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V:\02課専用\210401財政課\00_係専用\公会計（基準モデル算定資料）\02_各種調査\R8年度\20260817【東京都区政課・924〆】令和６年度財政状況資料集の作成について（2回目・地方公会計関係）\"/>
    </mc:Choice>
  </mc:AlternateContent>
  <xr:revisionPtr revIDLastSave="0" documentId="13_ncr:1_{F6FA8C42-1069-4345-A5A2-EE02C9D263B2}" xr6:coauthVersionLast="47" xr6:coauthVersionMax="47" xr10:uidLastSave="{00000000-0000-0000-0000-000000000000}"/>
  <bookViews>
    <workbookView xWindow="-108" yWindow="-108" windowWidth="23256" windowHeight="12456" tabRatio="905"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BE36" i="10"/>
  <c r="AM36" i="10"/>
  <c r="C36" i="10"/>
  <c r="BE35" i="10"/>
  <c r="AM35" i="10"/>
  <c r="C35" i="10"/>
  <c r="BW34" i="10"/>
  <c r="BW35" i="10" s="1"/>
  <c r="BW36" i="10" s="1"/>
  <c r="BE34" i="10"/>
  <c r="AM34" i="10"/>
  <c r="U34" i="10"/>
  <c r="U35" i="10" s="1"/>
  <c r="U36" i="10" s="1"/>
  <c r="C34" i="10"/>
  <c r="BW37" i="10" l="1"/>
  <c r="BW38" i="10" s="1"/>
  <c r="BW39" i="10" s="1"/>
  <c r="CO34" i="10"/>
  <c r="CO35" i="10" s="1"/>
  <c r="CO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<sst xmlns="http://schemas.openxmlformats.org/spreadsheetml/2006/main" count="1177" uniqueCount="566">
  <si>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</si>
  <si>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</si>
  <si>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</si>
  <si>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</si>
  <si>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</si>
  <si>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</si>
  <si>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</si>
  <si>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</si>
  <si>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</si>
  <si>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</si>
  <si>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</si>
  <si>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</si>
  <si>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</si>
  <si>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</si>
  <si>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</si>
  <si>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</si>
  <si>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</si>
  <si>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</si>
  <si>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</si>
  <si>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</si>
  <si>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</si>
  <si>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</si>
  <si>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</si>
  <si>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</si>
  <si>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</si>
  <si>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</si>
  <si>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</si>
  <si>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</si>
  <si>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</si>
  <si>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</si>
  <si>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</si>
  <si>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</si>
  <si>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</si>
  <si>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</si>
  <si>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</si>
  <si>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</si>
  <si>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</si>
  <si>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</si>
  <si>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</si>
  <si>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</si>
  <si>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</si>
  <si>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</si>
  <si>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</si>
  <si>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</si>
  <si>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</si>
  <si>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</si>
  <si>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</si>
  <si>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</si>
  <si>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</si>
  <si>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</si>
  <si>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</si>
  <si>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</si>
  <si>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</si>
  <si>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</si>
  <si>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</si>
  <si>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</si>
  <si>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</si>
  <si>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</si>
  <si>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</si>
  <si>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</si>
  <si>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</si>
  <si>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</si>
  <si>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</si>
  <si>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</si>
  <si>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</si>
  <si>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</si>
  <si>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</si>
  <si>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</si>
  <si>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</si>
  <si>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</si>
  <si>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</si>
  <si>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</si>
  <si>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</si>
  <si>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</si>
  <si>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</si>
  <si>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</si>
  <si>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</si>
  <si>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</si>
  <si>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</si>
  <si>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</si>
  <si>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</si>
  <si>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</si>
  <si>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</si>
  <si>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</si>
  <si>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</si>
  <si>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</si>
  <si>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</si>
  <si>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</si>
  <si>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</si>
  <si>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</si>
  <si>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</si>
  <si>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</si>
  <si>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</si>
  <si>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</si>
  <si>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新宿区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</si>
  <si>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</si>
  <si>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</si>
  <si>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</si>
  <si>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</si>
  <si>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</si>
  <si>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</si>
  <si>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</si>
  <si>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</si>
  <si>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</si>
  <si>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</si>
  <si>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</si>
  <si>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</si>
  <si>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</si>
  <si>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</si>
  <si>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</si>
  <si>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</si>
  <si>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</si>
  <si>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</si>
  <si>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</si>
  <si>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</si>
  <si>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</si>
  <si>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</si>
  <si>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</si>
  <si>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</si>
  <si>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</si>
  <si>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</si>
  <si>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</si>
  <si>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</si>
  <si>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</si>
  <si>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</si>
  <si>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</si>
  <si>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</si>
  <si>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</si>
  <si>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</si>
  <si>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</si>
  <si>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</si>
  <si>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</si>
  <si>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</si>
  <si>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</si>
  <si>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</si>
  <si>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</si>
  <si>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</si>
  <si>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</si>
  <si>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</si>
  <si>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</si>
  <si>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</si>
  <si>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</si>
  <si>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</si>
  <si>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</si>
  <si>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</si>
  <si>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</si>
  <si>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</si>
  <si>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</si>
  <si>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</si>
  <si>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</si>
  <si>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</si>
  <si>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</si>
  <si>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</si>
  <si>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</si>
  <si>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</si>
  <si>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</si>
  <si>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</si>
  <si>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</si>
  <si>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</si>
  <si>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</si>
  <si>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</si>
  <si>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</si>
  <si>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</si>
  <si>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</si>
  <si>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</si>
  <si>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</si>
  <si>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</si>
  <si>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</si>
  <si>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</si>
  <si>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</si>
  <si>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</si>
  <si>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</si>
  <si>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</si>
  <si>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</si>
  <si>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</si>
  <si>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</si>
  <si>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</si>
  <si>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</si>
  <si>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</si>
  <si>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</si>
  <si>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</si>
  <si>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</si>
  <si>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</si>
  <si>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</si>
  <si>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</si>
  <si>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</si>
  <si>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</si>
  <si>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</si>
  <si>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</si>
  <si>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</si>
  <si>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</si>
  <si>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</si>
  <si>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</si>
  <si>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</si>
  <si>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</si>
  <si>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</si>
  <si>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</si>
  <si>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</si>
  <si>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</si>
  <si>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</si>
  <si>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</si>
  <si>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</si>
  <si>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</si>
  <si>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東京都新宿区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</si>
  <si>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</si>
  <si>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</si>
  <si>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</si>
  <si>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</si>
  <si>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</si>
  <si>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</si>
  <si>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</si>
  <si>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</si>
  <si>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</si>
  <si>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</si>
  <si>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</si>
  <si>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</si>
  <si>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</si>
  <si>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</si>
  <si>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</si>
  <si>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</si>
  <si>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</si>
  <si>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</si>
  <si>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</si>
  <si>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</si>
  <si>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</si>
  <si>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</si>
  <si>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</si>
  <si>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</si>
  <si>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</si>
  <si>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</si>
  <si>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</si>
  <si>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</si>
  <si>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</si>
  <si>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</si>
  <si>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</si>
  <si>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</si>
  <si>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</si>
  <si>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</si>
  <si>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</si>
  <si>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</si>
  <si>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</si>
  <si>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</si>
  <si>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</si>
  <si>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</si>
  <si>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</si>
  <si>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</si>
  <si>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</si>
  <si>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</si>
  <si>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</si>
  <si>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</si>
  <si>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</si>
  <si>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</si>
  <si>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</si>
  <si>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</si>
  <si>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</si>
  <si>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</si>
  <si>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</si>
  <si>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</si>
  <si>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</si>
  <si>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</si>
  <si>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</si>
  <si>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</si>
  <si>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</si>
  <si>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</si>
  <si>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</si>
  <si>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</si>
  <si>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</si>
  <si>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</si>
  <si>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</si>
  <si>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</si>
  <si>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</si>
  <si>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</si>
  <si>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</si>
  <si>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</si>
  <si>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</si>
  <si>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</si>
  <si>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</si>
  <si>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</si>
  <si>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</si>
  <si>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</si>
  <si>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</si>
  <si>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</si>
  <si>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</si>
  <si>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</si>
  <si>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</si>
  <si>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</si>
  <si>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</si>
  <si>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</si>
  <si>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</si>
  <si>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</si>
  <si>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</si>
  <si>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</si>
  <si>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</si>
  <si>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</si>
  <si>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</si>
  <si>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</si>
  <si>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</si>
  <si>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</si>
  <si>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</si>
  <si>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</si>
  <si>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</si>
  <si>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</si>
  <si>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</si>
  <si>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</si>
  <si>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</si>
  <si>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</si>
  <si>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</si>
  <si>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</si>
  <si>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</si>
  <si>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</si>
  <si>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</si>
  <si>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</si>
  <si>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</si>
  <si>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</si>
  <si>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</si>
  <si>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</si>
  <si>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</si>
  <si>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</si>
  <si>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</si>
  <si>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</si>
  <si>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</si>
  <si>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</si>
  <si>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</si>
  <si>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</si>
  <si>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</si>
  <si>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</si>
  <si>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</si>
  <si>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</si>
  <si>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</si>
  <si>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</si>
  <si>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</si>
  <si>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</si>
  <si>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</si>
  <si>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</si>
  <si>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</si>
  <si>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</si>
  <si>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</si>
  <si>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</si>
  <si>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</si>
  <si>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</si>
  <si>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</si>
  <si>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</si>
  <si>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</si>
  <si>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</si>
  <si>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</si>
  <si>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</si>
  <si>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</si>
  <si>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</si>
  <si>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</si>
  <si>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</si>
  <si>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</si>
  <si>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</si>
  <si>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</si>
  <si>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</si>
  <si>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東京都新宿区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</si>
  <si>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</si>
  <si>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</si>
  <si>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</si>
  <si>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</si>
  <si>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</si>
  <si>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</si>
  <si>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</si>
  <si>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</si>
  <si>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</si>
  <si>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</si>
  <si>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</si>
  <si>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</si>
  <si>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</si>
  <si>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</si>
  <si>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</si>
  <si>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</si>
  <si>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</si>
  <si>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</si>
  <si>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</si>
  <si>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</si>
  <si>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</si>
  <si>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</si>
  <si>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</si>
  <si>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</si>
  <si>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</si>
  <si>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</si>
  <si>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</si>
  <si>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</si>
  <si>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</si>
  <si>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</si>
  <si>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</si>
  <si>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</si>
  <si>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</si>
  <si>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</si>
  <si>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</si>
  <si>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</si>
  <si>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</si>
  <si>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</si>
  <si>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</si>
  <si>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</si>
  <si>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</si>
  <si>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</si>
  <si>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</si>
  <si>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</si>
  <si>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</si>
  <si>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</si>
  <si>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</si>
  <si>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</si>
  <si>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</si>
  <si>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</si>
  <si>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</si>
  <si>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</si>
  <si>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</si>
  <si>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</si>
  <si>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</si>
  <si>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</si>
  <si>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</si>
  <si>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</si>
  <si>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</si>
  <si>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</si>
  <si>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</si>
  <si>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</si>
  <si>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</si>
  <si>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</si>
  <si>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</si>
  <si>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</si>
  <si>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</si>
  <si>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</si>
  <si>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</si>
  <si>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</si>
  <si>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</si>
  <si>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</si>
  <si>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</si>
  <si>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</si>
  <si>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</si>
  <si>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</si>
  <si>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</si>
  <si>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</si>
  <si>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</si>
  <si>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</si>
  <si>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</si>
  <si>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</si>
  <si>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</si>
  <si>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</si>
  <si>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</si>
  <si>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</si>
  <si>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</si>
  <si>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</si>
  <si>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</si>
  <si>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</si>
  <si>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</si>
  <si>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</si>
  <si>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</si>
  <si>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</si>
  <si>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</si>
  <si>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</si>
  <si>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</si>
  <si>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</si>
  <si>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</si>
  <si>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</si>
  <si>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</si>
  <si>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</si>
  <si>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</si>
  <si>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</si>
  <si>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</si>
  <si>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</si>
  <si>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</si>
  <si>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</si>
  <si>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</si>
  <si>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</si>
  <si>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</si>
  <si>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</si>
  <si>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</si>
  <si>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</si>
  <si>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</si>
  <si>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</si>
  <si>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</si>
  <si>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</si>
  <si>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</si>
  <si>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</si>
  <si>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</si>
  <si>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</si>
  <si>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</si>
  <si>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</si>
  <si>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</si>
  <si>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</si>
  <si>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</si>
  <si>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</si>
  <si>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</si>
  <si>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</si>
  <si>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</si>
  <si>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</si>
  <si>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</si>
  <si>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</si>
  <si>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</si>
  <si>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</si>
  <si>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</si>
  <si>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</si>
  <si>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</si>
  <si>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</si>
  <si>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</si>
  <si>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</si>
  <si>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</si>
  <si>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</si>
  <si>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</si>
  <si>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</si>
  <si>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</si>
  <si>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</si>
  <si>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</si>
  <si>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</si>
  <si>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</si>
  <si>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</si>
  <si>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</si>
  <si>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</si>
  <si>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</si>
  <si>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</si>
  <si>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</si>
  <si>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</si>
  <si>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</si>
  <si>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</si>
  <si>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</si>
  <si>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</si>
  <si>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</si>
  <si>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</si>
  <si>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</si>
  <si>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</si>
  <si>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</si>
  <si>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</si>
  <si>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</si>
  <si>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</si>
  <si>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</si>
  <si>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6.57</t>
  </si>
  <si>
    <t>▲ 4.14</t>
  </si>
  <si>
    <t>一般会計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</si>
  <si>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</si>
  <si>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</si>
  <si>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</si>
  <si>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</si>
  <si>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</si>
  <si>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</si>
  <si>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</si>
  <si>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</si>
  <si>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</si>
  <si>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</si>
  <si>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</si>
  <si>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特別区人事・厚生事務組合</t>
    <rPh sb="0" eb="2">
      <t>トクベツ</t>
    </rPh>
    <rPh sb="2" eb="3">
      <t>ク</t>
    </rPh>
    <rPh sb="3" eb="5">
      <t>ジンジ</t>
    </rPh>
    <rPh sb="6" eb="8">
      <t>コウセイ</t>
    </rPh>
    <rPh sb="8" eb="10">
      <t>ジム</t>
    </rPh>
    <rPh sb="10" eb="12">
      <t>クミアイ</t>
    </rPh>
    <phoneticPr fontId="6"/>
  </si>
  <si>
    <t>特別区競馬組合</t>
    <rPh sb="0" eb="2">
      <t>トクベツ</t>
    </rPh>
    <rPh sb="2" eb="3">
      <t>ク</t>
    </rPh>
    <rPh sb="3" eb="5">
      <t>ケイバ</t>
    </rPh>
    <rPh sb="5" eb="7">
      <t>クミアイ</t>
    </rPh>
    <phoneticPr fontId="6"/>
  </si>
  <si>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6"/>
  </si>
  <si>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</si>
  <si>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</si>
  <si>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法適用</t>
    <rPh sb="0" eb="1">
      <t>ホウ</t>
    </rPh>
    <rPh sb="1" eb="3">
      <t>テキヨウ</t>
    </rPh>
    <phoneticPr fontId="6"/>
  </si>
  <si>
    <t>新宿未来創造財団</t>
    <rPh sb="0" eb="2">
      <t>シンジュク</t>
    </rPh>
    <rPh sb="2" eb="4">
      <t>ミライ</t>
    </rPh>
    <rPh sb="4" eb="6">
      <t>ソウゾウ</t>
    </rPh>
    <rPh sb="6" eb="8">
      <t>ザイダン</t>
    </rPh>
    <phoneticPr fontId="2"/>
  </si>
  <si>
    <t>新宿区土地開発公社</t>
    <rPh sb="0" eb="3">
      <t>シンジュクク</t>
    </rPh>
    <rPh sb="3" eb="5">
      <t>トチ</t>
    </rPh>
    <rPh sb="5" eb="7">
      <t>カイハツ</t>
    </rPh>
    <rPh sb="7" eb="9">
      <t>コウシャ</t>
    </rPh>
    <phoneticPr fontId="2"/>
  </si>
  <si>
    <t>新宿区勤労者・仕事支援センター</t>
    <rPh sb="0" eb="2">
      <t>シンジュク</t>
    </rPh>
    <rPh sb="2" eb="3">
      <t>ク</t>
    </rPh>
    <rPh sb="3" eb="6">
      <t>キンロウシャ</t>
    </rPh>
    <rPh sb="7" eb="9">
      <t>シゴト</t>
    </rPh>
    <rPh sb="9" eb="11">
      <t>シエン</t>
    </rPh>
    <phoneticPr fontId="2"/>
  </si>
  <si>
    <t>〇</t>
    <phoneticPr fontId="2"/>
  </si>
  <si>
    <t>社会資本等整備基金</t>
    <phoneticPr fontId="5"/>
  </si>
  <si>
    <t>義務教育施設整備等次世代育成環境整備基金</t>
    <phoneticPr fontId="5"/>
  </si>
  <si>
    <t>高齢者福祉活動基金</t>
    <phoneticPr fontId="5"/>
  </si>
  <si>
    <t>スポーツ施設整備基金</t>
    <phoneticPr fontId="5"/>
  </si>
  <si>
    <t>障害者福祉活動基金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</si>
  <si>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</si>
  <si>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</si>
  <si>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</si>
  <si>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</si>
  <si>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</si>
  <si>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</si>
  <si>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</si>
  <si>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</si>
  <si>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将来負担比率はなく、実質公債費比率は類似団体と比較して同程度の水準にある。引き続き、低水準の維持に努める。</t>
    <rPh sb="1" eb="3">
      <t>ショウライ</t>
    </rPh>
    <rPh sb="3" eb="5">
      <t>フタン</t>
    </rPh>
    <rPh sb="5" eb="7">
      <t>ヒリツ</t>
    </rPh>
    <rPh sb="11" eb="13">
      <t>ジッシツ</t>
    </rPh>
    <rPh sb="13" eb="16">
      <t>コウサイヒ</t>
    </rPh>
    <rPh sb="16" eb="18">
      <t>ヒリツ</t>
    </rPh>
    <rPh sb="19" eb="21">
      <t>ルイジ</t>
    </rPh>
    <rPh sb="21" eb="23">
      <t>ダンタイ</t>
    </rPh>
    <rPh sb="24" eb="26">
      <t>ヒカク</t>
    </rPh>
    <rPh sb="28" eb="31">
      <t>ドウテイド</t>
    </rPh>
    <rPh sb="32" eb="34">
      <t>スイジュン</t>
    </rPh>
    <rPh sb="38" eb="39">
      <t>ヒ</t>
    </rPh>
    <rPh sb="40" eb="41">
      <t>ツヅ</t>
    </rPh>
    <rPh sb="43" eb="46">
      <t>テイスイジュン</t>
    </rPh>
    <rPh sb="47" eb="49">
      <t>イジ</t>
    </rPh>
    <rPh sb="50" eb="51">
      <t>ツト</t>
    </rPh>
    <phoneticPr fontId="5"/>
  </si>
  <si>
    <t>実質公債費比率</t>
    <phoneticPr fontId="5"/>
  </si>
  <si>
    <t>　将来負担比率はないが、有形固定資産減価償却率は類似団体よりも高く、老朽化が進んでいる施設が多いことから、修繕及び建替費用の増加が見込まれる。引き続き、公共施設等総合管理計画に基づき、財政負担の平準化と軽減に取り組んでいく。</t>
    <rPh sb="34" eb="37">
      <t>ロウキュウカ</t>
    </rPh>
    <rPh sb="38" eb="39">
      <t>スス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</si>
</sst>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ECAB554-56AE-4AD8-B49D-B71199079C0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104C-4A6D-8792-E04E989D2FF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24410</c:v>
                </c:pt>
                <c:pt idx="1">
                  <c:v>26428</c:v>
                </c:pt>
                <c:pt idx="2">
                  <c:v>28344</c:v>
                </c:pt>
                <c:pt idx="3">
                  <c:v>32309</c:v>
                </c:pt>
                <c:pt idx="4">
                  <c:v>41120</c:v>
                </c:pt>
              </c:numCache>
            </c:numRef>
          </c:val>
          <c:smooth val="0"/>
          <c:extLst>
            <c:ext xmlns:c16="http://schemas.microsoft.com/office/drawing/2014/chart" uri="{C3380CC4-5D6E-409C-BE32-E72D297353CC}">
              <c16:uniqueId val="{00000001-104C-4A6D-8792-E04E989D2FF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3.88</c:v>
                </c:pt>
                <c:pt idx="1">
                  <c:v>6.84</c:v>
                </c:pt>
                <c:pt idx="2">
                  <c:v>4.72</c:v>
                </c:pt>
                <c:pt idx="3">
                  <c:v>3.85</c:v>
                </c:pt>
                <c:pt idx="4">
                  <c:v>5.0999999999999996</c:v>
                </c:pt>
              </c:numCache>
            </c:numRef>
          </c:val>
          <c:extLst>
            <c:ext xmlns:c16="http://schemas.microsoft.com/office/drawing/2014/chart" uri="{C3380CC4-5D6E-409C-BE32-E72D297353CC}">
              <c16:uniqueId val="{00000000-A380-4B38-AF3C-A7FD2D78E58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37.94</c:v>
                </c:pt>
                <c:pt idx="1">
                  <c:v>38.74</c:v>
                </c:pt>
                <c:pt idx="2">
                  <c:v>41.93</c:v>
                </c:pt>
                <c:pt idx="3">
                  <c:v>33.42</c:v>
                </c:pt>
                <c:pt idx="4">
                  <c:v>26.63</c:v>
                </c:pt>
              </c:numCache>
            </c:numRef>
          </c:val>
          <c:extLst>
            <c:ext xmlns:c16="http://schemas.microsoft.com/office/drawing/2014/chart" uri="{C3380CC4-5D6E-409C-BE32-E72D297353CC}">
              <c16:uniqueId val="{00000001-A380-4B38-AF3C-A7FD2D78E58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1.48</c:v>
                </c:pt>
                <c:pt idx="1">
                  <c:v>5.37</c:v>
                </c:pt>
                <c:pt idx="2">
                  <c:v>0.66</c:v>
                </c:pt>
                <c:pt idx="3">
                  <c:v>-6.57</c:v>
                </c:pt>
                <c:pt idx="4">
                  <c:v>-4.1399999999999997</c:v>
                </c:pt>
              </c:numCache>
            </c:numRef>
          </c:val>
          <c:smooth val="0"/>
          <c:extLst>
            <c:ext xmlns:c16="http://schemas.microsoft.com/office/drawing/2014/chart" uri="{C3380CC4-5D6E-409C-BE32-E72D297353CC}">
              <c16:uniqueId val="{00000002-A380-4B38-AF3C-A7FD2D78E58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89D-48BC-85E0-7223C016AFF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89D-48BC-85E0-7223C016AFF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89D-48BC-85E0-7223C016AFF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89D-48BC-85E0-7223C016AFF5}"/>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89D-48BC-85E0-7223C016AFF5}"/>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989D-48BC-85E0-7223C016AFF5}"/>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0.04</c:v>
                </c:pt>
                <c:pt idx="2">
                  <c:v>#N/A</c:v>
                </c:pt>
                <c:pt idx="3">
                  <c:v>0.04</c:v>
                </c:pt>
                <c:pt idx="4">
                  <c:v>#N/A</c:v>
                </c:pt>
                <c:pt idx="5">
                  <c:v>0.02</c:v>
                </c:pt>
                <c:pt idx="6">
                  <c:v>#N/A</c:v>
                </c:pt>
                <c:pt idx="7">
                  <c:v>0.02</c:v>
                </c:pt>
                <c:pt idx="8">
                  <c:v>#N/A</c:v>
                </c:pt>
                <c:pt idx="9">
                  <c:v>0.01</c:v>
                </c:pt>
              </c:numCache>
            </c:numRef>
          </c:val>
          <c:extLst>
            <c:ext xmlns:c16="http://schemas.microsoft.com/office/drawing/2014/chart" uri="{C3380CC4-5D6E-409C-BE32-E72D297353CC}">
              <c16:uniqueId val="{00000006-989D-48BC-85E0-7223C016AFF5}"/>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0.46</c:v>
                </c:pt>
                <c:pt idx="2">
                  <c:v>#N/A</c:v>
                </c:pt>
                <c:pt idx="3">
                  <c:v>0.44</c:v>
                </c:pt>
                <c:pt idx="4">
                  <c:v>#N/A</c:v>
                </c:pt>
                <c:pt idx="5">
                  <c:v>0.45</c:v>
                </c:pt>
                <c:pt idx="6">
                  <c:v>#N/A</c:v>
                </c:pt>
                <c:pt idx="7">
                  <c:v>0.44</c:v>
                </c:pt>
                <c:pt idx="8">
                  <c:v>#N/A</c:v>
                </c:pt>
                <c:pt idx="9">
                  <c:v>0.56999999999999995</c:v>
                </c:pt>
              </c:numCache>
            </c:numRef>
          </c:val>
          <c:extLst>
            <c:ext xmlns:c16="http://schemas.microsoft.com/office/drawing/2014/chart" uri="{C3380CC4-5D6E-409C-BE32-E72D297353CC}">
              <c16:uniqueId val="{00000007-989D-48BC-85E0-7223C016AFF5}"/>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1.63</c:v>
                </c:pt>
                <c:pt idx="2">
                  <c:v>#N/A</c:v>
                </c:pt>
                <c:pt idx="3">
                  <c:v>1.07</c:v>
                </c:pt>
                <c:pt idx="4">
                  <c:v>#N/A</c:v>
                </c:pt>
                <c:pt idx="5">
                  <c:v>1.33</c:v>
                </c:pt>
                <c:pt idx="6">
                  <c:v>#N/A</c:v>
                </c:pt>
                <c:pt idx="7">
                  <c:v>1.27</c:v>
                </c:pt>
                <c:pt idx="8">
                  <c:v>#N/A</c:v>
                </c:pt>
                <c:pt idx="9">
                  <c:v>0.63</c:v>
                </c:pt>
              </c:numCache>
            </c:numRef>
          </c:val>
          <c:extLst>
            <c:ext xmlns:c16="http://schemas.microsoft.com/office/drawing/2014/chart" uri="{C3380CC4-5D6E-409C-BE32-E72D297353CC}">
              <c16:uniqueId val="{00000008-989D-48BC-85E0-7223C016AFF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3.88</c:v>
                </c:pt>
                <c:pt idx="2">
                  <c:v>#N/A</c:v>
                </c:pt>
                <c:pt idx="3">
                  <c:v>6.83</c:v>
                </c:pt>
                <c:pt idx="4">
                  <c:v>#N/A</c:v>
                </c:pt>
                <c:pt idx="5">
                  <c:v>4.71</c:v>
                </c:pt>
                <c:pt idx="6">
                  <c:v>#N/A</c:v>
                </c:pt>
                <c:pt idx="7">
                  <c:v>3.85</c:v>
                </c:pt>
                <c:pt idx="8">
                  <c:v>#N/A</c:v>
                </c:pt>
                <c:pt idx="9">
                  <c:v>5.0999999999999996</c:v>
                </c:pt>
              </c:numCache>
            </c:numRef>
          </c:val>
          <c:extLst>
            <c:ext xmlns:c16="http://schemas.microsoft.com/office/drawing/2014/chart" uri="{C3380CC4-5D6E-409C-BE32-E72D297353CC}">
              <c16:uniqueId val="{00000009-989D-48BC-85E0-7223C016AFF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5504</c:v>
                </c:pt>
                <c:pt idx="5">
                  <c:v>5262</c:v>
                </c:pt>
                <c:pt idx="8">
                  <c:v>4806</c:v>
                </c:pt>
                <c:pt idx="11">
                  <c:v>4363</c:v>
                </c:pt>
                <c:pt idx="14">
                  <c:v>3615</c:v>
                </c:pt>
              </c:numCache>
            </c:numRef>
          </c:val>
          <c:extLst>
            <c:ext xmlns:c16="http://schemas.microsoft.com/office/drawing/2014/chart" uri="{C3380CC4-5D6E-409C-BE32-E72D297353CC}">
              <c16:uniqueId val="{00000000-103D-4A52-965A-F5602E96894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03D-4A52-965A-F5602E96894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151</c:v>
                </c:pt>
                <c:pt idx="3">
                  <c:v>320</c:v>
                </c:pt>
                <c:pt idx="6">
                  <c:v>362</c:v>
                </c:pt>
                <c:pt idx="9">
                  <c:v>636</c:v>
                </c:pt>
                <c:pt idx="12">
                  <c:v>698</c:v>
                </c:pt>
              </c:numCache>
            </c:numRef>
          </c:val>
          <c:extLst>
            <c:ext xmlns:c16="http://schemas.microsoft.com/office/drawing/2014/chart" uri="{C3380CC4-5D6E-409C-BE32-E72D297353CC}">
              <c16:uniqueId val="{00000002-103D-4A52-965A-F5602E96894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140</c:v>
                </c:pt>
                <c:pt idx="3">
                  <c:v>141</c:v>
                </c:pt>
                <c:pt idx="6">
                  <c:v>116</c:v>
                </c:pt>
                <c:pt idx="9">
                  <c:v>142</c:v>
                </c:pt>
                <c:pt idx="12">
                  <c:v>245</c:v>
                </c:pt>
              </c:numCache>
            </c:numRef>
          </c:val>
          <c:extLst>
            <c:ext xmlns:c16="http://schemas.microsoft.com/office/drawing/2014/chart" uri="{C3380CC4-5D6E-409C-BE32-E72D297353CC}">
              <c16:uniqueId val="{00000003-103D-4A52-965A-F5602E96894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03D-4A52-965A-F5602E96894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61</c:v>
                </c:pt>
                <c:pt idx="3">
                  <c:v>82</c:v>
                </c:pt>
                <c:pt idx="6">
                  <c:v>68</c:v>
                </c:pt>
                <c:pt idx="9">
                  <c:v>57</c:v>
                </c:pt>
                <c:pt idx="12">
                  <c:v>79</c:v>
                </c:pt>
              </c:numCache>
            </c:numRef>
          </c:val>
          <c:extLst>
            <c:ext xmlns:c16="http://schemas.microsoft.com/office/drawing/2014/chart" uri="{C3380CC4-5D6E-409C-BE32-E72D297353CC}">
              <c16:uniqueId val="{00000005-103D-4A52-965A-F5602E96894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03D-4A52-965A-F5602E96894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2313</c:v>
                </c:pt>
                <c:pt idx="3">
                  <c:v>2128</c:v>
                </c:pt>
                <c:pt idx="6">
                  <c:v>2008</c:v>
                </c:pt>
                <c:pt idx="9">
                  <c:v>1900</c:v>
                </c:pt>
                <c:pt idx="12">
                  <c:v>2174</c:v>
                </c:pt>
              </c:numCache>
            </c:numRef>
          </c:val>
          <c:extLst>
            <c:ext xmlns:c16="http://schemas.microsoft.com/office/drawing/2014/chart" uri="{C3380CC4-5D6E-409C-BE32-E72D297353CC}">
              <c16:uniqueId val="{00000007-103D-4A52-965A-F5602E96894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-2839</c:v>
                </c:pt>
                <c:pt idx="2">
                  <c:v>#N/A</c:v>
                </c:pt>
                <c:pt idx="3">
                  <c:v>#N/A</c:v>
                </c:pt>
                <c:pt idx="4">
                  <c:v>-2591</c:v>
                </c:pt>
                <c:pt idx="5">
                  <c:v>#N/A</c:v>
                </c:pt>
                <c:pt idx="6">
                  <c:v>#N/A</c:v>
                </c:pt>
                <c:pt idx="7">
                  <c:v>-2252</c:v>
                </c:pt>
                <c:pt idx="8">
                  <c:v>#N/A</c:v>
                </c:pt>
                <c:pt idx="9">
                  <c:v>#N/A</c:v>
                </c:pt>
                <c:pt idx="10">
                  <c:v>-1628</c:v>
                </c:pt>
                <c:pt idx="11">
                  <c:v>#N/A</c:v>
                </c:pt>
                <c:pt idx="12">
                  <c:v>#N/A</c:v>
                </c:pt>
                <c:pt idx="13">
                  <c:v>-419</c:v>
                </c:pt>
                <c:pt idx="14">
                  <c:v>#N/A</c:v>
                </c:pt>
              </c:numCache>
            </c:numRef>
          </c:val>
          <c:smooth val="0"/>
          <c:extLst>
            <c:ext xmlns:c16="http://schemas.microsoft.com/office/drawing/2014/chart" uri="{C3380CC4-5D6E-409C-BE32-E72D297353CC}">
              <c16:uniqueId val="{00000008-103D-4A52-965A-F5602E96894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42484</c:v>
                </c:pt>
                <c:pt idx="5">
                  <c:v>43052</c:v>
                </c:pt>
                <c:pt idx="8">
                  <c:v>39986</c:v>
                </c:pt>
                <c:pt idx="11">
                  <c:v>36703</c:v>
                </c:pt>
                <c:pt idx="14">
                  <c:v>35230</c:v>
                </c:pt>
              </c:numCache>
            </c:numRef>
          </c:val>
          <c:extLst>
            <c:ext xmlns:c16="http://schemas.microsoft.com/office/drawing/2014/chart" uri="{C3380CC4-5D6E-409C-BE32-E72D297353CC}">
              <c16:uniqueId val="{00000000-5056-47BF-98DB-888B9298950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056-47BF-98DB-888B9298950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60697</c:v>
                </c:pt>
                <c:pt idx="5">
                  <c:v>65614</c:v>
                </c:pt>
                <c:pt idx="8">
                  <c:v>69080</c:v>
                </c:pt>
                <c:pt idx="11">
                  <c:v>62050</c:v>
                </c:pt>
                <c:pt idx="14">
                  <c:v>57729</c:v>
                </c:pt>
              </c:numCache>
            </c:numRef>
          </c:val>
          <c:extLst>
            <c:ext xmlns:c16="http://schemas.microsoft.com/office/drawing/2014/chart" uri="{C3380CC4-5D6E-409C-BE32-E72D297353CC}">
              <c16:uniqueId val="{00000002-5056-47BF-98DB-888B9298950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56-47BF-98DB-888B9298950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056-47BF-98DB-888B9298950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56-47BF-98DB-888B9298950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17240</c:v>
                </c:pt>
                <c:pt idx="3">
                  <c:v>16588</c:v>
                </c:pt>
                <c:pt idx="6">
                  <c:v>15585</c:v>
                </c:pt>
                <c:pt idx="9">
                  <c:v>17595</c:v>
                </c:pt>
                <c:pt idx="12">
                  <c:v>16928</c:v>
                </c:pt>
              </c:numCache>
            </c:numRef>
          </c:val>
          <c:extLst>
            <c:ext xmlns:c16="http://schemas.microsoft.com/office/drawing/2014/chart" uri="{C3380CC4-5D6E-409C-BE32-E72D297353CC}">
              <c16:uniqueId val="{00000006-5056-47BF-98DB-888B9298950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1790</c:v>
                </c:pt>
                <c:pt idx="3">
                  <c:v>2081</c:v>
                </c:pt>
                <c:pt idx="6">
                  <c:v>2400</c:v>
                </c:pt>
                <c:pt idx="9">
                  <c:v>2338</c:v>
                </c:pt>
                <c:pt idx="12">
                  <c:v>2851</c:v>
                </c:pt>
              </c:numCache>
            </c:numRef>
          </c:val>
          <c:extLst>
            <c:ext xmlns:c16="http://schemas.microsoft.com/office/drawing/2014/chart" uri="{C3380CC4-5D6E-409C-BE32-E72D297353CC}">
              <c16:uniqueId val="{00000007-5056-47BF-98DB-888B9298950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5056-47BF-98DB-888B9298950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241</c:v>
                </c:pt>
                <c:pt idx="6">
                  <c:v>69</c:v>
                </c:pt>
                <c:pt idx="9">
                  <c:v>55</c:v>
                </c:pt>
                <c:pt idx="12">
                  <c:v>23</c:v>
                </c:pt>
              </c:numCache>
            </c:numRef>
          </c:val>
          <c:extLst>
            <c:ext xmlns:c16="http://schemas.microsoft.com/office/drawing/2014/chart" uri="{C3380CC4-5D6E-409C-BE32-E72D297353CC}">
              <c16:uniqueId val="{00000009-5056-47BF-98DB-888B9298950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20376</c:v>
                </c:pt>
                <c:pt idx="3">
                  <c:v>18620</c:v>
                </c:pt>
                <c:pt idx="6">
                  <c:v>17720</c:v>
                </c:pt>
                <c:pt idx="9">
                  <c:v>18539</c:v>
                </c:pt>
                <c:pt idx="12">
                  <c:v>21147</c:v>
                </c:pt>
              </c:numCache>
            </c:numRef>
          </c:val>
          <c:extLst>
            <c:ext xmlns:c16="http://schemas.microsoft.com/office/drawing/2014/chart" uri="{C3380CC4-5D6E-409C-BE32-E72D297353CC}">
              <c16:uniqueId val="{0000000A-5056-47BF-98DB-888B9298950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056-47BF-98DB-888B9298950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38596</c:v>
                </c:pt>
                <c:pt idx="1">
                  <c:v>32731</c:v>
                </c:pt>
                <c:pt idx="2">
                  <c:v>27096</c:v>
                </c:pt>
              </c:numCache>
            </c:numRef>
          </c:val>
          <c:extLst>
            <c:ext xmlns:c16="http://schemas.microsoft.com/office/drawing/2014/chart" uri="{C3380CC4-5D6E-409C-BE32-E72D297353CC}">
              <c16:uniqueId val="{00000000-7F89-4E4F-84AF-91595AFD6A3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6092</c:v>
                </c:pt>
                <c:pt idx="1">
                  <c:v>4300</c:v>
                </c:pt>
                <c:pt idx="2">
                  <c:v>4410</c:v>
                </c:pt>
              </c:numCache>
            </c:numRef>
          </c:val>
          <c:extLst>
            <c:ext xmlns:c16="http://schemas.microsoft.com/office/drawing/2014/chart" uri="{C3380CC4-5D6E-409C-BE32-E72D297353CC}">
              <c16:uniqueId val="{00000001-7F89-4E4F-84AF-91595AFD6A3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21862</c:v>
                </c:pt>
                <c:pt idx="1">
                  <c:v>22472</c:v>
                </c:pt>
                <c:pt idx="2">
                  <c:v>23433</c:v>
                </c:pt>
              </c:numCache>
            </c:numRef>
          </c:val>
          <c:extLst>
            <c:ext xmlns:c16="http://schemas.microsoft.com/office/drawing/2014/chart" uri="{C3380CC4-5D6E-409C-BE32-E72D297353CC}">
              <c16:uniqueId val="{00000002-7F89-4E4F-84AF-91595AFD6A3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{A9E31D8D-424E-4088-B9AF-CCC43CB0F8AB}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CDA-4E86-8936-9EA9F8B5A3F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{8B4C7368-BF7A-412A-A165-0438237096D9}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DA-4E86-8936-9EA9F8B5A3F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{ACEEF951-FF5A-4244-A1A4-4890CE233558}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DA-4E86-8936-9EA9F8B5A3F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{65C00377-4CE5-4955-A0C0-B3C307C63369}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DA-4E86-8936-9EA9F8B5A3F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{C973D387-D0AA-40B3-965C-9E229F29A9CB}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DA-4E86-8936-9EA9F8B5A3F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{4FE5AE19-BD6F-4403-BBAD-56CF2B350F49}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CDA-4E86-8936-9EA9F8B5A3F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{9CD92DB0-BCD2-4F4B-9217-2A3491E2675B}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CDA-4E86-8936-9EA9F8B5A3F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{6DCEB4EE-EF92-484A-A75E-5C5478CB7770}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CDA-4E86-8936-9EA9F8B5A3F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{2549887A-2EEA-4A18-AB3A-DC95A16F9890}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CDA-4E86-8936-9EA9F8B5A3F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67.3</c:v>
                </c:pt>
                <c:pt idx="8">
                  <c:v>68.5</c:v>
                </c:pt>
                <c:pt idx="16">
                  <c:v>69.599999999999994</c:v>
                </c:pt>
                <c:pt idx="24">
                  <c:v>70.5</c:v>
                </c:pt>
                <c:pt idx="32">
                  <c:v>71.5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CDA-4E86-8936-9EA9F8B5A3F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{34271F80-D83C-4CB8-AFE1-6B0DBCF4CEC7}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CDA-4E86-8936-9EA9F8B5A3F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{87B5B6C4-AE66-4EB7-9255-2F86F40F0B2F}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DA-4E86-8936-9EA9F8B5A3F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{8657535C-AA8D-4266-AD04-5A22CDE01CF4}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DA-4E86-8936-9EA9F8B5A3F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{34456391-CDF0-4C4E-B89A-7B360E034FF7}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DA-4E86-8936-9EA9F8B5A3F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{94068DB8-E1C6-4E88-A406-0629C99D4BBA}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DA-4E86-8936-9EA9F8B5A3F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{40F7D017-1F2F-4CEC-8671-729EE03F6C02}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CDA-4E86-8936-9EA9F8B5A3F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{D5D203F1-43B1-4726-A174-495002BFE2CF}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CDA-4E86-8936-9EA9F8B5A3F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{9C048BC2-E447-4121-BF12-50FBF59C8E7A}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CDA-4E86-8936-9EA9F8B5A3F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{9D2C8598-3091-40D0-B46F-B674F6885EAA}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CDA-4E86-8936-9EA9F8B5A3F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CDA-4E86-8936-9EA9F8B5A3FB}"/>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{4F2E0B0A-43E3-41C9-8AEB-C02968C02DBD}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4FC-4166-83DC-010F302AB7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{4847EF12-6911-42A2-AB49-8E4551760C5C}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FC-4166-83DC-010F302AB7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{4D479929-06F7-4A6E-98A0-C63E3BC2AA4A}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FC-4166-83DC-010F302AB7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{A0FFD3F4-049D-46AD-ADF7-10FC9DE4F335}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FC-4166-83DC-010F302AB7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{33019482-2BFA-4770-A3CB-840C1406AC3D}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FC-4166-83DC-010F302AB74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{E1411DDA-2B6D-43E0-8316-B349BE84AB57}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4FC-4166-83DC-010F302AB74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{28FFD2BA-DEEA-4FB9-9FB0-C91D5F85F82D}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4FC-4166-83DC-010F302AB74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{78AF0F2C-32C5-4390-B5D6-B0BF95D4942A}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4FC-4166-83DC-010F302AB74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{7CFF53FA-ADD4-4799-81F1-D29D69EEBE6E}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4FC-4166-83DC-010F302AB7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-3.5</c:v>
                </c:pt>
                <c:pt idx="8">
                  <c:v>-3.2</c:v>
                </c:pt>
                <c:pt idx="16">
                  <c:v>-2.9</c:v>
                </c:pt>
                <c:pt idx="24">
                  <c:v>-2.4</c:v>
                </c:pt>
                <c:pt idx="32">
                  <c:v>-1.5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4FC-4166-83DC-010F302AB74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{47496AD6-82FF-45A7-9731-1CC644B866C6}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4FC-4166-83DC-010F302AB74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{19D6F589-882E-4664-9722-07B6B667E0B3}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FC-4166-83DC-010F302AB7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{3A076CFB-F0A2-442F-8948-87821FAB8302}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FC-4166-83DC-010F302AB7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{85391FE9-8F6C-4101-B125-756ABE32CE36}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FC-4166-83DC-010F302AB7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{D641F3F8-8721-45EA-9A40-65C275B5101F}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FC-4166-83DC-010F302AB74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{7D0F956B-4E72-4A82-9C0E-7EE1E02E6F54}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4FC-4166-83DC-010F302AB74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{C8E01354-740E-4AB8-B373-E1C0E12339D9}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4FC-4166-83DC-010F302AB74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{59E2118E-4B8F-49BB-9000-D48468CBC6E5}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4FC-4166-83DC-010F302AB74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{039FF3FA-4E36-4F8E-B8E5-057B4BE1CF8C}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4FC-4166-83DC-010F302AB7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4FC-4166-83DC-010F302AB74D}"/>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東京都新宿区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352,717
304,620
18.22
190,011,415
184,069,591
5,191,870
101,745,607
21,147,236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区平均を上回ったまま、横ばいとなっている。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年度決算は、前年度と比較して</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0.67</a:t>
          </a:r>
          <a:r>
            <a:rPr kumimoji="1" lang="ja-JP" altLang="en-US" sz="1300">
              <a:latin typeface="ＭＳ Ｐゴシック" panose="020B0600070205080204" pitchFamily="50" charset="-128"/>
              <a:ea typeface="ＭＳ Ｐゴシック" panose="020B0600070205080204" pitchFamily="50" charset="-128"/>
            </a:rPr>
            <a:t>となった。引き続き、限られた財源の重点的、効果的な配分に努めるとともに、財源の的確な捕そくによる一層の歳入確保を推進していく。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7257</xdr:rowOff>
    </xdr:from>
    <xdr:to>
      <xdr:col>23</xdr:col>
      <xdr:colOff>133350</xdr:colOff>
      <xdr:row>41</xdr:row>
      <xdr:rowOff>24493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03670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30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7257</xdr:rowOff>
    </xdr:from>
    <xdr:to>
      <xdr:col>19</xdr:col>
      <xdr:colOff>133350</xdr:colOff>
      <xdr:row>41</xdr:row>
      <xdr:rowOff>24493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3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7257</xdr:rowOff>
    </xdr:from>
    <xdr:to>
      <xdr:col>15</xdr:col>
      <xdr:colOff>82550</xdr:colOff>
      <xdr:row>41</xdr:row>
      <xdr:rowOff>7257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367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7257</xdr:rowOff>
    </xdr:from>
    <xdr:to>
      <xdr:col>11</xdr:col>
      <xdr:colOff>31750</xdr:colOff>
      <xdr:row>41</xdr:row>
      <xdr:rowOff>7257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367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127907</xdr:rowOff>
    </xdr:from>
    <xdr:to>
      <xdr:col>23</xdr:col>
      <xdr:colOff>184150</xdr:colOff>
      <xdr:row>41</xdr:row>
      <xdr:rowOff>58057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144434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3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145143</xdr:rowOff>
    </xdr:from>
    <xdr:to>
      <xdr:col>19</xdr:col>
      <xdr:colOff>184150</xdr:colOff>
      <xdr:row>41</xdr:row>
      <xdr:rowOff>75293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127907</xdr:rowOff>
    </xdr:from>
    <xdr:to>
      <xdr:col>15</xdr:col>
      <xdr:colOff>133350</xdr:colOff>
      <xdr:row>41</xdr:row>
      <xdr:rowOff>58057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68234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127907</xdr:rowOff>
    </xdr:from>
    <xdr:to>
      <xdr:col>11</xdr:col>
      <xdr:colOff>82550</xdr:colOff>
      <xdr:row>41</xdr:row>
      <xdr:rowOff>58057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68234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年度決算は、前年度と比較して</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82.8</a:t>
          </a:r>
          <a:r>
            <a:rPr kumimoji="1" lang="ja-JP" altLang="en-US" sz="1300">
              <a:latin typeface="ＭＳ Ｐゴシック" panose="020B0600070205080204" pitchFamily="50" charset="-128"/>
              <a:ea typeface="ＭＳ Ｐゴシック" panose="020B0600070205080204" pitchFamily="50" charset="-128"/>
            </a:rPr>
            <a:t>％となった。これは、地方特例交付金の増などにより経常一般財源等総額が</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の増となったものの、職員の定年年齢引上げに伴う退職手当の増による人件費の増などにより経常的経費充当一般財源等が</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％の増となったためである。</a:t>
          </a:r>
        </a:p>
        <a:p>
          <a:r>
            <a:rPr kumimoji="1" lang="ja-JP" altLang="en-US" sz="1300">
              <a:latin typeface="ＭＳ Ｐゴシック" panose="020B0600070205080204" pitchFamily="50" charset="-128"/>
              <a:ea typeface="ＭＳ Ｐゴシック" panose="020B0600070205080204" pitchFamily="50" charset="-128"/>
            </a:rPr>
            <a:t>　引き続き改善に向け、行政評価や決算分析に基づく事務事業の見直し、内部管理経費の精査など、徹底した経費削減に努めていく。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52917</xdr:rowOff>
    </xdr:from>
    <xdr:to>
      <xdr:col>23</xdr:col>
      <xdr:colOff>133350</xdr:colOff>
      <xdr:row>66</xdr:row>
      <xdr:rowOff>106680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197167"/>
          <a:ext cx="8382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0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52917</xdr:rowOff>
    </xdr:from>
    <xdr:to>
      <xdr:col>19</xdr:col>
      <xdr:colOff>133350</xdr:colOff>
      <xdr:row>65</xdr:row>
      <xdr:rowOff>85090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19716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85090</xdr:rowOff>
    </xdr:from>
    <xdr:to>
      <xdr:col>15</xdr:col>
      <xdr:colOff>82550</xdr:colOff>
      <xdr:row>65</xdr:row>
      <xdr:rowOff>93133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12293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19914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93133</xdr:rowOff>
    </xdr:from>
    <xdr:to>
      <xdr:col>11</xdr:col>
      <xdr:colOff>31750</xdr:colOff>
      <xdr:row>67</xdr:row>
      <xdr:rowOff>31750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237383"/>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111354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8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55880</xdr:rowOff>
    </xdr:from>
    <xdr:to>
      <xdr:col>23</xdr:col>
      <xdr:colOff>184150</xdr:colOff>
      <xdr:row>66</xdr:row>
      <xdr:rowOff>157480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123207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26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2117</xdr:rowOff>
    </xdr:from>
    <xdr:to>
      <xdr:col>19</xdr:col>
      <xdr:colOff>184150</xdr:colOff>
      <xdr:row>65</xdr:row>
      <xdr:rowOff>103717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88494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23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34290</xdr:rowOff>
    </xdr:from>
    <xdr:to>
      <xdr:col>15</xdr:col>
      <xdr:colOff>133350</xdr:colOff>
      <xdr:row>65</xdr:row>
      <xdr:rowOff>135890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120667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42333</xdr:rowOff>
    </xdr:from>
    <xdr:to>
      <xdr:col>11</xdr:col>
      <xdr:colOff>82550</xdr:colOff>
      <xdr:row>65</xdr:row>
      <xdr:rowOff>143933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128710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7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152400</xdr:rowOff>
    </xdr:from>
    <xdr:to>
      <xdr:col>7</xdr:col>
      <xdr:colOff>31750</xdr:colOff>
      <xdr:row>67</xdr:row>
      <xdr:rowOff>82550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6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67327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[200,792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年度決算は、前年度と比較して</a:t>
          </a:r>
          <a:r>
            <a:rPr kumimoji="1" lang="en-US" altLang="ja-JP" sz="1300">
              <a:latin typeface="ＭＳ Ｐゴシック" panose="020B0600070205080204" pitchFamily="50" charset="-128"/>
              <a:ea typeface="ＭＳ Ｐゴシック" panose="020B0600070205080204" pitchFamily="50" charset="-128"/>
            </a:rPr>
            <a:t>16,510</a:t>
          </a:r>
          <a:r>
            <a:rPr kumimoji="1" lang="ja-JP" altLang="en-US" sz="1300">
              <a:latin typeface="ＭＳ Ｐゴシック" panose="020B0600070205080204" pitchFamily="50" charset="-128"/>
              <a:ea typeface="ＭＳ Ｐゴシック" panose="020B0600070205080204" pitchFamily="50" charset="-128"/>
            </a:rPr>
            <a:t>円の増となった。これは、定年年齢引上げに伴う退職手当の増などにより人件費が増となったほか、イントラネットシステムの再構築の増などにより物件費が増となったためである。</a:t>
          </a:r>
        </a:p>
        <a:p>
          <a:r>
            <a:rPr kumimoji="1" lang="ja-JP" altLang="en-US" sz="1300">
              <a:latin typeface="ＭＳ Ｐゴシック" panose="020B0600070205080204" pitchFamily="50" charset="-128"/>
              <a:ea typeface="ＭＳ Ｐゴシック" panose="020B0600070205080204" pitchFamily="50" charset="-128"/>
            </a:rPr>
            <a:t>　依然として</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区平均を上回っているため、定員適正化による人件費の削減や、事務事業の見直しなどによる物件費の縮減に努めていく。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80721</xdr:rowOff>
    </xdr:from>
    <xdr:to>
      <xdr:col>23</xdr:col>
      <xdr:colOff>133350</xdr:colOff>
      <xdr:row>82</xdr:row>
      <xdr:rowOff>147118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39621"/>
          <a:ext cx="838200" cy="6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861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80721</xdr:rowOff>
    </xdr:from>
    <xdr:to>
      <xdr:col>19</xdr:col>
      <xdr:colOff>133350</xdr:colOff>
      <xdr:row>82</xdr:row>
      <xdr:rowOff>110570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39621"/>
          <a:ext cx="889000" cy="2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110570</xdr:rowOff>
    </xdr:from>
    <xdr:to>
      <xdr:col>15</xdr:col>
      <xdr:colOff>82550</xdr:colOff>
      <xdr:row>82</xdr:row>
      <xdr:rowOff>114977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169470"/>
          <a:ext cx="889000" cy="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11553</xdr:rowOff>
    </xdr:from>
    <xdr:to>
      <xdr:col>11</xdr:col>
      <xdr:colOff>31750</xdr:colOff>
      <xdr:row>82</xdr:row>
      <xdr:rowOff>114977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70453"/>
          <a:ext cx="889000" cy="10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96318</xdr:rowOff>
    </xdr:from>
    <xdr:to>
      <xdr:col>23</xdr:col>
      <xdr:colOff>184150</xdr:colOff>
      <xdr:row>83</xdr:row>
      <xdr:rowOff>26468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5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68395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27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29921</xdr:rowOff>
    </xdr:from>
    <xdr:to>
      <xdr:col>19</xdr:col>
      <xdr:colOff>184150</xdr:colOff>
      <xdr:row>82</xdr:row>
      <xdr:rowOff>131521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8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116298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175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59770</xdr:rowOff>
    </xdr:from>
    <xdr:to>
      <xdr:col>15</xdr:col>
      <xdr:colOff>133350</xdr:colOff>
      <xdr:row>82</xdr:row>
      <xdr:rowOff>161370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1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146147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20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64177</xdr:rowOff>
    </xdr:from>
    <xdr:to>
      <xdr:col>11</xdr:col>
      <xdr:colOff>82550</xdr:colOff>
      <xdr:row>82</xdr:row>
      <xdr:rowOff>165777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2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150554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09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132203</xdr:rowOff>
    </xdr:from>
    <xdr:to>
      <xdr:col>7</xdr:col>
      <xdr:colOff>31750</xdr:colOff>
      <xdr:row>82</xdr:row>
      <xdr:rowOff>62353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1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47130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10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97.8</a:t>
          </a:r>
          <a:r>
            <a:rPr kumimoji="1" lang="ja-JP" altLang="en-US" sz="1300">
              <a:latin typeface="ＭＳ Ｐゴシック" panose="020B0600070205080204" pitchFamily="50" charset="-128"/>
              <a:ea typeface="ＭＳ Ｐゴシック" panose="020B0600070205080204" pitchFamily="50" charset="-128"/>
            </a:rPr>
            <a:t>となった。令和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区平均を下回っているため、今後とも、給与水準の適正化が図られるよう努めていく。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84</xdr:row>
      <xdr:rowOff>134257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363700"/>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90006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91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84</xdr:row>
      <xdr:rowOff>168729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84</xdr:row>
      <xdr:rowOff>168729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84</xdr:row>
      <xdr:rowOff>134257</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53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83457</xdr:rowOff>
    </xdr:from>
    <xdr:to>
      <xdr:col>68</xdr:col>
      <xdr:colOff>203200</xdr:colOff>
      <xdr:row>85</xdr:row>
      <xdr:rowOff>13607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年度決算は、前年度と比較して</a:t>
          </a:r>
          <a:r>
            <a:rPr kumimoji="1" lang="en-US" altLang="ja-JP" sz="1300">
              <a:latin typeface="ＭＳ Ｐゴシック" panose="020B0600070205080204" pitchFamily="50" charset="-128"/>
              <a:ea typeface="ＭＳ Ｐゴシック" panose="020B0600070205080204" pitchFamily="50" charset="-128"/>
            </a:rPr>
            <a:t>0.06</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7.65</a:t>
          </a:r>
          <a:r>
            <a:rPr kumimoji="1" lang="ja-JP" altLang="en-US" sz="1300">
              <a:latin typeface="ＭＳ Ｐゴシック" panose="020B0600070205080204" pitchFamily="50" charset="-128"/>
              <a:ea typeface="ＭＳ Ｐゴシック" panose="020B0600070205080204" pitchFamily="50" charset="-128"/>
            </a:rPr>
            <a:t>人となった。令和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区平均を上回っているため、今後とも、行政課題に的確に対応する一方で、事務事業の見直しや業務委託化の推進等により職員数の増加を抑制し、定員適正化に取り組んでいく。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9072</xdr:rowOff>
    </xdr:from>
    <xdr:to>
      <xdr:col>81</xdr:col>
      <xdr:colOff>44450</xdr:colOff>
      <xdr:row>61</xdr:row>
      <xdr:rowOff>15966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10467522"/>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14817</xdr:rowOff>
    </xdr:from>
    <xdr:to>
      <xdr:col>77</xdr:col>
      <xdr:colOff>44450</xdr:colOff>
      <xdr:row>61</xdr:row>
      <xdr:rowOff>15966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473267"/>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14817</xdr:rowOff>
    </xdr:from>
    <xdr:to>
      <xdr:col>72</xdr:col>
      <xdr:colOff>203200</xdr:colOff>
      <xdr:row>61</xdr:row>
      <xdr:rowOff>21711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47326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11370</xdr:rowOff>
    </xdr:from>
    <xdr:to>
      <xdr:col>68</xdr:col>
      <xdr:colOff>152400</xdr:colOff>
      <xdr:row>61</xdr:row>
      <xdr:rowOff>21711</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469820"/>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129722</xdr:rowOff>
    </xdr:from>
    <xdr:to>
      <xdr:col>81</xdr:col>
      <xdr:colOff>95250</xdr:colOff>
      <xdr:row>61</xdr:row>
      <xdr:rowOff>59872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101799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388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136616</xdr:rowOff>
    </xdr:from>
    <xdr:to>
      <xdr:col>77</xdr:col>
      <xdr:colOff>95250</xdr:colOff>
      <xdr:row>61</xdr:row>
      <xdr:rowOff>66766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51543</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509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135467</xdr:rowOff>
    </xdr:from>
    <xdr:to>
      <xdr:col>73</xdr:col>
      <xdr:colOff>44450</xdr:colOff>
      <xdr:row>61</xdr:row>
      <xdr:rowOff>65617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50394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142361</xdr:rowOff>
    </xdr:from>
    <xdr:to>
      <xdr:col>68</xdr:col>
      <xdr:colOff>203200</xdr:colOff>
      <xdr:row>61</xdr:row>
      <xdr:rowOff>72511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42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57288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515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132020</xdr:rowOff>
    </xdr:from>
    <xdr:to>
      <xdr:col>64</xdr:col>
      <xdr:colOff>152400</xdr:colOff>
      <xdr:row>61</xdr:row>
      <xdr:rowOff>62170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41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46947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5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年度決算は、前年度と比較して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％となった。引き続き、実質公債費比率の急激な変化を抑え、健全な財政運営に努めていく。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158750</xdr:rowOff>
    </xdr:from>
    <xdr:to>
      <xdr:col>81</xdr:col>
      <xdr:colOff>44450</xdr:colOff>
      <xdr:row>38</xdr:row>
      <xdr:rowOff>168275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502400"/>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39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58208</xdr:rowOff>
    </xdr:from>
    <xdr:to>
      <xdr:col>77</xdr:col>
      <xdr:colOff>44450</xdr:colOff>
      <xdr:row>37</xdr:row>
      <xdr:rowOff>158750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401858"/>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169333</xdr:rowOff>
    </xdr:from>
    <xdr:to>
      <xdr:col>72</xdr:col>
      <xdr:colOff>203200</xdr:colOff>
      <xdr:row>37</xdr:row>
      <xdr:rowOff>58208</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34153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109008</xdr:rowOff>
    </xdr:from>
    <xdr:to>
      <xdr:col>68</xdr:col>
      <xdr:colOff>152400</xdr:colOff>
      <xdr:row>36</xdr:row>
      <xdr:rowOff>169333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28120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117475</xdr:rowOff>
    </xdr:from>
    <xdr:to>
      <xdr:col>81</xdr:col>
      <xdr:colOff>95250</xdr:colOff>
      <xdr:row>39</xdr:row>
      <xdr:rowOff>47625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89552</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604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107950</xdr:rowOff>
    </xdr:from>
    <xdr:to>
      <xdr:col>77</xdr:col>
      <xdr:colOff>95250</xdr:colOff>
      <xdr:row>38</xdr:row>
      <xdr:rowOff>38100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22877</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53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7408</xdr:rowOff>
    </xdr:from>
    <xdr:to>
      <xdr:col>73</xdr:col>
      <xdr:colOff>44450</xdr:colOff>
      <xdr:row>37</xdr:row>
      <xdr:rowOff>109008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93785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43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118533</xdr:rowOff>
    </xdr:from>
    <xdr:to>
      <xdr:col>68</xdr:col>
      <xdr:colOff>203200</xdr:colOff>
      <xdr:row>37</xdr:row>
      <xdr:rowOff>48683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33460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58208</xdr:rowOff>
    </xdr:from>
    <xdr:to>
      <xdr:col>64</xdr:col>
      <xdr:colOff>152400</xdr:colOff>
      <xdr:row>36</xdr:row>
      <xdr:rowOff>159808</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23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169985</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99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年度以降、算定比率が負の値となっているため、将来負担比率は算出されていない。今後も、地方債償還額の急激な変化を抑えつつ、公債費負担の適正化に努めるなどの対応を継続していく。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東京都新宿区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352,717
304,620
18.22
190,011,415
184,069,591
5,191,870
101,745,607
21,147,236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年度決算は、前年度と比較して</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24.2</a:t>
          </a:r>
          <a:r>
            <a:rPr kumimoji="1" lang="ja-JP" altLang="en-US" sz="1300">
              <a:latin typeface="ＭＳ Ｐゴシック" panose="020B0600070205080204" pitchFamily="50" charset="-128"/>
              <a:ea typeface="ＭＳ Ｐゴシック" panose="020B0600070205080204" pitchFamily="50" charset="-128"/>
            </a:rPr>
            <a:t>％となり、令和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区平均を上回っている。　　</a:t>
          </a:r>
        </a:p>
        <a:p>
          <a:r>
            <a:rPr kumimoji="1" lang="ja-JP" altLang="en-US" sz="1300">
              <a:latin typeface="ＭＳ Ｐゴシック" panose="020B0600070205080204" pitchFamily="50" charset="-128"/>
              <a:ea typeface="ＭＳ Ｐゴシック" panose="020B0600070205080204" pitchFamily="50" charset="-128"/>
            </a:rPr>
            <a:t>　今後とも、行政課題に的確に対応する一方で、事務事業の見直しや業務委託化の推進等により職員数の増加を抑制し、定員適正化に取り組んでいく。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41275</xdr:rowOff>
    </xdr:from>
    <xdr:to>
      <xdr:col>24</xdr:col>
      <xdr:colOff>25400</xdr:colOff>
      <xdr:row>39</xdr:row>
      <xdr:rowOff>31750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556375"/>
          <a:ext cx="8382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41275</xdr:rowOff>
    </xdr:from>
    <xdr:to>
      <xdr:col>19</xdr:col>
      <xdr:colOff>187325</xdr:colOff>
      <xdr:row>39</xdr:row>
      <xdr:rowOff>3175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5563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140352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596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3175</xdr:rowOff>
    </xdr:from>
    <xdr:to>
      <xdr:col>15</xdr:col>
      <xdr:colOff>98425</xdr:colOff>
      <xdr:row>39</xdr:row>
      <xdr:rowOff>107950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68972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107950</xdr:rowOff>
    </xdr:from>
    <xdr:to>
      <xdr:col>11</xdr:col>
      <xdr:colOff>9525</xdr:colOff>
      <xdr:row>40</xdr:row>
      <xdr:rowOff>88900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794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152400</xdr:rowOff>
    </xdr:from>
    <xdr:to>
      <xdr:col>24</xdr:col>
      <xdr:colOff>76200</xdr:colOff>
      <xdr:row>39</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124477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161925</xdr:rowOff>
    </xdr:from>
    <xdr:to>
      <xdr:col>20</xdr:col>
      <xdr:colOff>38100</xdr:colOff>
      <xdr:row>38</xdr:row>
      <xdr:rowOff>92075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5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76852</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123825</xdr:rowOff>
    </xdr:from>
    <xdr:to>
      <xdr:col>15</xdr:col>
      <xdr:colOff>149225</xdr:colOff>
      <xdr:row>39</xdr:row>
      <xdr:rowOff>53975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6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38752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72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57150</xdr:rowOff>
    </xdr:from>
    <xdr:to>
      <xdr:col>11</xdr:col>
      <xdr:colOff>60325</xdr:colOff>
      <xdr:row>39</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143527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38100</xdr:rowOff>
    </xdr:from>
    <xdr:to>
      <xdr:col>6</xdr:col>
      <xdr:colOff>171450</xdr:colOff>
      <xdr:row>40</xdr:row>
      <xdr:rowOff>139700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124477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98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年度決算は、システム関係経費の増などにより、前年度と比較して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23.4</a:t>
          </a:r>
          <a:r>
            <a:rPr kumimoji="1" lang="ja-JP" altLang="en-US" sz="1300">
              <a:latin typeface="ＭＳ Ｐゴシック" panose="020B0600070205080204" pitchFamily="50" charset="-128"/>
              <a:ea typeface="ＭＳ Ｐゴシック" panose="020B0600070205080204" pitchFamily="50" charset="-128"/>
            </a:rPr>
            <a:t>％となり、</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年連続で</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区平均を上回っている。</a:t>
          </a:r>
        </a:p>
        <a:p>
          <a:r>
            <a:rPr kumimoji="1" lang="ja-JP" altLang="en-US" sz="1300">
              <a:latin typeface="ＭＳ Ｐゴシック" panose="020B0600070205080204" pitchFamily="50" charset="-128"/>
              <a:ea typeface="ＭＳ Ｐゴシック" panose="020B0600070205080204" pitchFamily="50" charset="-128"/>
            </a:rPr>
            <a:t>　今後も労務単価上昇等による物件費の増が見込まれるため、経費の縮減に努めていく。</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69850</xdr:rowOff>
    </xdr:from>
    <xdr:to>
      <xdr:col>82</xdr:col>
      <xdr:colOff>107950</xdr:colOff>
      <xdr:row>15</xdr:row>
      <xdr:rowOff>151493</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64160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19248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419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15</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527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32856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261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14</xdr:row>
      <xdr:rowOff>127000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413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106334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61686</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4130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113591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51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100693</xdr:rowOff>
    </xdr:from>
    <xdr:to>
      <xdr:col>82</xdr:col>
      <xdr:colOff>158750</xdr:colOff>
      <xdr:row>16</xdr:row>
      <xdr:rowOff>30843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72770</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64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19050</xdr:rowOff>
    </xdr:from>
    <xdr:to>
      <xdr:col>78</xdr:col>
      <xdr:colOff>120650</xdr:colOff>
      <xdr:row>15</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105427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67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10886</xdr:rowOff>
    </xdr:from>
    <xdr:to>
      <xdr:col>65</xdr:col>
      <xdr:colOff>53975</xdr:colOff>
      <xdr:row>14</xdr:row>
      <xdr:rowOff>112486</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122663</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18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18.5</a:t>
          </a:r>
          <a:r>
            <a:rPr kumimoji="1" lang="ja-JP" altLang="en-US" sz="1300">
              <a:latin typeface="ＭＳ Ｐゴシック" panose="020B0600070205080204" pitchFamily="50" charset="-128"/>
              <a:ea typeface="ＭＳ Ｐゴシック" panose="020B0600070205080204" pitchFamily="50" charset="-128"/>
            </a:rPr>
            <a:t>％となったものの、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年連続で</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区平均を上回っている。　</a:t>
          </a:r>
        </a:p>
        <a:p>
          <a:r>
            <a:rPr kumimoji="1" lang="ja-JP" altLang="en-US" sz="1300">
              <a:latin typeface="ＭＳ Ｐゴシック" panose="020B0600070205080204" pitchFamily="50" charset="-128"/>
              <a:ea typeface="ＭＳ Ｐゴシック" panose="020B0600070205080204" pitchFamily="50" charset="-128"/>
            </a:rPr>
            <a:t>　今後も、障害者への自立支援給付費や委託保育費などの社会保障関係費の増が見込まれるため、将来的な財政収支見通しの中で、扶助費を含む義務的経費全体の動向を注視する。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116115</xdr:rowOff>
    </xdr:from>
    <xdr:to>
      <xdr:col>24</xdr:col>
      <xdr:colOff>25400</xdr:colOff>
      <xdr:row>58</xdr:row>
      <xdr:rowOff>148772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100602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58</xdr:row>
      <xdr:rowOff>148772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100711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50800</xdr:rowOff>
    </xdr:from>
    <xdr:to>
      <xdr:col>15</xdr:col>
      <xdr:colOff>98425</xdr:colOff>
      <xdr:row>58</xdr:row>
      <xdr:rowOff>127000</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2209800" y="9994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50800</xdr:rowOff>
    </xdr:from>
    <xdr:to>
      <xdr:col>11</xdr:col>
      <xdr:colOff>9525</xdr:colOff>
      <xdr:row>58</xdr:row>
      <xdr:rowOff>137885</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9949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65315</xdr:rowOff>
    </xdr:from>
    <xdr:to>
      <xdr:col>24</xdr:col>
      <xdr:colOff>76200</xdr:colOff>
      <xdr:row>58</xdr:row>
      <xdr:rowOff>166915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37392</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97972</xdr:rowOff>
    </xdr:from>
    <xdr:to>
      <xdr:col>20</xdr:col>
      <xdr:colOff>38100</xdr:colOff>
      <xdr:row>59</xdr:row>
      <xdr:rowOff>28122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12899</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1012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0</xdr:rowOff>
    </xdr:from>
    <xdr:to>
      <xdr:col>11</xdr:col>
      <xdr:colOff>60325</xdr:colOff>
      <xdr:row>58</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111777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87085</xdr:rowOff>
    </xdr:from>
    <xdr:to>
      <xdr:col>6</xdr:col>
      <xdr:colOff>171450</xdr:colOff>
      <xdr:row>59</xdr:row>
      <xdr:rowOff>17235</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27412</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98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％となった。これは、広域連合繰出金などが増となったためである。</a:t>
          </a:r>
        </a:p>
        <a:p>
          <a:r>
            <a:rPr kumimoji="1" lang="ja-JP" altLang="en-US" sz="1300">
              <a:latin typeface="ＭＳ Ｐゴシック" panose="020B0600070205080204" pitchFamily="50" charset="-128"/>
              <a:ea typeface="ＭＳ Ｐゴシック" panose="020B0600070205080204" pitchFamily="50" charset="-128"/>
            </a:rPr>
            <a:t>　今後とも、保険料の徴収強化などにより、繰出金などの縮減に努めていく。</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58</xdr:row>
      <xdr:rowOff>165100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5671800" y="10071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130827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90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58</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4782800" y="10071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146050</xdr:rowOff>
    </xdr:from>
    <xdr:to>
      <xdr:col>73</xdr:col>
      <xdr:colOff>180975</xdr:colOff>
      <xdr:row>58</xdr:row>
      <xdr:rowOff>146050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10090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146050</xdr:rowOff>
    </xdr:from>
    <xdr:to>
      <xdr:col>69</xdr:col>
      <xdr:colOff>92075</xdr:colOff>
      <xdr:row>59</xdr:row>
      <xdr:rowOff>88900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100901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86377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16527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95250</xdr:rowOff>
    </xdr:from>
    <xdr:to>
      <xdr:col>74</xdr:col>
      <xdr:colOff>31750</xdr:colOff>
      <xdr:row>59</xdr:row>
      <xdr:rowOff>25400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35577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980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95250</xdr:rowOff>
    </xdr:from>
    <xdr:to>
      <xdr:col>69</xdr:col>
      <xdr:colOff>142875</xdr:colOff>
      <xdr:row>59</xdr:row>
      <xdr:rowOff>25400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35577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980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38100</xdr:rowOff>
    </xdr:from>
    <xdr:to>
      <xdr:col>65</xdr:col>
      <xdr:colOff>53975</xdr:colOff>
      <xdr:row>59</xdr:row>
      <xdr:rowOff>139700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149877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92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年度決算は、清掃一部事務組合分担金の増などにより、前年度と</a:t>
          </a:r>
          <a:r>
            <a:rPr kumimoji="1" lang="ja-JP" altLang="en-US" sz="1300">
              <a:latin typeface="ＭＳ Ｐゴシック" panose="020B0600070205080204" pitchFamily="50" charset="-128"/>
              <a:ea typeface="ＭＳ Ｐゴシック" panose="020B0600070205080204" pitchFamily="50" charset="-128"/>
            </a:rPr>
            <a:t>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％となった。令和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区平均を下回っている。</a:t>
          </a:r>
        </a:p>
        <a:p>
          <a:r>
            <a:rPr kumimoji="1" lang="ja-JP" altLang="en-US" sz="1300">
              <a:latin typeface="ＭＳ Ｐゴシック" panose="020B0600070205080204" pitchFamily="50" charset="-128"/>
              <a:ea typeface="ＭＳ Ｐゴシック" panose="020B0600070205080204" pitchFamily="50" charset="-128"/>
            </a:rPr>
            <a:t>　今後とも、外郭団体等への補助金の更なる適正化に取り組み、補助費等の縮減に努めていく。</a:t>
          </a: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35560</xdr:rowOff>
    </xdr:from>
    <xdr:to>
      <xdr:col>82</xdr:col>
      <xdr:colOff>107950</xdr:colOff>
      <xdr:row>34</xdr:row>
      <xdr:rowOff>81280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8648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25417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85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92710</xdr:rowOff>
    </xdr:from>
    <xdr:to>
      <xdr:col>78</xdr:col>
      <xdr:colOff>69850</xdr:colOff>
      <xdr:row>34</xdr:row>
      <xdr:rowOff>35560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7505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162577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92710</xdr:rowOff>
    </xdr:from>
    <xdr:to>
      <xdr:col>73</xdr:col>
      <xdr:colOff>180975</xdr:colOff>
      <xdr:row>33</xdr:row>
      <xdr:rowOff>92710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750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48277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92710</xdr:rowOff>
    </xdr:from>
    <xdr:to>
      <xdr:col>69</xdr:col>
      <xdr:colOff>92075</xdr:colOff>
      <xdr:row>34</xdr:row>
      <xdr:rowOff>12700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7505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2557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3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71137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30480</xdr:rowOff>
    </xdr:from>
    <xdr:to>
      <xdr:col>82</xdr:col>
      <xdr:colOff>158750</xdr:colOff>
      <xdr:row>34</xdr:row>
      <xdr:rowOff>132080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47007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156210</xdr:rowOff>
    </xdr:from>
    <xdr:to>
      <xdr:col>78</xdr:col>
      <xdr:colOff>120650</xdr:colOff>
      <xdr:row>34</xdr:row>
      <xdr:rowOff>86360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96537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58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41910</xdr:rowOff>
    </xdr:from>
    <xdr:to>
      <xdr:col>74</xdr:col>
      <xdr:colOff>31750</xdr:colOff>
      <xdr:row>33</xdr:row>
      <xdr:rowOff>143510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153687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41910</xdr:rowOff>
    </xdr:from>
    <xdr:to>
      <xdr:col>69</xdr:col>
      <xdr:colOff>142875</xdr:colOff>
      <xdr:row>33</xdr:row>
      <xdr:rowOff>143510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153687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133350</xdr:rowOff>
    </xdr:from>
    <xdr:to>
      <xdr:col>65</xdr:col>
      <xdr:colOff>53975</xdr:colOff>
      <xdr:row>34</xdr:row>
      <xdr:rowOff>63500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73677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自転車通行空間の整備に係る起債の満期一括償還などにより、前年度と比較して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％となり、令和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区平均を上回っている。</a:t>
          </a:r>
        </a:p>
        <a:p>
          <a:r>
            <a:rPr kumimoji="1" lang="ja-JP" altLang="en-US" sz="1300">
              <a:latin typeface="ＭＳ Ｐゴシック" panose="020B0600070205080204" pitchFamily="50" charset="-128"/>
              <a:ea typeface="ＭＳ Ｐゴシック" panose="020B0600070205080204" pitchFamily="50" charset="-128"/>
            </a:rPr>
            <a:t>　今後の起債発行においても、世代間の公平な負担を図るとともに、地方債償還額の急激な変化を抑えつつ、公債費負担の適正化に努めていく。</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31750</xdr:rowOff>
    </xdr:from>
    <xdr:to>
      <xdr:col>24</xdr:col>
      <xdr:colOff>25400</xdr:colOff>
      <xdr:row>75</xdr:row>
      <xdr:rowOff>127000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28905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31750</xdr:rowOff>
    </xdr:from>
    <xdr:to>
      <xdr:col>19</xdr:col>
      <xdr:colOff>187325</xdr:colOff>
      <xdr:row>75</xdr:row>
      <xdr:rowOff>88900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28905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88900</xdr:rowOff>
    </xdr:from>
    <xdr:to>
      <xdr:col>15</xdr:col>
      <xdr:colOff>98425</xdr:colOff>
      <xdr:row>75</xdr:row>
      <xdr:rowOff>165100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29476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127000</xdr:rowOff>
    </xdr:from>
    <xdr:to>
      <xdr:col>11</xdr:col>
      <xdr:colOff>9525</xdr:colOff>
      <xdr:row>75</xdr:row>
      <xdr:rowOff>165100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a:off x="1320800" y="12985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76200</xdr:rowOff>
    </xdr:from>
    <xdr:to>
      <xdr:col>24</xdr:col>
      <xdr:colOff>76200</xdr:colOff>
      <xdr:row>76</xdr:row>
      <xdr:rowOff>6350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48277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152400</xdr:rowOff>
    </xdr:from>
    <xdr:to>
      <xdr:col>20</xdr:col>
      <xdr:colOff>38100</xdr:colOff>
      <xdr:row>75</xdr:row>
      <xdr:rowOff>82550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67327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926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38100</xdr:rowOff>
    </xdr:from>
    <xdr:to>
      <xdr:col>15</xdr:col>
      <xdr:colOff>149225</xdr:colOff>
      <xdr:row>75</xdr:row>
      <xdr:rowOff>139700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124477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98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114300</xdr:rowOff>
    </xdr:from>
    <xdr:to>
      <xdr:col>11</xdr:col>
      <xdr:colOff>60325</xdr:colOff>
      <xdr:row>76</xdr:row>
      <xdr:rowOff>44450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29227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76200</xdr:rowOff>
    </xdr:from>
    <xdr:to>
      <xdr:col>6</xdr:col>
      <xdr:colOff>171450</xdr:colOff>
      <xdr:row>76</xdr:row>
      <xdr:rowOff>6350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162577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年度決算は、前年度と比較して</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80.3</a:t>
          </a:r>
          <a:r>
            <a:rPr kumimoji="1" lang="ja-JP" altLang="en-US" sz="1300">
              <a:latin typeface="ＭＳ Ｐゴシック" panose="020B0600070205080204" pitchFamily="50" charset="-128"/>
              <a:ea typeface="ＭＳ Ｐゴシック" panose="020B0600070205080204" pitchFamily="50" charset="-128"/>
            </a:rPr>
            <a:t>％となり、令和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区平均を上回っている。</a:t>
          </a:r>
        </a:p>
        <a:p>
          <a:r>
            <a:rPr kumimoji="1" lang="ja-JP" altLang="en-US" sz="1300">
              <a:latin typeface="ＭＳ Ｐゴシック" panose="020B0600070205080204" pitchFamily="50" charset="-128"/>
              <a:ea typeface="ＭＳ Ｐゴシック" panose="020B0600070205080204" pitchFamily="50" charset="-128"/>
            </a:rPr>
            <a:t>　今後とも行財政改革への取組を通じ、経常的経費の縮減に努めていく。</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127000</xdr:rowOff>
    </xdr:from>
    <xdr:to>
      <xdr:col>82</xdr:col>
      <xdr:colOff>107950</xdr:colOff>
      <xdr:row>79</xdr:row>
      <xdr:rowOff>130811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500100"/>
          <a:ext cx="838200" cy="17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127000</xdr:rowOff>
    </xdr:from>
    <xdr:to>
      <xdr:col>78</xdr:col>
      <xdr:colOff>69850</xdr:colOff>
      <xdr:row>78</xdr:row>
      <xdr:rowOff>134620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4782800" y="13500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111761</xdr:rowOff>
    </xdr:from>
    <xdr:to>
      <xdr:col>73</xdr:col>
      <xdr:colOff>180975</xdr:colOff>
      <xdr:row>78</xdr:row>
      <xdr:rowOff>134620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34848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111761</xdr:rowOff>
    </xdr:from>
    <xdr:to>
      <xdr:col>69</xdr:col>
      <xdr:colOff>92075</xdr:colOff>
      <xdr:row>80</xdr:row>
      <xdr:rowOff>50800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484861"/>
          <a:ext cx="889000" cy="28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80011</xdr:rowOff>
    </xdr:from>
    <xdr:to>
      <xdr:col>82</xdr:col>
      <xdr:colOff>158750</xdr:colOff>
      <xdr:row>80</xdr:row>
      <xdr:rowOff>10161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160038</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533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76200</xdr:rowOff>
    </xdr:from>
    <xdr:to>
      <xdr:col>78</xdr:col>
      <xdr:colOff>120650</xdr:colOff>
      <xdr:row>79</xdr:row>
      <xdr:rowOff>6350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162577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83820</xdr:rowOff>
    </xdr:from>
    <xdr:to>
      <xdr:col>74</xdr:col>
      <xdr:colOff>31750</xdr:colOff>
      <xdr:row>79</xdr:row>
      <xdr:rowOff>13970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170197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60961</xdr:rowOff>
    </xdr:from>
    <xdr:to>
      <xdr:col>69</xdr:col>
      <xdr:colOff>142875</xdr:colOff>
      <xdr:row>78</xdr:row>
      <xdr:rowOff>162561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147338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0</xdr:rowOff>
    </xdr:from>
    <xdr:to>
      <xdr:col>65</xdr:col>
      <xdr:colOff>53975</xdr:colOff>
      <xdr:row>80</xdr:row>
      <xdr:rowOff>101600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86377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東京都新宿区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68174</xdr:rowOff>
    </xdr:from>
    <xdr:to>
      <xdr:col>29</xdr:col>
      <xdr:colOff>127000</xdr:colOff>
      <xdr:row>17</xdr:row>
      <xdr:rowOff>124660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30449"/>
          <a:ext cx="647700" cy="56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95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124660</xdr:rowOff>
    </xdr:from>
    <xdr:to>
      <xdr:col>26</xdr:col>
      <xdr:colOff>50800</xdr:colOff>
      <xdr:row>17</xdr:row>
      <xdr:rowOff>127816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86935"/>
          <a:ext cx="698500" cy="31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106350</xdr:rowOff>
    </xdr:from>
    <xdr:to>
      <xdr:col>22</xdr:col>
      <xdr:colOff>114300</xdr:colOff>
      <xdr:row>17</xdr:row>
      <xdr:rowOff>127816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068625"/>
          <a:ext cx="698500" cy="21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106350</xdr:rowOff>
    </xdr:from>
    <xdr:to>
      <xdr:col>18</xdr:col>
      <xdr:colOff>177800</xdr:colOff>
      <xdr:row>17</xdr:row>
      <xdr:rowOff>113502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68625"/>
          <a:ext cx="698500" cy="71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17374</xdr:rowOff>
    </xdr:from>
    <xdr:to>
      <xdr:col>29</xdr:col>
      <xdr:colOff>177800</xdr:colOff>
      <xdr:row>17</xdr:row>
      <xdr:rowOff>118974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79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33901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24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73860</xdr:rowOff>
    </xdr:from>
    <xdr:to>
      <xdr:col>26</xdr:col>
      <xdr:colOff>101600</xdr:colOff>
      <xdr:row>18</xdr:row>
      <xdr:rowOff>4010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36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14187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805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77016</xdr:rowOff>
    </xdr:from>
    <xdr:to>
      <xdr:col>22</xdr:col>
      <xdr:colOff>165100</xdr:colOff>
      <xdr:row>18</xdr:row>
      <xdr:rowOff>7166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39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17343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808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55550</xdr:rowOff>
    </xdr:from>
    <xdr:to>
      <xdr:col>19</xdr:col>
      <xdr:colOff>38100</xdr:colOff>
      <xdr:row>17</xdr:row>
      <xdr:rowOff>157150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178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167327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86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62702</xdr:rowOff>
    </xdr:from>
    <xdr:to>
      <xdr:col>15</xdr:col>
      <xdr:colOff>101600</xdr:colOff>
      <xdr:row>17</xdr:row>
      <xdr:rowOff>164302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24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3029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9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252102</xdr:rowOff>
    </xdr:from>
    <xdr:to>
      <xdr:col>29</xdr:col>
      <xdr:colOff>127000</xdr:colOff>
      <xdr:row>36</xdr:row>
      <xdr:rowOff>107626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62452"/>
          <a:ext cx="647700" cy="198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266247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107626</xdr:rowOff>
    </xdr:from>
    <xdr:to>
      <xdr:col>26</xdr:col>
      <xdr:colOff>50800</xdr:colOff>
      <xdr:row>37</xdr:row>
      <xdr:rowOff>41504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60876"/>
          <a:ext cx="698500" cy="1053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6443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31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41504</xdr:rowOff>
    </xdr:from>
    <xdr:to>
      <xdr:col>22</xdr:col>
      <xdr:colOff>114300</xdr:colOff>
      <xdr:row>37</xdr:row>
      <xdr:rowOff>103854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166204"/>
          <a:ext cx="698500" cy="62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113828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23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103854</xdr:rowOff>
    </xdr:from>
    <xdr:to>
      <xdr:col>18</xdr:col>
      <xdr:colOff>177800</xdr:colOff>
      <xdr:row>37</xdr:row>
      <xdr:rowOff>139744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228554"/>
          <a:ext cx="698500" cy="35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201302</xdr:rowOff>
    </xdr:from>
    <xdr:to>
      <xdr:col>29</xdr:col>
      <xdr:colOff>177800</xdr:colOff>
      <xdr:row>35</xdr:row>
      <xdr:rowOff>302902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11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46379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5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56826</xdr:rowOff>
    </xdr:from>
    <xdr:to>
      <xdr:col>26</xdr:col>
      <xdr:colOff>101600</xdr:colOff>
      <xdr:row>36</xdr:row>
      <xdr:rowOff>158426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10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168603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7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162154</xdr:rowOff>
    </xdr:from>
    <xdr:to>
      <xdr:col>22</xdr:col>
      <xdr:colOff>165100</xdr:colOff>
      <xdr:row>37</xdr:row>
      <xdr:rowOff>92304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154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273931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8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53054</xdr:rowOff>
    </xdr:from>
    <xdr:to>
      <xdr:col>19</xdr:col>
      <xdr:colOff>38100</xdr:colOff>
      <xdr:row>37</xdr:row>
      <xdr:rowOff>154654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77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139431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64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88944</xdr:rowOff>
    </xdr:from>
    <xdr:to>
      <xdr:col>15</xdr:col>
      <xdr:colOff>101600</xdr:colOff>
      <xdr:row>37</xdr:row>
      <xdr:rowOff>190544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13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175321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00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東京都新宿区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352,717
304,620
18.22
190,011,415
184,069,591
5,191,870
101,745,607
21,147,236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38561</xdr:rowOff>
    </xdr:from>
    <xdr:to>
      <xdr:col>24</xdr:col>
      <xdr:colOff>63500</xdr:colOff>
      <xdr:row>36</xdr:row>
      <xdr:rowOff>131449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10761"/>
          <a:ext cx="838200" cy="9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95907</xdr:rowOff>
    </xdr:from>
    <xdr:to>
      <xdr:col>19</xdr:col>
      <xdr:colOff>177800</xdr:colOff>
      <xdr:row>36</xdr:row>
      <xdr:rowOff>131449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68107"/>
          <a:ext cx="889000" cy="3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68268</xdr:rowOff>
    </xdr:from>
    <xdr:to>
      <xdr:col>15</xdr:col>
      <xdr:colOff>50800</xdr:colOff>
      <xdr:row>36</xdr:row>
      <xdr:rowOff>95907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40468"/>
          <a:ext cx="889000" cy="2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4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68268</xdr:rowOff>
    </xdr:from>
    <xdr:to>
      <xdr:col>10</xdr:col>
      <xdr:colOff>114300</xdr:colOff>
      <xdr:row>36</xdr:row>
      <xdr:rowOff>95025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40468"/>
          <a:ext cx="889000" cy="2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159211</xdr:rowOff>
    </xdr:from>
    <xdr:to>
      <xdr:col>24</xdr:col>
      <xdr:colOff>114300</xdr:colOff>
      <xdr:row>36</xdr:row>
      <xdr:rowOff>89361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5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10638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1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80649</xdr:rowOff>
    </xdr:from>
    <xdr:to>
      <xdr:col>20</xdr:col>
      <xdr:colOff>38100</xdr:colOff>
      <xdr:row>37</xdr:row>
      <xdr:rowOff>10799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27326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2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45107</xdr:rowOff>
    </xdr:from>
    <xdr:to>
      <xdr:col>15</xdr:col>
      <xdr:colOff>101600</xdr:colOff>
      <xdr:row>36</xdr:row>
      <xdr:rowOff>146707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1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163234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9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17468</xdr:rowOff>
    </xdr:from>
    <xdr:to>
      <xdr:col>10</xdr:col>
      <xdr:colOff>165100</xdr:colOff>
      <xdr:row>36</xdr:row>
      <xdr:rowOff>119068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8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135595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6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44225</xdr:rowOff>
    </xdr:from>
    <xdr:to>
      <xdr:col>6</xdr:col>
      <xdr:colOff>38100</xdr:colOff>
      <xdr:row>36</xdr:row>
      <xdr:rowOff>145825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1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162352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9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110823</xdr:rowOff>
    </xdr:from>
    <xdr:to>
      <xdr:col>24</xdr:col>
      <xdr:colOff>63500</xdr:colOff>
      <xdr:row>55</xdr:row>
      <xdr:rowOff>165948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540573"/>
          <a:ext cx="838200" cy="5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144667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130497</xdr:rowOff>
    </xdr:from>
    <xdr:to>
      <xdr:col>19</xdr:col>
      <xdr:colOff>177800</xdr:colOff>
      <xdr:row>55</xdr:row>
      <xdr:rowOff>165948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560247"/>
          <a:ext cx="889000" cy="3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116380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1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130497</xdr:rowOff>
    </xdr:from>
    <xdr:to>
      <xdr:col>15</xdr:col>
      <xdr:colOff>50800</xdr:colOff>
      <xdr:row>55</xdr:row>
      <xdr:rowOff>133528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560247"/>
          <a:ext cx="889000" cy="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133528</xdr:rowOff>
    </xdr:from>
    <xdr:to>
      <xdr:col>10</xdr:col>
      <xdr:colOff>114300</xdr:colOff>
      <xdr:row>56</xdr:row>
      <xdr:rowOff>74833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563278"/>
          <a:ext cx="889000" cy="11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60023</xdr:rowOff>
    </xdr:from>
    <xdr:to>
      <xdr:col>24</xdr:col>
      <xdr:colOff>114300</xdr:colOff>
      <xdr:row>55</xdr:row>
      <xdr:rowOff>161623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48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82900</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341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115148</xdr:rowOff>
    </xdr:from>
    <xdr:to>
      <xdr:col>20</xdr:col>
      <xdr:colOff>38100</xdr:colOff>
      <xdr:row>56</xdr:row>
      <xdr:rowOff>45298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54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61825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320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79697</xdr:rowOff>
    </xdr:from>
    <xdr:to>
      <xdr:col>15</xdr:col>
      <xdr:colOff>101600</xdr:colOff>
      <xdr:row>56</xdr:row>
      <xdr:rowOff>9847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50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26374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28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82728</xdr:rowOff>
    </xdr:from>
    <xdr:to>
      <xdr:col>10</xdr:col>
      <xdr:colOff>165100</xdr:colOff>
      <xdr:row>56</xdr:row>
      <xdr:rowOff>12878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51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29405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287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24033</xdr:rowOff>
    </xdr:from>
    <xdr:to>
      <xdr:col>6</xdr:col>
      <xdr:colOff>38100</xdr:colOff>
      <xdr:row>56</xdr:row>
      <xdr:rowOff>125633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62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142160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40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73710</xdr:rowOff>
    </xdr:from>
    <xdr:to>
      <xdr:col>24</xdr:col>
      <xdr:colOff>63500</xdr:colOff>
      <xdr:row>77</xdr:row>
      <xdr:rowOff>75997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75360"/>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75997</xdr:rowOff>
    </xdr:from>
    <xdr:to>
      <xdr:col>19</xdr:col>
      <xdr:colOff>177800</xdr:colOff>
      <xdr:row>77</xdr:row>
      <xdr:rowOff>84531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277647"/>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78893</xdr:rowOff>
    </xdr:from>
    <xdr:to>
      <xdr:col>15</xdr:col>
      <xdr:colOff>50800</xdr:colOff>
      <xdr:row>77</xdr:row>
      <xdr:rowOff>84531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280543"/>
          <a:ext cx="8890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78893</xdr:rowOff>
    </xdr:from>
    <xdr:to>
      <xdr:col>10</xdr:col>
      <xdr:colOff>114300</xdr:colOff>
      <xdr:row>77</xdr:row>
      <xdr:rowOff>96038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280543"/>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152976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35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22910</xdr:rowOff>
    </xdr:from>
    <xdr:to>
      <xdr:col>24</xdr:col>
      <xdr:colOff>114300</xdr:colOff>
      <xdr:row>77</xdr:row>
      <xdr:rowOff>124510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2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1337</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02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25197</xdr:rowOff>
    </xdr:from>
    <xdr:to>
      <xdr:col>20</xdr:col>
      <xdr:colOff>38100</xdr:colOff>
      <xdr:row>77</xdr:row>
      <xdr:rowOff>126797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2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143324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00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33731</xdr:rowOff>
    </xdr:from>
    <xdr:to>
      <xdr:col>15</xdr:col>
      <xdr:colOff>101600</xdr:colOff>
      <xdr:row>77</xdr:row>
      <xdr:rowOff>135331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3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151858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010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28093</xdr:rowOff>
    </xdr:from>
    <xdr:to>
      <xdr:col>10</xdr:col>
      <xdr:colOff>165100</xdr:colOff>
      <xdr:row>77</xdr:row>
      <xdr:rowOff>129693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2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45238</xdr:rowOff>
    </xdr:from>
    <xdr:to>
      <xdr:col>6</xdr:col>
      <xdr:colOff>38100</xdr:colOff>
      <xdr:row>77</xdr:row>
      <xdr:rowOff>146838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4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137965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33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129279</xdr:rowOff>
    </xdr:from>
    <xdr:to>
      <xdr:col>24</xdr:col>
      <xdr:colOff>63500</xdr:colOff>
      <xdr:row>94</xdr:row>
      <xdr:rowOff>50527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5902679"/>
          <a:ext cx="838200" cy="26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129279</xdr:rowOff>
    </xdr:from>
    <xdr:to>
      <xdr:col>19</xdr:col>
      <xdr:colOff>177800</xdr:colOff>
      <xdr:row>94</xdr:row>
      <xdr:rowOff>14008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902679"/>
          <a:ext cx="889000" cy="22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23819</xdr:rowOff>
    </xdr:from>
    <xdr:to>
      <xdr:col>15</xdr:col>
      <xdr:colOff>50800</xdr:colOff>
      <xdr:row>94</xdr:row>
      <xdr:rowOff>14008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68669"/>
          <a:ext cx="889000" cy="16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23819</xdr:rowOff>
    </xdr:from>
    <xdr:to>
      <xdr:col>10</xdr:col>
      <xdr:colOff>114300</xdr:colOff>
      <xdr:row>95</xdr:row>
      <xdr:rowOff>143072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68669"/>
          <a:ext cx="889000" cy="46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69747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3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138326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7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171177</xdr:rowOff>
    </xdr:from>
    <xdr:to>
      <xdr:col>24</xdr:col>
      <xdr:colOff>114300</xdr:colOff>
      <xdr:row>94</xdr:row>
      <xdr:rowOff>101327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1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22604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67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78479</xdr:rowOff>
    </xdr:from>
    <xdr:to>
      <xdr:col>20</xdr:col>
      <xdr:colOff>38100</xdr:colOff>
      <xdr:row>93</xdr:row>
      <xdr:rowOff>8629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85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25156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627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134658</xdr:rowOff>
    </xdr:from>
    <xdr:to>
      <xdr:col>15</xdr:col>
      <xdr:colOff>101600</xdr:colOff>
      <xdr:row>94</xdr:row>
      <xdr:rowOff>64808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7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81335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854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144469</xdr:rowOff>
    </xdr:from>
    <xdr:to>
      <xdr:col>10</xdr:col>
      <xdr:colOff>165100</xdr:colOff>
      <xdr:row>93</xdr:row>
      <xdr:rowOff>74619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1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91146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93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92272</xdr:rowOff>
    </xdr:from>
    <xdr:to>
      <xdr:col>6</xdr:col>
      <xdr:colOff>38100</xdr:colOff>
      <xdr:row>96</xdr:row>
      <xdr:rowOff>22422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8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38949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72453</xdr:rowOff>
    </xdr:from>
    <xdr:to>
      <xdr:col>54</xdr:col>
      <xdr:colOff>189865</xdr:colOff>
      <xdr:row>39</xdr:row>
      <xdr:rowOff>116230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901753"/>
          <a:ext cx="1270" cy="901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120057</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80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116230</xdr:rowOff>
    </xdr:from>
    <xdr:to>
      <xdr:col>55</xdr:col>
      <xdr:colOff>88900</xdr:colOff>
      <xdr:row>39</xdr:row>
      <xdr:rowOff>116230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80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19130</xdr:rowOff>
    </xdr:from>
    <xdr:ext cx="534377"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67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72453</xdr:rowOff>
    </xdr:from>
    <xdr:to>
      <xdr:col>55</xdr:col>
      <xdr:colOff>88900</xdr:colOff>
      <xdr:row>34</xdr:row>
      <xdr:rowOff>72453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901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91300</xdr:rowOff>
    </xdr:from>
    <xdr:to>
      <xdr:col>55</xdr:col>
      <xdr:colOff>0</xdr:colOff>
      <xdr:row>37</xdr:row>
      <xdr:rowOff>139344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434950"/>
          <a:ext cx="838200" cy="4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63301</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578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84874</xdr:rowOff>
    </xdr:from>
    <xdr:to>
      <xdr:col>55</xdr:col>
      <xdr:colOff>50800</xdr:colOff>
      <xdr:row>39</xdr:row>
      <xdr:rowOff>15024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59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91300</xdr:rowOff>
    </xdr:from>
    <xdr:to>
      <xdr:col>50</xdr:col>
      <xdr:colOff>114300</xdr:colOff>
      <xdr:row>38</xdr:row>
      <xdr:rowOff>41605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434950"/>
          <a:ext cx="889000" cy="12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91745</xdr:rowOff>
    </xdr:from>
    <xdr:to>
      <xdr:col>50</xdr:col>
      <xdr:colOff>165100</xdr:colOff>
      <xdr:row>39</xdr:row>
      <xdr:rowOff>21895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6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13022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69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41605</xdr:rowOff>
    </xdr:from>
    <xdr:to>
      <xdr:col>45</xdr:col>
      <xdr:colOff>177800</xdr:colOff>
      <xdr:row>38</xdr:row>
      <xdr:rowOff>169228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56705"/>
          <a:ext cx="889000" cy="12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99111</xdr:rowOff>
    </xdr:from>
    <xdr:to>
      <xdr:col>46</xdr:col>
      <xdr:colOff>38100</xdr:colOff>
      <xdr:row>39</xdr:row>
      <xdr:rowOff>29261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61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20388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7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132156</xdr:rowOff>
    </xdr:from>
    <xdr:to>
      <xdr:col>41</xdr:col>
      <xdr:colOff>50800</xdr:colOff>
      <xdr:row>38</xdr:row>
      <xdr:rowOff>169228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447106"/>
          <a:ext cx="889000" cy="123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11379</xdr:rowOff>
    </xdr:from>
    <xdr:to>
      <xdr:col>41</xdr:col>
      <xdr:colOff>101600</xdr:colOff>
      <xdr:row>39</xdr:row>
      <xdr:rowOff>112979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697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104106</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79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138836</xdr:rowOff>
    </xdr:from>
    <xdr:to>
      <xdr:col>36</xdr:col>
      <xdr:colOff>165100</xdr:colOff>
      <xdr:row>32</xdr:row>
      <xdr:rowOff>68986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45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60113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54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88544</xdr:rowOff>
    </xdr:from>
    <xdr:to>
      <xdr:col>55</xdr:col>
      <xdr:colOff>50800</xdr:colOff>
      <xdr:row>38</xdr:row>
      <xdr:rowOff>18694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3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111421</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28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40500</xdr:rowOff>
    </xdr:from>
    <xdr:to>
      <xdr:col>50</xdr:col>
      <xdr:colOff>165100</xdr:colOff>
      <xdr:row>37</xdr:row>
      <xdr:rowOff>142100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8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158627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15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162255</xdr:rowOff>
    </xdr:from>
    <xdr:to>
      <xdr:col>46</xdr:col>
      <xdr:colOff>38100</xdr:colOff>
      <xdr:row>38</xdr:row>
      <xdr:rowOff>92405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0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108932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28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118428</xdr:rowOff>
    </xdr:from>
    <xdr:to>
      <xdr:col>41</xdr:col>
      <xdr:colOff>101600</xdr:colOff>
      <xdr:row>39</xdr:row>
      <xdr:rowOff>48578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63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65105</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40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81356</xdr:rowOff>
    </xdr:from>
    <xdr:to>
      <xdr:col>36</xdr:col>
      <xdr:colOff>165100</xdr:colOff>
      <xdr:row>32</xdr:row>
      <xdr:rowOff>11506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39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28033</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171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74016</xdr:rowOff>
    </xdr:from>
    <xdr:to>
      <xdr:col>55</xdr:col>
      <xdr:colOff>0</xdr:colOff>
      <xdr:row>57</xdr:row>
      <xdr:rowOff>141156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846666"/>
          <a:ext cx="838200" cy="6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141156</xdr:rowOff>
    </xdr:from>
    <xdr:to>
      <xdr:col>50</xdr:col>
      <xdr:colOff>114300</xdr:colOff>
      <xdr:row>57</xdr:row>
      <xdr:rowOff>171369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913806"/>
          <a:ext cx="889000" cy="3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171369</xdr:rowOff>
    </xdr:from>
    <xdr:to>
      <xdr:col>45</xdr:col>
      <xdr:colOff>177800</xdr:colOff>
      <xdr:row>58</xdr:row>
      <xdr:rowOff>14518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944019"/>
          <a:ext cx="889000" cy="1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14518</xdr:rowOff>
    </xdr:from>
    <xdr:to>
      <xdr:col>41</xdr:col>
      <xdr:colOff>50800</xdr:colOff>
      <xdr:row>58</xdr:row>
      <xdr:rowOff>29896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958618"/>
          <a:ext cx="889000" cy="1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23216</xdr:rowOff>
    </xdr:from>
    <xdr:to>
      <xdr:col>55</xdr:col>
      <xdr:colOff>50800</xdr:colOff>
      <xdr:row>57</xdr:row>
      <xdr:rowOff>124816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9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109593</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71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90356</xdr:rowOff>
    </xdr:from>
    <xdr:to>
      <xdr:col>50</xdr:col>
      <xdr:colOff>165100</xdr:colOff>
      <xdr:row>58</xdr:row>
      <xdr:rowOff>20506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6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11633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95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120569</xdr:rowOff>
    </xdr:from>
    <xdr:to>
      <xdr:col>46</xdr:col>
      <xdr:colOff>38100</xdr:colOff>
      <xdr:row>58</xdr:row>
      <xdr:rowOff>50719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9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41846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98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135168</xdr:rowOff>
    </xdr:from>
    <xdr:to>
      <xdr:col>41</xdr:col>
      <xdr:colOff>101600</xdr:colOff>
      <xdr:row>58</xdr:row>
      <xdr:rowOff>65318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0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56445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00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150546</xdr:rowOff>
    </xdr:from>
    <xdr:to>
      <xdr:col>36</xdr:col>
      <xdr:colOff>165100</xdr:colOff>
      <xdr:row>58</xdr:row>
      <xdr:rowOff>80696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2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71823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01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145774</xdr:rowOff>
    </xdr:from>
    <xdr:to>
      <xdr:col>55</xdr:col>
      <xdr:colOff>0</xdr:colOff>
      <xdr:row>79</xdr:row>
      <xdr:rowOff>9888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518874"/>
          <a:ext cx="838200" cy="3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9888</xdr:rowOff>
    </xdr:from>
    <xdr:to>
      <xdr:col>50</xdr:col>
      <xdr:colOff>114300</xdr:colOff>
      <xdr:row>79</xdr:row>
      <xdr:rowOff>91726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554438"/>
          <a:ext cx="889000" cy="8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91726</xdr:rowOff>
    </xdr:from>
    <xdr:to>
      <xdr:col>45</xdr:col>
      <xdr:colOff>177800</xdr:colOff>
      <xdr:row>79</xdr:row>
      <xdr:rowOff>96560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636276"/>
          <a:ext cx="889000" cy="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49696</xdr:rowOff>
    </xdr:from>
    <xdr:to>
      <xdr:col>41</xdr:col>
      <xdr:colOff>50800</xdr:colOff>
      <xdr:row>79</xdr:row>
      <xdr:rowOff>96560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594246"/>
          <a:ext cx="889000" cy="4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85869</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37428" y="131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94974</xdr:rowOff>
    </xdr:from>
    <xdr:to>
      <xdr:col>55</xdr:col>
      <xdr:colOff>50800</xdr:colOff>
      <xdr:row>79</xdr:row>
      <xdr:rowOff>25124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6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9901</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8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130538</xdr:rowOff>
    </xdr:from>
    <xdr:to>
      <xdr:col>50</xdr:col>
      <xdr:colOff>165100</xdr:colOff>
      <xdr:row>79</xdr:row>
      <xdr:rowOff>60688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50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51815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9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40926</xdr:rowOff>
    </xdr:from>
    <xdr:to>
      <xdr:col>46</xdr:col>
      <xdr:colOff>38100</xdr:colOff>
      <xdr:row>79</xdr:row>
      <xdr:rowOff>142526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5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133653</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61017" y="13678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45760</xdr:rowOff>
    </xdr:from>
    <xdr:to>
      <xdr:col>41</xdr:col>
      <xdr:colOff>101600</xdr:colOff>
      <xdr:row>79</xdr:row>
      <xdr:rowOff>147360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59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138487</xdr:rowOff>
    </xdr:from>
    <xdr:ext cx="313932"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704333" y="136830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170346</xdr:rowOff>
    </xdr:from>
    <xdr:to>
      <xdr:col>36</xdr:col>
      <xdr:colOff>165100</xdr:colOff>
      <xdr:row>79</xdr:row>
      <xdr:rowOff>100496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54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91623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63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170238</xdr:rowOff>
    </xdr:from>
    <xdr:to>
      <xdr:col>55</xdr:col>
      <xdr:colOff>0</xdr:colOff>
      <xdr:row>99</xdr:row>
      <xdr:rowOff>11037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972338"/>
          <a:ext cx="838200" cy="1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96023</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555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170238</xdr:rowOff>
    </xdr:from>
    <xdr:to>
      <xdr:col>50</xdr:col>
      <xdr:colOff>114300</xdr:colOff>
      <xdr:row>99</xdr:row>
      <xdr:rowOff>53594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972338"/>
          <a:ext cx="889000" cy="5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44017</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53594</xdr:rowOff>
    </xdr:from>
    <xdr:to>
      <xdr:col>45</xdr:col>
      <xdr:colOff>177800</xdr:colOff>
      <xdr:row>99</xdr:row>
      <xdr:rowOff>122917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7027144"/>
          <a:ext cx="889000" cy="69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145057</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0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115773</xdr:rowOff>
    </xdr:from>
    <xdr:to>
      <xdr:col>41</xdr:col>
      <xdr:colOff>50800</xdr:colOff>
      <xdr:row>99</xdr:row>
      <xdr:rowOff>122917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7089323"/>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19023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4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6259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3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131687</xdr:rowOff>
    </xdr:from>
    <xdr:to>
      <xdr:col>55</xdr:col>
      <xdr:colOff>50800</xdr:colOff>
      <xdr:row>99</xdr:row>
      <xdr:rowOff>61837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93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46614</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84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119438</xdr:rowOff>
    </xdr:from>
    <xdr:to>
      <xdr:col>50</xdr:col>
      <xdr:colOff>165100</xdr:colOff>
      <xdr:row>99</xdr:row>
      <xdr:rowOff>49588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92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40715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701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2794</xdr:rowOff>
    </xdr:from>
    <xdr:to>
      <xdr:col>46</xdr:col>
      <xdr:colOff>38100</xdr:colOff>
      <xdr:row>99</xdr:row>
      <xdr:rowOff>104394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97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95521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706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72117</xdr:rowOff>
    </xdr:from>
    <xdr:to>
      <xdr:col>41</xdr:col>
      <xdr:colOff>101600</xdr:colOff>
      <xdr:row>100</xdr:row>
      <xdr:rowOff>2267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704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164844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713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64973</xdr:rowOff>
    </xdr:from>
    <xdr:to>
      <xdr:col>36</xdr:col>
      <xdr:colOff>165100</xdr:colOff>
      <xdr:row>99</xdr:row>
      <xdr:rowOff>166573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703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157700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713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147853</xdr:rowOff>
    </xdr:from>
    <xdr:to>
      <xdr:col>85</xdr:col>
      <xdr:colOff>127000</xdr:colOff>
      <xdr:row>76</xdr:row>
      <xdr:rowOff>116460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3006603"/>
          <a:ext cx="838200" cy="14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42257</xdr:rowOff>
    </xdr:from>
    <xdr:ext cx="469744"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07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42469</xdr:rowOff>
    </xdr:from>
    <xdr:to>
      <xdr:col>81</xdr:col>
      <xdr:colOff>50800</xdr:colOff>
      <xdr:row>76</xdr:row>
      <xdr:rowOff>116460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592300" y="13072669"/>
          <a:ext cx="889000" cy="7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135509</xdr:rowOff>
    </xdr:from>
    <xdr:to>
      <xdr:col>76</xdr:col>
      <xdr:colOff>114300</xdr:colOff>
      <xdr:row>76</xdr:row>
      <xdr:rowOff>42469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703300" y="12994259"/>
          <a:ext cx="889000" cy="7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7435</xdr:rowOff>
    </xdr:from>
    <xdr:ext cx="469744"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57428" y="1320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135509</xdr:rowOff>
    </xdr:from>
    <xdr:to>
      <xdr:col>71</xdr:col>
      <xdr:colOff>177800</xdr:colOff>
      <xdr:row>76</xdr:row>
      <xdr:rowOff>48261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2994259"/>
          <a:ext cx="889000" cy="8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105655</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68428" y="131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97054</xdr:rowOff>
    </xdr:from>
    <xdr:to>
      <xdr:col>85</xdr:col>
      <xdr:colOff>177800</xdr:colOff>
      <xdr:row>76</xdr:row>
      <xdr:rowOff>27205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29558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119931</xdr:rowOff>
    </xdr:from>
    <xdr:ext cx="469744"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80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65660</xdr:rowOff>
    </xdr:from>
    <xdr:to>
      <xdr:col>81</xdr:col>
      <xdr:colOff>101600</xdr:colOff>
      <xdr:row>76</xdr:row>
      <xdr:rowOff>167260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30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158387</xdr:rowOff>
    </xdr:from>
    <xdr:ext cx="469744"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46428" y="1318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163119</xdr:rowOff>
    </xdr:from>
    <xdr:to>
      <xdr:col>76</xdr:col>
      <xdr:colOff>165100</xdr:colOff>
      <xdr:row>76</xdr:row>
      <xdr:rowOff>93269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02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109796</xdr:rowOff>
    </xdr:from>
    <xdr:ext cx="469744"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57428" y="12797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84709</xdr:rowOff>
    </xdr:from>
    <xdr:to>
      <xdr:col>72</xdr:col>
      <xdr:colOff>38100</xdr:colOff>
      <xdr:row>76</xdr:row>
      <xdr:rowOff>14858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29434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31386</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68428" y="1271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168911</xdr:rowOff>
    </xdr:from>
    <xdr:to>
      <xdr:col>67</xdr:col>
      <xdr:colOff>101600</xdr:colOff>
      <xdr:row>76</xdr:row>
      <xdr:rowOff>99061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02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115587</xdr:rowOff>
    </xdr:from>
    <xdr:ext cx="469744"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79428" y="128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103676</xdr:rowOff>
    </xdr:from>
    <xdr:to>
      <xdr:col>85</xdr:col>
      <xdr:colOff>127000</xdr:colOff>
      <xdr:row>97</xdr:row>
      <xdr:rowOff>124098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5481300" y="16734326"/>
          <a:ext cx="838200" cy="2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19384</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307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44393</xdr:rowOff>
    </xdr:from>
    <xdr:to>
      <xdr:col>81</xdr:col>
      <xdr:colOff>50800</xdr:colOff>
      <xdr:row>97</xdr:row>
      <xdr:rowOff>103676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592300" y="16675043"/>
          <a:ext cx="889000" cy="5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64552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1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44393</xdr:rowOff>
    </xdr:from>
    <xdr:to>
      <xdr:col>76</xdr:col>
      <xdr:colOff>114300</xdr:colOff>
      <xdr:row>97</xdr:row>
      <xdr:rowOff>137319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703300" y="16675043"/>
          <a:ext cx="889000" cy="9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160165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1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137319</xdr:rowOff>
    </xdr:from>
    <xdr:to>
      <xdr:col>71</xdr:col>
      <xdr:colOff>177800</xdr:colOff>
      <xdr:row>97</xdr:row>
      <xdr:rowOff>143433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767969"/>
          <a:ext cx="889000" cy="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53864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1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118426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4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73298</xdr:rowOff>
    </xdr:from>
    <xdr:to>
      <xdr:col>85</xdr:col>
      <xdr:colOff>177800</xdr:colOff>
      <xdr:row>98</xdr:row>
      <xdr:rowOff>3448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70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159675</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61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52876</xdr:rowOff>
    </xdr:from>
    <xdr:to>
      <xdr:col>81</xdr:col>
      <xdr:colOff>101600</xdr:colOff>
      <xdr:row>97</xdr:row>
      <xdr:rowOff>154476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68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145603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677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165043</xdr:rowOff>
    </xdr:from>
    <xdr:to>
      <xdr:col>76</xdr:col>
      <xdr:colOff>165100</xdr:colOff>
      <xdr:row>97</xdr:row>
      <xdr:rowOff>95193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62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86320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671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86519</xdr:rowOff>
    </xdr:from>
    <xdr:to>
      <xdr:col>72</xdr:col>
      <xdr:colOff>38100</xdr:colOff>
      <xdr:row>98</xdr:row>
      <xdr:rowOff>16669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71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7796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809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92633</xdr:rowOff>
    </xdr:from>
    <xdr:to>
      <xdr:col>67</xdr:col>
      <xdr:colOff>101600</xdr:colOff>
      <xdr:row>98</xdr:row>
      <xdr:rowOff>22783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72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13910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81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83420</xdr:rowOff>
    </xdr:from>
    <xdr:to>
      <xdr:col>116</xdr:col>
      <xdr:colOff>63500</xdr:colOff>
      <xdr:row>59</xdr:row>
      <xdr:rowOff>83856</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10198970"/>
          <a:ext cx="8382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80590</xdr:rowOff>
    </xdr:from>
    <xdr:to>
      <xdr:col>111</xdr:col>
      <xdr:colOff>177800</xdr:colOff>
      <xdr:row>59</xdr:row>
      <xdr:rowOff>83856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9853240"/>
          <a:ext cx="889000" cy="34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75039</xdr:rowOff>
    </xdr:from>
    <xdr:to>
      <xdr:col>107</xdr:col>
      <xdr:colOff>50800</xdr:colOff>
      <xdr:row>57</xdr:row>
      <xdr:rowOff>80590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9847689"/>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35758</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97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75039</xdr:rowOff>
    </xdr:from>
    <xdr:to>
      <xdr:col>102</xdr:col>
      <xdr:colOff>114300</xdr:colOff>
      <xdr:row>57</xdr:row>
      <xdr:rowOff>77869</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656300" y="9847689"/>
          <a:ext cx="8890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76906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2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59598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0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32620</xdr:rowOff>
    </xdr:from>
    <xdr:to>
      <xdr:col>116</xdr:col>
      <xdr:colOff>114300</xdr:colOff>
      <xdr:row>59</xdr:row>
      <xdr:rowOff>134220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101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118997</xdr:rowOff>
    </xdr:from>
    <xdr:ext cx="378565"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10063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33056</xdr:rowOff>
    </xdr:from>
    <xdr:to>
      <xdr:col>112</xdr:col>
      <xdr:colOff>38100</xdr:colOff>
      <xdr:row>59</xdr:row>
      <xdr:rowOff>134656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1014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125783</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4017" y="10241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29790</xdr:rowOff>
    </xdr:from>
    <xdr:to>
      <xdr:col>107</xdr:col>
      <xdr:colOff>101600</xdr:colOff>
      <xdr:row>57</xdr:row>
      <xdr:rowOff>131390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80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147917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957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24239</xdr:rowOff>
    </xdr:from>
    <xdr:to>
      <xdr:col>102</xdr:col>
      <xdr:colOff>165100</xdr:colOff>
      <xdr:row>57</xdr:row>
      <xdr:rowOff>125839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79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142366</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957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27069</xdr:rowOff>
    </xdr:from>
    <xdr:to>
      <xdr:col>98</xdr:col>
      <xdr:colOff>38100</xdr:colOff>
      <xdr:row>57</xdr:row>
      <xdr:rowOff>128669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79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145196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957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61839</xdr:rowOff>
    </xdr:from>
    <xdr:to>
      <xdr:col>116</xdr:col>
      <xdr:colOff>63500</xdr:colOff>
      <xdr:row>73</xdr:row>
      <xdr:rowOff>118852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577689"/>
          <a:ext cx="838200" cy="5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61839</xdr:rowOff>
    </xdr:from>
    <xdr:to>
      <xdr:col>111</xdr:col>
      <xdr:colOff>177800</xdr:colOff>
      <xdr:row>74</xdr:row>
      <xdr:rowOff>169966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577689"/>
          <a:ext cx="889000" cy="27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169966</xdr:rowOff>
    </xdr:from>
    <xdr:to>
      <xdr:col>107</xdr:col>
      <xdr:colOff>50800</xdr:colOff>
      <xdr:row>75</xdr:row>
      <xdr:rowOff>150490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857266"/>
          <a:ext cx="889000" cy="15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36190</xdr:rowOff>
    </xdr:from>
    <xdr:to>
      <xdr:col>102</xdr:col>
      <xdr:colOff>114300</xdr:colOff>
      <xdr:row>75</xdr:row>
      <xdr:rowOff>150490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8949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108200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68052</xdr:rowOff>
    </xdr:from>
    <xdr:to>
      <xdr:col>116</xdr:col>
      <xdr:colOff>114300</xdr:colOff>
      <xdr:row>73</xdr:row>
      <xdr:rowOff>169652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8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90929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43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11039</xdr:rowOff>
    </xdr:from>
    <xdr:to>
      <xdr:col>112</xdr:col>
      <xdr:colOff>38100</xdr:colOff>
      <xdr:row>73</xdr:row>
      <xdr:rowOff>112639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2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129166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0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119166</xdr:rowOff>
    </xdr:from>
    <xdr:to>
      <xdr:col>107</xdr:col>
      <xdr:colOff>101600</xdr:colOff>
      <xdr:row>75</xdr:row>
      <xdr:rowOff>49316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80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40443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89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99690</xdr:rowOff>
    </xdr:from>
    <xdr:to>
      <xdr:col>102</xdr:col>
      <xdr:colOff>165100</xdr:colOff>
      <xdr:row>76</xdr:row>
      <xdr:rowOff>29840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9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20967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051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156840</xdr:rowOff>
    </xdr:from>
    <xdr:to>
      <xdr:col>98</xdr:col>
      <xdr:colOff>38100</xdr:colOff>
      <xdr:row>75</xdr:row>
      <xdr:rowOff>86990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103517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61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物件費は住民一人当たり</a:t>
          </a:r>
          <a:r>
            <a:rPr kumimoji="1" lang="en-US" altLang="ja-JP" sz="1300">
              <a:latin typeface="ＭＳ Ｐゴシック" panose="020B0600070205080204" pitchFamily="50" charset="-128"/>
              <a:ea typeface="ＭＳ Ｐゴシック" panose="020B0600070205080204" pitchFamily="50" charset="-128"/>
            </a:rPr>
            <a:t>118,816</a:t>
          </a:r>
          <a:r>
            <a:rPr kumimoji="1" lang="ja-JP" altLang="en-US" sz="1300">
              <a:latin typeface="ＭＳ Ｐゴシック" panose="020B0600070205080204" pitchFamily="50" charset="-128"/>
              <a:ea typeface="ＭＳ Ｐゴシック" panose="020B0600070205080204" pitchFamily="50" charset="-128"/>
            </a:rPr>
            <a:t>円で、イントラネットシステムの再構築の増などにより、前年度と比較して</a:t>
          </a:r>
          <a:r>
            <a:rPr kumimoji="1" lang="en-US" altLang="ja-JP" sz="1300">
              <a:latin typeface="ＭＳ Ｐゴシック" panose="020B0600070205080204" pitchFamily="50" charset="-128"/>
              <a:ea typeface="ＭＳ Ｐゴシック" panose="020B0600070205080204" pitchFamily="50" charset="-128"/>
            </a:rPr>
            <a:t>12,057</a:t>
          </a:r>
          <a:r>
            <a:rPr kumimoji="1" lang="ja-JP" altLang="en-US" sz="1300">
              <a:latin typeface="ＭＳ Ｐゴシック" panose="020B0600070205080204" pitchFamily="50" charset="-128"/>
              <a:ea typeface="ＭＳ Ｐゴシック" panose="020B0600070205080204" pitchFamily="50" charset="-128"/>
            </a:rPr>
            <a:t>円の増となった。扶助費は住民一人当たり</a:t>
          </a:r>
          <a:r>
            <a:rPr kumimoji="1" lang="en-US" altLang="ja-JP" sz="1300">
              <a:latin typeface="ＭＳ Ｐゴシック" panose="020B0600070205080204" pitchFamily="50" charset="-128"/>
              <a:ea typeface="ＭＳ Ｐゴシック" panose="020B0600070205080204" pitchFamily="50" charset="-128"/>
            </a:rPr>
            <a:t>164,681</a:t>
          </a:r>
          <a:r>
            <a:rPr kumimoji="1" lang="ja-JP" altLang="en-US" sz="1300">
              <a:latin typeface="ＭＳ Ｐゴシック" panose="020B0600070205080204" pitchFamily="50" charset="-128"/>
              <a:ea typeface="ＭＳ Ｐゴシック" panose="020B0600070205080204" pitchFamily="50" charset="-128"/>
            </a:rPr>
            <a:t>円で、物価高騰対策臨時給付金の減などにより、前年度と比較して</a:t>
          </a:r>
          <a:r>
            <a:rPr kumimoji="1" lang="en-US" altLang="ja-JP" sz="1300">
              <a:latin typeface="ＭＳ Ｐゴシック" panose="020B0600070205080204" pitchFamily="50" charset="-128"/>
              <a:ea typeface="ＭＳ Ｐゴシック" panose="020B0600070205080204" pitchFamily="50" charset="-128"/>
            </a:rPr>
            <a:t>13,866</a:t>
          </a:r>
          <a:r>
            <a:rPr kumimoji="1" lang="ja-JP" altLang="en-US" sz="1300">
              <a:latin typeface="ＭＳ Ｐゴシック" panose="020B0600070205080204" pitchFamily="50" charset="-128"/>
              <a:ea typeface="ＭＳ Ｐゴシック" panose="020B0600070205080204" pitchFamily="50" charset="-128"/>
            </a:rPr>
            <a:t>円の減となった。補助費等は住民一人当たり</a:t>
          </a:r>
          <a:r>
            <a:rPr kumimoji="1" lang="en-US" altLang="ja-JP" sz="1300">
              <a:latin typeface="ＭＳ Ｐゴシック" panose="020B0600070205080204" pitchFamily="50" charset="-128"/>
              <a:ea typeface="ＭＳ Ｐゴシック" panose="020B0600070205080204" pitchFamily="50" charset="-128"/>
            </a:rPr>
            <a:t>49,528</a:t>
          </a:r>
          <a:r>
            <a:rPr kumimoji="1" lang="ja-JP" altLang="en-US" sz="1300">
              <a:latin typeface="ＭＳ Ｐゴシック" panose="020B0600070205080204" pitchFamily="50" charset="-128"/>
              <a:ea typeface="ＭＳ Ｐゴシック" panose="020B0600070205080204" pitchFamily="50" charset="-128"/>
            </a:rPr>
            <a:t>円で、経営力強化支援事業の減などにより、前年度と比較して</a:t>
          </a:r>
          <a:r>
            <a:rPr kumimoji="1" lang="en-US" altLang="ja-JP" sz="1300">
              <a:latin typeface="ＭＳ Ｐゴシック" panose="020B0600070205080204" pitchFamily="50" charset="-128"/>
              <a:ea typeface="ＭＳ Ｐゴシック" panose="020B0600070205080204" pitchFamily="50" charset="-128"/>
            </a:rPr>
            <a:t>3,783</a:t>
          </a:r>
          <a:r>
            <a:rPr kumimoji="1" lang="ja-JP" altLang="en-US" sz="1300">
              <a:latin typeface="ＭＳ Ｐゴシック" panose="020B0600070205080204" pitchFamily="50" charset="-128"/>
              <a:ea typeface="ＭＳ Ｐゴシック" panose="020B0600070205080204" pitchFamily="50" charset="-128"/>
            </a:rPr>
            <a:t>円の減となった。普通建設事業費は住民一人当たり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41,120</a:t>
          </a:r>
          <a:r>
            <a:rPr kumimoji="1" lang="ja-JP" altLang="en-US" sz="1300">
              <a:latin typeface="ＭＳ Ｐゴシック" panose="020B0600070205080204" pitchFamily="50" charset="-128"/>
              <a:ea typeface="ＭＳ Ｐゴシック" panose="020B0600070205080204" pitchFamily="50" charset="-128"/>
            </a:rPr>
            <a:t>円で、牛込第一中学校建設に係る用地買収や西新宿小学校校舎増築などにより、前年度と比較して</a:t>
          </a:r>
          <a:r>
            <a:rPr kumimoji="1" lang="en-US" altLang="ja-JP" sz="1300">
              <a:latin typeface="ＭＳ Ｐゴシック" panose="020B0600070205080204" pitchFamily="50" charset="-128"/>
              <a:ea typeface="ＭＳ Ｐゴシック" panose="020B0600070205080204" pitchFamily="50" charset="-128"/>
            </a:rPr>
            <a:t>8,811</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引き続き、障害者への自立支援給付費や委託保育費など社会保障関係費の増加や労務単価上昇に伴う委託料などの物件費の増加、公共施設の老朽化に伴う更新・改築需要が見込まれるため、既存の事務事業の見直しや内部管理経費の精査などを行うとともに、ＤＸ活用により現行の事務負担を軽減させ、職員の人的リソース・能力を事業の再構築に振り向けるなど、不断の行財政改革に徹底して取り組み、持続可能な行財政運営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東京都新宿区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352,717
304,620
18.22
190,011,415
184,069,591
5,191,870
101,745,607
21,147,236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152083</xdr:rowOff>
    </xdr:from>
    <xdr:to>
      <xdr:col>24</xdr:col>
      <xdr:colOff>63500</xdr:colOff>
      <xdr:row>36</xdr:row>
      <xdr:rowOff>167703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24283"/>
          <a:ext cx="838200" cy="1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167703</xdr:rowOff>
    </xdr:from>
    <xdr:to>
      <xdr:col>19</xdr:col>
      <xdr:colOff>177800</xdr:colOff>
      <xdr:row>37</xdr:row>
      <xdr:rowOff>12065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39903"/>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163322</xdr:rowOff>
    </xdr:from>
    <xdr:to>
      <xdr:col>15</xdr:col>
      <xdr:colOff>50800</xdr:colOff>
      <xdr:row>37</xdr:row>
      <xdr:rowOff>12065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335522"/>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153035</xdr:rowOff>
    </xdr:from>
    <xdr:to>
      <xdr:col>10</xdr:col>
      <xdr:colOff>114300</xdr:colOff>
      <xdr:row>36</xdr:row>
      <xdr:rowOff>163322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325235"/>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101283</xdr:rowOff>
    </xdr:from>
    <xdr:to>
      <xdr:col>24</xdr:col>
      <xdr:colOff>114300</xdr:colOff>
      <xdr:row>37</xdr:row>
      <xdr:rowOff>31433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7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124160</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2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116903</xdr:rowOff>
    </xdr:from>
    <xdr:to>
      <xdr:col>20</xdr:col>
      <xdr:colOff>38100</xdr:colOff>
      <xdr:row>37</xdr:row>
      <xdr:rowOff>47053</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8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63580</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0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132715</xdr:rowOff>
    </xdr:from>
    <xdr:to>
      <xdr:col>15</xdr:col>
      <xdr:colOff>101600</xdr:colOff>
      <xdr:row>37</xdr:row>
      <xdr:rowOff>62865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0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79392</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08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112522</xdr:rowOff>
    </xdr:from>
    <xdr:to>
      <xdr:col>10</xdr:col>
      <xdr:colOff>165100</xdr:colOff>
      <xdr:row>37</xdr:row>
      <xdr:rowOff>42672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59199</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05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102235</xdr:rowOff>
    </xdr:from>
    <xdr:to>
      <xdr:col>6</xdr:col>
      <xdr:colOff>38100</xdr:colOff>
      <xdr:row>37</xdr:row>
      <xdr:rowOff>32385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7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48912</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049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153699</xdr:rowOff>
    </xdr:from>
    <xdr:to>
      <xdr:col>24</xdr:col>
      <xdr:colOff>63500</xdr:colOff>
      <xdr:row>57</xdr:row>
      <xdr:rowOff>75071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54899"/>
          <a:ext cx="838200" cy="9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16926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75071</xdr:rowOff>
    </xdr:from>
    <xdr:to>
      <xdr:col>19</xdr:col>
      <xdr:colOff>177800</xdr:colOff>
      <xdr:row>57</xdr:row>
      <xdr:rowOff>77912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47721"/>
          <a:ext cx="889000" cy="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139754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77912</xdr:rowOff>
    </xdr:from>
    <xdr:to>
      <xdr:col>15</xdr:col>
      <xdr:colOff>50800</xdr:colOff>
      <xdr:row>57</xdr:row>
      <xdr:rowOff>127835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50562"/>
          <a:ext cx="889000" cy="4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162087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9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106368</xdr:rowOff>
    </xdr:from>
    <xdr:to>
      <xdr:col>10</xdr:col>
      <xdr:colOff>114300</xdr:colOff>
      <xdr:row>57</xdr:row>
      <xdr:rowOff>127835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850318"/>
          <a:ext cx="889000" cy="105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94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36531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9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102899</xdr:rowOff>
    </xdr:from>
    <xdr:to>
      <xdr:col>24</xdr:col>
      <xdr:colOff>114300</xdr:colOff>
      <xdr:row>57</xdr:row>
      <xdr:rowOff>33049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0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125776</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55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24271</xdr:rowOff>
    </xdr:from>
    <xdr:to>
      <xdr:col>20</xdr:col>
      <xdr:colOff>38100</xdr:colOff>
      <xdr:row>57</xdr:row>
      <xdr:rowOff>125871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9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116998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88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27112</xdr:rowOff>
    </xdr:from>
    <xdr:to>
      <xdr:col>15</xdr:col>
      <xdr:colOff>101600</xdr:colOff>
      <xdr:row>57</xdr:row>
      <xdr:rowOff>128712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9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145239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57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77035</xdr:rowOff>
    </xdr:from>
    <xdr:to>
      <xdr:col>10</xdr:col>
      <xdr:colOff>165100</xdr:colOff>
      <xdr:row>58</xdr:row>
      <xdr:rowOff>7185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4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23712</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62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55568</xdr:rowOff>
    </xdr:from>
    <xdr:to>
      <xdr:col>6</xdr:col>
      <xdr:colOff>38100</xdr:colOff>
      <xdr:row>51</xdr:row>
      <xdr:rowOff>157168</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79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2245</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574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52091</xdr:rowOff>
    </xdr:from>
    <xdr:to>
      <xdr:col>24</xdr:col>
      <xdr:colOff>63500</xdr:colOff>
      <xdr:row>76</xdr:row>
      <xdr:rowOff>20610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3797300" y="12910841"/>
          <a:ext cx="838200" cy="13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52091</xdr:rowOff>
    </xdr:from>
    <xdr:to>
      <xdr:col>19</xdr:col>
      <xdr:colOff>177800</xdr:colOff>
      <xdr:row>76</xdr:row>
      <xdr:rowOff>3683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910841"/>
          <a:ext cx="889000" cy="12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86193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2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3683</xdr:rowOff>
    </xdr:from>
    <xdr:to>
      <xdr:col>15</xdr:col>
      <xdr:colOff>50800</xdr:colOff>
      <xdr:row>76</xdr:row>
      <xdr:rowOff>54389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033883"/>
          <a:ext cx="889000" cy="5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54389</xdr:rowOff>
    </xdr:from>
    <xdr:to>
      <xdr:col>10</xdr:col>
      <xdr:colOff>114300</xdr:colOff>
      <xdr:row>77</xdr:row>
      <xdr:rowOff>141354</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084589"/>
          <a:ext cx="889000" cy="25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68155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61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141260</xdr:rowOff>
    </xdr:from>
    <xdr:to>
      <xdr:col>24</xdr:col>
      <xdr:colOff>114300</xdr:colOff>
      <xdr:row>76</xdr:row>
      <xdr:rowOff>71410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0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164137</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85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1291</xdr:rowOff>
    </xdr:from>
    <xdr:to>
      <xdr:col>20</xdr:col>
      <xdr:colOff>38100</xdr:colOff>
      <xdr:row>75</xdr:row>
      <xdr:rowOff>102891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86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119418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635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124333</xdr:rowOff>
    </xdr:from>
    <xdr:to>
      <xdr:col>15</xdr:col>
      <xdr:colOff>101600</xdr:colOff>
      <xdr:row>76</xdr:row>
      <xdr:rowOff>54483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98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71010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758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3589</xdr:rowOff>
    </xdr:from>
    <xdr:to>
      <xdr:col>10</xdr:col>
      <xdr:colOff>165100</xdr:colOff>
      <xdr:row>76</xdr:row>
      <xdr:rowOff>105189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03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121716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809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90554</xdr:rowOff>
    </xdr:from>
    <xdr:to>
      <xdr:col>6</xdr:col>
      <xdr:colOff>38100</xdr:colOff>
      <xdr:row>78</xdr:row>
      <xdr:rowOff>20704</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29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37231</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06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108725</xdr:rowOff>
    </xdr:from>
    <xdr:to>
      <xdr:col>24</xdr:col>
      <xdr:colOff>63500</xdr:colOff>
      <xdr:row>95</xdr:row>
      <xdr:rowOff>138309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396475"/>
          <a:ext cx="838200" cy="2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99848</xdr:rowOff>
    </xdr:from>
    <xdr:to>
      <xdr:col>19</xdr:col>
      <xdr:colOff>177800</xdr:colOff>
      <xdr:row>95</xdr:row>
      <xdr:rowOff>108725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216148"/>
          <a:ext cx="889000" cy="18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29400</xdr:rowOff>
    </xdr:from>
    <xdr:to>
      <xdr:col>15</xdr:col>
      <xdr:colOff>50800</xdr:colOff>
      <xdr:row>94</xdr:row>
      <xdr:rowOff>99848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145700"/>
          <a:ext cx="889000" cy="7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29400</xdr:rowOff>
    </xdr:from>
    <xdr:to>
      <xdr:col>10</xdr:col>
      <xdr:colOff>114300</xdr:colOff>
      <xdr:row>96</xdr:row>
      <xdr:rowOff>77388</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145700"/>
          <a:ext cx="889000" cy="39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87509</xdr:rowOff>
    </xdr:from>
    <xdr:to>
      <xdr:col>24</xdr:col>
      <xdr:colOff>114300</xdr:colOff>
      <xdr:row>96</xdr:row>
      <xdr:rowOff>17659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37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110386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22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57925</xdr:rowOff>
    </xdr:from>
    <xdr:to>
      <xdr:col>20</xdr:col>
      <xdr:colOff>38100</xdr:colOff>
      <xdr:row>95</xdr:row>
      <xdr:rowOff>159525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3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4602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120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49048</xdr:rowOff>
    </xdr:from>
    <xdr:to>
      <xdr:col>15</xdr:col>
      <xdr:colOff>101600</xdr:colOff>
      <xdr:row>94</xdr:row>
      <xdr:rowOff>150648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16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167175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94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150050</xdr:rowOff>
    </xdr:from>
    <xdr:to>
      <xdr:col>10</xdr:col>
      <xdr:colOff>165100</xdr:colOff>
      <xdr:row>94</xdr:row>
      <xdr:rowOff>80200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0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96727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87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26588</xdr:rowOff>
    </xdr:from>
    <xdr:to>
      <xdr:col>6</xdr:col>
      <xdr:colOff>38100</xdr:colOff>
      <xdr:row>96</xdr:row>
      <xdr:rowOff>128188</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48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144715</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2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118745</xdr:rowOff>
    </xdr:from>
    <xdr:to>
      <xdr:col>55</xdr:col>
      <xdr:colOff>0</xdr:colOff>
      <xdr:row>32</xdr:row>
      <xdr:rowOff>26543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5433695"/>
          <a:ext cx="838200" cy="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7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26543</xdr:rowOff>
    </xdr:from>
    <xdr:to>
      <xdr:col>50</xdr:col>
      <xdr:colOff>114300</xdr:colOff>
      <xdr:row>32</xdr:row>
      <xdr:rowOff>104267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5512943"/>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99314</xdr:rowOff>
    </xdr:from>
    <xdr:to>
      <xdr:col>45</xdr:col>
      <xdr:colOff>177800</xdr:colOff>
      <xdr:row>32</xdr:row>
      <xdr:rowOff>104267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5585714"/>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99314</xdr:rowOff>
    </xdr:from>
    <xdr:to>
      <xdr:col>41</xdr:col>
      <xdr:colOff>50800</xdr:colOff>
      <xdr:row>32</xdr:row>
      <xdr:rowOff>141605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5585714"/>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67945</xdr:rowOff>
    </xdr:from>
    <xdr:to>
      <xdr:col>55</xdr:col>
      <xdr:colOff>50800</xdr:colOff>
      <xdr:row>31</xdr:row>
      <xdr:rowOff>169545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3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20972</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33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147193</xdr:rowOff>
    </xdr:from>
    <xdr:to>
      <xdr:col>50</xdr:col>
      <xdr:colOff>165100</xdr:colOff>
      <xdr:row>32</xdr:row>
      <xdr:rowOff>77343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546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93870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23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53467</xdr:rowOff>
    </xdr:from>
    <xdr:to>
      <xdr:col>46</xdr:col>
      <xdr:colOff>38100</xdr:colOff>
      <xdr:row>32</xdr:row>
      <xdr:rowOff>155067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553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144</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315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48514</xdr:rowOff>
    </xdr:from>
    <xdr:to>
      <xdr:col>41</xdr:col>
      <xdr:colOff>101600</xdr:colOff>
      <xdr:row>32</xdr:row>
      <xdr:rowOff>150114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553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166641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31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90805</xdr:rowOff>
    </xdr:from>
    <xdr:to>
      <xdr:col>36</xdr:col>
      <xdr:colOff>165100</xdr:colOff>
      <xdr:row>33</xdr:row>
      <xdr:rowOff>20955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55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37482</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3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127493</xdr:rowOff>
    </xdr:from>
    <xdr:to>
      <xdr:col>55</xdr:col>
      <xdr:colOff>0</xdr:colOff>
      <xdr:row>73</xdr:row>
      <xdr:rowOff>78755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471893"/>
          <a:ext cx="838200" cy="122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127493</xdr:rowOff>
    </xdr:from>
    <xdr:to>
      <xdr:col>50</xdr:col>
      <xdr:colOff>114300</xdr:colOff>
      <xdr:row>75</xdr:row>
      <xdr:rowOff>59827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471893"/>
          <a:ext cx="889000" cy="44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59827</xdr:rowOff>
    </xdr:from>
    <xdr:to>
      <xdr:col>45</xdr:col>
      <xdr:colOff>177800</xdr:colOff>
      <xdr:row>75</xdr:row>
      <xdr:rowOff>95992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918577"/>
          <a:ext cx="889000" cy="3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95992</xdr:rowOff>
    </xdr:from>
    <xdr:to>
      <xdr:col>41</xdr:col>
      <xdr:colOff>50800</xdr:colOff>
      <xdr:row>76</xdr:row>
      <xdr:rowOff>102805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954742"/>
          <a:ext cx="889000" cy="17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27955</xdr:rowOff>
    </xdr:from>
    <xdr:to>
      <xdr:col>55</xdr:col>
      <xdr:colOff>50800</xdr:colOff>
      <xdr:row>73</xdr:row>
      <xdr:rowOff>129555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5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50832</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39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76693</xdr:rowOff>
    </xdr:from>
    <xdr:to>
      <xdr:col>50</xdr:col>
      <xdr:colOff>165100</xdr:colOff>
      <xdr:row>73</xdr:row>
      <xdr:rowOff>6843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42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23370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19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9027</xdr:rowOff>
    </xdr:from>
    <xdr:to>
      <xdr:col>46</xdr:col>
      <xdr:colOff>38100</xdr:colOff>
      <xdr:row>75</xdr:row>
      <xdr:rowOff>110627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86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127154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64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45192</xdr:rowOff>
    </xdr:from>
    <xdr:to>
      <xdr:col>41</xdr:col>
      <xdr:colOff>101600</xdr:colOff>
      <xdr:row>75</xdr:row>
      <xdr:rowOff>146791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0394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163319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67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52005</xdr:rowOff>
    </xdr:from>
    <xdr:to>
      <xdr:col>36</xdr:col>
      <xdr:colOff>165100</xdr:colOff>
      <xdr:row>76</xdr:row>
      <xdr:rowOff>153605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8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170131</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285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169114</xdr:rowOff>
    </xdr:from>
    <xdr:to>
      <xdr:col>55</xdr:col>
      <xdr:colOff>0</xdr:colOff>
      <xdr:row>97</xdr:row>
      <xdr:rowOff>171300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799764"/>
          <a:ext cx="838200" cy="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166903</xdr:rowOff>
    </xdr:from>
    <xdr:to>
      <xdr:col>50</xdr:col>
      <xdr:colOff>114300</xdr:colOff>
      <xdr:row>97</xdr:row>
      <xdr:rowOff>171300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797553"/>
          <a:ext cx="889000" cy="4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152411</xdr:rowOff>
    </xdr:from>
    <xdr:to>
      <xdr:col>45</xdr:col>
      <xdr:colOff>177800</xdr:colOff>
      <xdr:row>97</xdr:row>
      <xdr:rowOff>166903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783061"/>
          <a:ext cx="889000" cy="1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152411</xdr:rowOff>
    </xdr:from>
    <xdr:to>
      <xdr:col>41</xdr:col>
      <xdr:colOff>50800</xdr:colOff>
      <xdr:row>97</xdr:row>
      <xdr:rowOff>165967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783061"/>
          <a:ext cx="889000" cy="1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118314</xdr:rowOff>
    </xdr:from>
    <xdr:to>
      <xdr:col>55</xdr:col>
      <xdr:colOff>50800</xdr:colOff>
      <xdr:row>98</xdr:row>
      <xdr:rowOff>48464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74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33241</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120500</xdr:rowOff>
    </xdr:from>
    <xdr:to>
      <xdr:col>50</xdr:col>
      <xdr:colOff>165100</xdr:colOff>
      <xdr:row>98</xdr:row>
      <xdr:rowOff>50650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75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41777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84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116103</xdr:rowOff>
    </xdr:from>
    <xdr:to>
      <xdr:col>46</xdr:col>
      <xdr:colOff>38100</xdr:colOff>
      <xdr:row>98</xdr:row>
      <xdr:rowOff>46253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7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37380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83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101611</xdr:rowOff>
    </xdr:from>
    <xdr:to>
      <xdr:col>41</xdr:col>
      <xdr:colOff>101600</xdr:colOff>
      <xdr:row>98</xdr:row>
      <xdr:rowOff>31761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3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22888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82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115167</xdr:rowOff>
    </xdr:from>
    <xdr:to>
      <xdr:col>36</xdr:col>
      <xdr:colOff>165100</xdr:colOff>
      <xdr:row>98</xdr:row>
      <xdr:rowOff>45317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74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36444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83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36106</xdr:rowOff>
    </xdr:from>
    <xdr:to>
      <xdr:col>85</xdr:col>
      <xdr:colOff>127000</xdr:colOff>
      <xdr:row>38</xdr:row>
      <xdr:rowOff>83731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551206"/>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73216</xdr:rowOff>
    </xdr:from>
    <xdr:to>
      <xdr:col>81</xdr:col>
      <xdr:colOff>50800</xdr:colOff>
      <xdr:row>38</xdr:row>
      <xdr:rowOff>83731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592300" y="6588316"/>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73216</xdr:rowOff>
    </xdr:from>
    <xdr:to>
      <xdr:col>76</xdr:col>
      <xdr:colOff>114300</xdr:colOff>
      <xdr:row>38</xdr:row>
      <xdr:rowOff>108686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588316"/>
          <a:ext cx="889000" cy="3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108686</xdr:rowOff>
    </xdr:from>
    <xdr:to>
      <xdr:col>71</xdr:col>
      <xdr:colOff>177800</xdr:colOff>
      <xdr:row>38</xdr:row>
      <xdr:rowOff>118669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6623786"/>
          <a:ext cx="889000" cy="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156756</xdr:rowOff>
    </xdr:from>
    <xdr:to>
      <xdr:col>85</xdr:col>
      <xdr:colOff>177800</xdr:colOff>
      <xdr:row>38</xdr:row>
      <xdr:rowOff>86906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50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135183</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7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32931</xdr:rowOff>
    </xdr:from>
    <xdr:to>
      <xdr:col>81</xdr:col>
      <xdr:colOff>101600</xdr:colOff>
      <xdr:row>38</xdr:row>
      <xdr:rowOff>134531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54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125658</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640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22416</xdr:rowOff>
    </xdr:from>
    <xdr:to>
      <xdr:col>76</xdr:col>
      <xdr:colOff>165100</xdr:colOff>
      <xdr:row>38</xdr:row>
      <xdr:rowOff>124016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53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115143</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63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57886</xdr:rowOff>
    </xdr:from>
    <xdr:to>
      <xdr:col>72</xdr:col>
      <xdr:colOff>38100</xdr:colOff>
      <xdr:row>38</xdr:row>
      <xdr:rowOff>159486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57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150613</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66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67869</xdr:rowOff>
    </xdr:from>
    <xdr:to>
      <xdr:col>67</xdr:col>
      <xdr:colOff>101600</xdr:colOff>
      <xdr:row>38</xdr:row>
      <xdr:rowOff>169469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8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160596</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67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33499</xdr:rowOff>
    </xdr:from>
    <xdr:to>
      <xdr:col>85</xdr:col>
      <xdr:colOff>127000</xdr:colOff>
      <xdr:row>58</xdr:row>
      <xdr:rowOff>38484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806149"/>
          <a:ext cx="838200" cy="17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38484</xdr:rowOff>
    </xdr:from>
    <xdr:to>
      <xdr:col>81</xdr:col>
      <xdr:colOff>50800</xdr:colOff>
      <xdr:row>58</xdr:row>
      <xdr:rowOff>72361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982584"/>
          <a:ext cx="889000" cy="3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72361</xdr:rowOff>
    </xdr:from>
    <xdr:to>
      <xdr:col>76</xdr:col>
      <xdr:colOff>114300</xdr:colOff>
      <xdr:row>58</xdr:row>
      <xdr:rowOff>120650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10016461"/>
          <a:ext cx="889000" cy="4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120650</xdr:rowOff>
    </xdr:from>
    <xdr:to>
      <xdr:col>71</xdr:col>
      <xdr:colOff>177800</xdr:colOff>
      <xdr:row>58</xdr:row>
      <xdr:rowOff>123579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10064750"/>
          <a:ext cx="889000" cy="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154149</xdr:rowOff>
    </xdr:from>
    <xdr:to>
      <xdr:col>85</xdr:col>
      <xdr:colOff>177800</xdr:colOff>
      <xdr:row>57</xdr:row>
      <xdr:rowOff>84299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5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132576</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73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159134</xdr:rowOff>
    </xdr:from>
    <xdr:to>
      <xdr:col>81</xdr:col>
      <xdr:colOff>101600</xdr:colOff>
      <xdr:row>58</xdr:row>
      <xdr:rowOff>89284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93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80411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1002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21561</xdr:rowOff>
    </xdr:from>
    <xdr:to>
      <xdr:col>76</xdr:col>
      <xdr:colOff>165100</xdr:colOff>
      <xdr:row>58</xdr:row>
      <xdr:rowOff>123161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96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114288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1005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69850</xdr:rowOff>
    </xdr:from>
    <xdr:to>
      <xdr:col>72</xdr:col>
      <xdr:colOff>38100</xdr:colOff>
      <xdr:row>59</xdr:row>
      <xdr:rowOff>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100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162577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1010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72779</xdr:rowOff>
    </xdr:from>
    <xdr:to>
      <xdr:col>67</xdr:col>
      <xdr:colOff>101600</xdr:colOff>
      <xdr:row>59</xdr:row>
      <xdr:rowOff>2929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1001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165506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1010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147549</xdr:rowOff>
    </xdr:from>
    <xdr:to>
      <xdr:col>85</xdr:col>
      <xdr:colOff>127000</xdr:colOff>
      <xdr:row>96</xdr:row>
      <xdr:rowOff>116078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435299"/>
          <a:ext cx="838200" cy="13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42105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501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42393</xdr:rowOff>
    </xdr:from>
    <xdr:to>
      <xdr:col>81</xdr:col>
      <xdr:colOff>50800</xdr:colOff>
      <xdr:row>96</xdr:row>
      <xdr:rowOff>116078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501593"/>
          <a:ext cx="889000" cy="7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135356</xdr:rowOff>
    </xdr:from>
    <xdr:to>
      <xdr:col>76</xdr:col>
      <xdr:colOff>114300</xdr:colOff>
      <xdr:row>96</xdr:row>
      <xdr:rowOff>42393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423106"/>
          <a:ext cx="889000" cy="7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7205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63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135356</xdr:rowOff>
    </xdr:from>
    <xdr:to>
      <xdr:col>71</xdr:col>
      <xdr:colOff>177800</xdr:colOff>
      <xdr:row>96</xdr:row>
      <xdr:rowOff>47879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423106"/>
          <a:ext cx="889000" cy="8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105427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96749</xdr:rowOff>
    </xdr:from>
    <xdr:to>
      <xdr:col>85</xdr:col>
      <xdr:colOff>177800</xdr:colOff>
      <xdr:row>96</xdr:row>
      <xdr:rowOff>26899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38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119626</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23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65278</xdr:rowOff>
    </xdr:from>
    <xdr:to>
      <xdr:col>81</xdr:col>
      <xdr:colOff>101600</xdr:colOff>
      <xdr:row>96</xdr:row>
      <xdr:rowOff>166878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5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158005</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61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163043</xdr:rowOff>
    </xdr:from>
    <xdr:to>
      <xdr:col>76</xdr:col>
      <xdr:colOff>165100</xdr:colOff>
      <xdr:row>96</xdr:row>
      <xdr:rowOff>93193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45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94</xdr:row>
      <xdr:rowOff>109720</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57428" y="16226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84556</xdr:rowOff>
    </xdr:from>
    <xdr:to>
      <xdr:col>72</xdr:col>
      <xdr:colOff>38100</xdr:colOff>
      <xdr:row>96</xdr:row>
      <xdr:rowOff>14706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37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31233</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14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168529</xdr:rowOff>
    </xdr:from>
    <xdr:to>
      <xdr:col>67</xdr:col>
      <xdr:colOff>101600</xdr:colOff>
      <xdr:row>96</xdr:row>
      <xdr:rowOff>98679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45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115206</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623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72,214</a:t>
          </a:r>
          <a:r>
            <a:rPr kumimoji="1" lang="ja-JP" altLang="en-US" sz="1300">
              <a:latin typeface="ＭＳ Ｐゴシック" panose="020B0600070205080204" pitchFamily="50" charset="-128"/>
              <a:ea typeface="ＭＳ Ｐゴシック" panose="020B0600070205080204" pitchFamily="50" charset="-128"/>
            </a:rPr>
            <a:t>円で、イントラネットシステムの再構築の増などにより、前年度と比較して</a:t>
          </a:r>
          <a:r>
            <a:rPr kumimoji="1" lang="en-US" altLang="ja-JP" sz="1300">
              <a:latin typeface="ＭＳ Ｐゴシック" panose="020B0600070205080204" pitchFamily="50" charset="-128"/>
              <a:ea typeface="ＭＳ Ｐゴシック" panose="020B0600070205080204" pitchFamily="50" charset="-128"/>
            </a:rPr>
            <a:t>8,527</a:t>
          </a:r>
          <a:r>
            <a:rPr kumimoji="1" lang="ja-JP" altLang="en-US" sz="1300">
              <a:latin typeface="ＭＳ Ｐゴシック" panose="020B0600070205080204" pitchFamily="50" charset="-128"/>
              <a:ea typeface="ＭＳ Ｐゴシック" panose="020B0600070205080204" pitchFamily="50" charset="-128"/>
            </a:rPr>
            <a:t>円の増となった。民生費は住民一人当たり</a:t>
          </a:r>
          <a:r>
            <a:rPr kumimoji="1" lang="en-US" altLang="ja-JP" sz="1300">
              <a:latin typeface="ＭＳ Ｐゴシック" panose="020B0600070205080204" pitchFamily="50" charset="-128"/>
              <a:ea typeface="ＭＳ Ｐゴシック" panose="020B0600070205080204" pitchFamily="50" charset="-128"/>
            </a:rPr>
            <a:t>264,440</a:t>
          </a:r>
          <a:r>
            <a:rPr kumimoji="1" lang="ja-JP" altLang="en-US" sz="1300">
              <a:latin typeface="ＭＳ Ｐゴシック" panose="020B0600070205080204" pitchFamily="50" charset="-128"/>
              <a:ea typeface="ＭＳ Ｐゴシック" panose="020B0600070205080204" pitchFamily="50" charset="-128"/>
            </a:rPr>
            <a:t>円で、物価高騰対策臨時給付金給付事業の減などにより、前年度と比較して</a:t>
          </a:r>
          <a:r>
            <a:rPr kumimoji="1" lang="en-US" altLang="ja-JP" sz="1300">
              <a:latin typeface="ＭＳ Ｐゴシック" panose="020B0600070205080204" pitchFamily="50" charset="-128"/>
              <a:ea typeface="ＭＳ Ｐゴシック" panose="020B0600070205080204" pitchFamily="50" charset="-128"/>
            </a:rPr>
            <a:t>12,858</a:t>
          </a:r>
          <a:r>
            <a:rPr kumimoji="1" lang="ja-JP" altLang="en-US" sz="1300">
              <a:latin typeface="ＭＳ Ｐゴシック" panose="020B0600070205080204" pitchFamily="50" charset="-128"/>
              <a:ea typeface="ＭＳ Ｐゴシック" panose="020B0600070205080204" pitchFamily="50" charset="-128"/>
            </a:rPr>
            <a:t>円の減となった。商工費は住民一人当たり</a:t>
          </a:r>
          <a:r>
            <a:rPr kumimoji="1" lang="en-US" altLang="ja-JP" sz="1300">
              <a:latin typeface="ＭＳ Ｐゴシック" panose="020B0600070205080204" pitchFamily="50" charset="-128"/>
              <a:ea typeface="ＭＳ Ｐゴシック" panose="020B0600070205080204" pitchFamily="50" charset="-128"/>
            </a:rPr>
            <a:t>20,083</a:t>
          </a:r>
          <a:r>
            <a:rPr kumimoji="1" lang="ja-JP" altLang="en-US" sz="1300">
              <a:latin typeface="ＭＳ Ｐゴシック" panose="020B0600070205080204" pitchFamily="50" charset="-128"/>
              <a:ea typeface="ＭＳ Ｐゴシック" panose="020B0600070205080204" pitchFamily="50" charset="-128"/>
            </a:rPr>
            <a:t>円で、経営力強化支援事業の減などにより、前年度と比較して</a:t>
          </a:r>
          <a:r>
            <a:rPr kumimoji="1" lang="en-US" altLang="ja-JP" sz="1300">
              <a:latin typeface="ＭＳ Ｐゴシック" panose="020B0600070205080204" pitchFamily="50" charset="-128"/>
              <a:ea typeface="ＭＳ Ｐゴシック" panose="020B0600070205080204" pitchFamily="50" charset="-128"/>
            </a:rPr>
            <a:t>2,684</a:t>
          </a:r>
          <a:r>
            <a:rPr kumimoji="1" lang="ja-JP" altLang="en-US" sz="1300">
              <a:latin typeface="ＭＳ Ｐゴシック" panose="020B0600070205080204" pitchFamily="50" charset="-128"/>
              <a:ea typeface="ＭＳ Ｐゴシック" panose="020B0600070205080204" pitchFamily="50" charset="-128"/>
            </a:rPr>
            <a:t>円の減となった。教育費は住民一人当たり</a:t>
          </a:r>
          <a:r>
            <a:rPr kumimoji="1" lang="en-US" altLang="ja-JP" sz="1300">
              <a:latin typeface="ＭＳ Ｐゴシック" panose="020B0600070205080204" pitchFamily="50" charset="-128"/>
              <a:ea typeface="ＭＳ Ｐゴシック" panose="020B0600070205080204" pitchFamily="50" charset="-128"/>
            </a:rPr>
            <a:t>67,506</a:t>
          </a:r>
          <a:r>
            <a:rPr kumimoji="1" lang="ja-JP" altLang="en-US" sz="1300">
              <a:latin typeface="ＭＳ Ｐゴシック" panose="020B0600070205080204" pitchFamily="50" charset="-128"/>
              <a:ea typeface="ＭＳ Ｐゴシック" panose="020B0600070205080204" pitchFamily="50" charset="-128"/>
            </a:rPr>
            <a:t>円で、牛込第一中学校建設に係る用地買収や西新宿小学校校舎増築などにより、前年度と比較して</a:t>
          </a:r>
          <a:r>
            <a:rPr kumimoji="1" lang="en-US" altLang="ja-JP" sz="1300">
              <a:latin typeface="ＭＳ Ｐゴシック" panose="020B0600070205080204" pitchFamily="50" charset="-128"/>
              <a:ea typeface="ＭＳ Ｐゴシック" panose="020B0600070205080204" pitchFamily="50" charset="-128"/>
            </a:rPr>
            <a:t>16,208</a:t>
          </a:r>
          <a:r>
            <a:rPr kumimoji="1" lang="ja-JP" altLang="en-US" sz="1300">
              <a:latin typeface="ＭＳ Ｐゴシック" panose="020B0600070205080204" pitchFamily="50" charset="-128"/>
              <a:ea typeface="ＭＳ Ｐゴシック" panose="020B0600070205080204" pitchFamily="50" charset="-128"/>
            </a:rPr>
            <a:t>円の増となった。公債費は住民一人当たり</a:t>
          </a:r>
          <a:r>
            <a:rPr kumimoji="1" lang="en-US" altLang="ja-JP" sz="1300">
              <a:latin typeface="ＭＳ Ｐゴシック" panose="020B0600070205080204" pitchFamily="50" charset="-128"/>
              <a:ea typeface="ＭＳ Ｐゴシック" panose="020B0600070205080204" pitchFamily="50" charset="-128"/>
            </a:rPr>
            <a:t>7,647</a:t>
          </a:r>
          <a:r>
            <a:rPr kumimoji="1" lang="ja-JP" altLang="en-US" sz="1300">
              <a:latin typeface="ＭＳ Ｐゴシック" panose="020B0600070205080204" pitchFamily="50" charset="-128"/>
              <a:ea typeface="ＭＳ Ｐゴシック" panose="020B0600070205080204" pitchFamily="50" charset="-128"/>
            </a:rPr>
            <a:t>円で、自転車通行空間の整備に係るの起債の満期一括償還などにより、前年度と比較して</a:t>
          </a:r>
          <a:r>
            <a:rPr kumimoji="1" lang="en-US" altLang="ja-JP" sz="1300">
              <a:latin typeface="ＭＳ Ｐゴシック" panose="020B0600070205080204" pitchFamily="50" charset="-128"/>
              <a:ea typeface="ＭＳ Ｐゴシック" panose="020B0600070205080204" pitchFamily="50" charset="-128"/>
            </a:rPr>
            <a:t>1,837</a:t>
          </a:r>
          <a:r>
            <a:rPr kumimoji="1" lang="ja-JP" altLang="en-US" sz="1300">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東京都新宿区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物価高騰対策に積極的に取り組んだ結果、歳入歳出ともに増加し、実質単年度収支は</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年連続の赤字となった。</a:t>
          </a:r>
        </a:p>
        <a:p>
          <a:r>
            <a:rPr kumimoji="1" lang="ja-JP" altLang="en-US" sz="1400">
              <a:latin typeface="ＭＳ ゴシック" pitchFamily="49" charset="-128"/>
              <a:ea typeface="ＭＳ ゴシック" pitchFamily="49" charset="-128"/>
            </a:rPr>
            <a:t>　また、標準財政規模に占める財政調整基金残高の割合も、昨年度と比較して減少している。</a:t>
          </a:r>
        </a:p>
        <a:p>
          <a:r>
            <a:rPr kumimoji="1" lang="ja-JP" altLang="en-US" sz="1400">
              <a:latin typeface="ＭＳ ゴシック" pitchFamily="49" charset="-128"/>
              <a:ea typeface="ＭＳ ゴシック" pitchFamily="49" charset="-128"/>
            </a:rPr>
            <a:t>　引き続き、将来にわたり持続可能な財政運営に努めていく。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東京都新宿区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標準財政規模に対する一般会計及び特別会計を連結した実質赤字の割合を示す連結実質赤字比率は、連結実質収支が黒字となったため、算出されていない。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東京都新宿区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実質公債費比率の分子は、元利償還金が</a:t>
          </a:r>
          <a:r>
            <a:rPr kumimoji="1" lang="en-US" altLang="ja-JP" sz="1400">
              <a:latin typeface="ＭＳ ゴシック" pitchFamily="49" charset="-128"/>
              <a:ea typeface="ＭＳ ゴシック" pitchFamily="49" charset="-128"/>
            </a:rPr>
            <a:t>274</a:t>
          </a:r>
          <a:r>
            <a:rPr kumimoji="1" lang="ja-JP" altLang="en-US" sz="1400">
              <a:latin typeface="ＭＳ ゴシック" pitchFamily="49" charset="-128"/>
              <a:ea typeface="ＭＳ ゴシック" pitchFamily="49" charset="-128"/>
            </a:rPr>
            <a:t>百万円の増となったことに加え、算入公債費等が</a:t>
          </a:r>
          <a:r>
            <a:rPr kumimoji="1" lang="en-US" altLang="ja-JP" sz="1400">
              <a:latin typeface="ＭＳ ゴシック" pitchFamily="49" charset="-128"/>
              <a:ea typeface="ＭＳ ゴシック" pitchFamily="49" charset="-128"/>
            </a:rPr>
            <a:t>748</a:t>
          </a:r>
          <a:r>
            <a:rPr kumimoji="1" lang="ja-JP" altLang="en-US" sz="1400">
              <a:latin typeface="ＭＳ ゴシック" pitchFamily="49" charset="-128"/>
              <a:ea typeface="ＭＳ ゴシック" pitchFamily="49" charset="-128"/>
            </a:rPr>
            <a:t>百万円の減となったことなどにより、前年度と比較して</a:t>
          </a:r>
          <a:r>
            <a:rPr kumimoji="1" lang="en-US" altLang="ja-JP" sz="1400">
              <a:latin typeface="ＭＳ ゴシック" pitchFamily="49" charset="-128"/>
              <a:ea typeface="ＭＳ ゴシック" pitchFamily="49" charset="-128"/>
            </a:rPr>
            <a:t>1,209</a:t>
          </a:r>
          <a:r>
            <a:rPr kumimoji="1" lang="ja-JP" altLang="en-US" sz="1400">
              <a:latin typeface="ＭＳ ゴシック" pitchFamily="49" charset="-128"/>
              <a:ea typeface="ＭＳ ゴシック" pitchFamily="49" charset="-128"/>
            </a:rPr>
            <a:t>百万円の増となった。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満期一括償還に備えて必要額を積み立てており、起債残高及び減債基金の現在高推移により、適切に対応している。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東京都新宿区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充当可能基金の残高が減少したことに加え、地方債現在高の増加などにより、将来負担比率の分子が増加している。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東京都新宿区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財政調整基金は、物価高騰等への対応により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百万円を積立てたことにより、残高は前年度と比較して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また、特定目的基金は、施設整備に充当する社会資本等整備基金及び義務教育施設整備等次世代育成環境整備基金などの取崩しを行ったものの、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百万円を積み立てたことにより、残高は前年度と比較して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や賃金の上昇、アメリカの政策動向、金融資本市場の変動等の影響など、依然として社会経済情勢は不透明であり予断を許さない状況である。こうしたなかにあっても、社会経済情勢を慎重に見極めながら、区民生活を支え、地域生活の支援とその活性化を図るとともに、必要な施策を着実に展開していくためには、安定した財政基盤を確保することが必要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突発的な行政需要に対して機動的に基金を活用するとともに、決算状況等も踏まえながら基金残高の確保に努めていく。また、長期的に見た区政の課題を俯瞰しながら、安定した財政運営を確保し、景気後退による減収や緊急の行政需要にも的確に対応するために、備えとして積立てを行い、区財政の健全化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特定目的基金の大半を占める社会資本等整備基金は庁舎の整備や修繕などに充当し、義務教育施設整備等次世代育成環境整備基金は小・中学校の整備や修繕などに充当している。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施設整備に充当する社会資本等整備基金及び義務教育施設整備等次世代育成環境整備基金などの取崩しを行ったものの、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百万円を積み立てたことにより、残高は前年度と比較して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や賃金の上昇、アメリカの政策動向、金融資本市場の変動等の影響など、依然として社会経済情勢は不透明であり予断を許さない状況である。こうしたなかにあっても、社会経済情勢を慎重に見極めながら、区民生活を支え、地域生活の支援とその活性化を図るとともに、必要な施策を着実に展開していくためには、安定した財政基盤を確保することが必要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引き続き、突発的な行政需要に対して機動的に基金を活用するとともに、決算状況等も踏まえながら基金残高の確保に努めていく。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物価高騰等への対応により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百万円を積立てたことにより、残高は前年度と比較して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や賃金の上昇、アメリカの政策動向、金融資本市場の変動等の影響など、依然として社会経済情勢は不透明であり予断を許さない状況である。こうしたなかにあっても、社会経済情勢を慎重に見極めながら、区民生活を支え、地域生活の支援とその活性化を図るとともに、必要な施策を着実に展開していくためには、安定した財政基盤を確保することが必要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突発的な行政需要に対して機動的に基金を活用するとともに、決算状況等も踏まえながら基金残高の確保に努めていく。また、長期的に見た区政の課題を俯瞰しながら、安定した財政運営を確保し、景気後退による減収や緊急の行政需要にも的確に対応するために、備えとして積立てを行い、区財政の健全化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百万円を積み立てたことにより、残高は前年度と比較して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満期一括償還に備えて必要額を積立てており、起債残高及び減債基金の現在高推移により、適切に対応していく。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07540E8-178F-4D08-9E32-89C5E0B6CE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13B5E0B-A5F5-4422-8049-2562F8883B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F812616-9E5A-4752-8A59-AEA25321BC9E}"/>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622211C-8E41-482F-8AF4-03307A46F2B7}"/>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B6FA111-0D93-466D-B28D-6E65AB96A00C}"/>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2FC7E7C-C0EB-4845-83BA-1122B2A0D220}"/>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C6514F6-4231-40CB-B1B0-A14DADF99E12}"/>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173B7F7-C575-435A-89A0-B8B29CCCED03}"/>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5D7E480-6289-4645-93B5-FEEC0921B64F}"/>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B07F744-6AA1-4C99-922D-613692343914}"/>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AC59CC7-4EC7-4006-84EB-3981BBA3F798}"/>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A803ED6-61D4-485C-9405-3C95C601782F}"/>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80CBAA2-6046-4B9B-A0ED-18A63A951E49}"/>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C410720-E603-4182-B50C-EBA6C5E3DF71}"/>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797750D-640D-4DC4-9A19-25C0E1AB32B4}"/>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8CBD648-C85E-43EA-90E6-368E6BE40E7C}"/>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東京都新宿区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8B918ED-821F-485E-9AF4-D894A9D3CDA3}"/>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C59A2DB-BC8F-44B9-8A65-BA94E0C0C735}"/>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C40CF97-5CF0-45EA-97D3-902FDC2A2A47}"/>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3DDC120-05F1-4063-A2E5-8CC0A017E28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0366D13-15C3-47BD-8AB3-ACE25FDF2D2A}"/>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7841B49-FB27-4EB1-9216-9D5205D625FA}"/>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352,717
304,620
18.22
190,011,415
184,069,591
5,191,870
101,745,607
21,147,236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5E976C7-01CB-4309-BEB2-C20D5408B70A}"/>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FEC970E-E45A-4435-8B96-4C0C1F50DF6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DEEDD7D-FC4B-4A39-B543-C47C307C9E65}"/>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710A6DF-48E7-4690-B614-AECBDF69966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782C642-BE0F-44D6-9A02-F69F2592C2F3}"/>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7459873-1035-472F-9BC0-C471A6377D61}"/>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3FCE322-6A40-4241-8610-73ACE1000485}"/>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A7AC728-DD9B-486C-8326-A636177259FE}"/>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273964D-3596-46FD-9F5E-189F7B90C0C6}"/>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862ED6C-F270-4DAB-B149-BD8C6C9F7A47}"/>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C869E32-AC61-4AB7-AF6A-AE3F30ED1C9A}"/>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215A308-BE75-4D2F-8D9A-CBFF8D122E3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4485A8F-B6C1-4EE5-8312-552B38DDEF6A}"/>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D501F53-8273-41CC-9375-882F694A6DF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9062040-C2DB-411B-96E0-59CF80DE1B5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C2C4D50-CA25-4FC3-9A08-6630657A17F8}"/>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9EF2E4D-16CE-4A49-9EA1-BDA8DAB69017}"/>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1D9E62B-7F88-4D8E-874F-7839E01F040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E3512EB-5F63-4D96-98BD-1743961D530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AADDA1F-DA6A-4436-AB2C-EBD6602F13C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947A7D3-0EDD-4764-80FD-145062E0C826}"/>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EA1D2DF-8D78-4BE0-9C80-D7C7D746C4F8}"/>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C679F49-6DB0-4EA3-AA3F-BC314A9DE4FC}"/>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5C4FF3A-D5F5-4241-B0BB-27B72055F0EF}"/>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A5314F1-DF3E-4CF1-835D-3C9789F7C632}"/>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F2BF0D9-A284-41DA-BB97-2C83A9511BC3}"/>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2F309BF-A28C-4186-8D21-EA64FC1B0BED}"/>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A66A7BD-4915-48E0-99E8-EAB24282AFCC}"/>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D83487D-ECDD-4D37-97EC-E59BFB79C751}"/>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45A9804-C205-4B15-B10B-9E7D1CF17A0D}"/>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A6F0AA7-73BE-4ECE-989F-F474A078730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325087C-76F7-4554-BE33-627EEBECE955}"/>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815AC31-5AB1-4A2B-B349-CA2897EDED72}"/>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FB57FB0-37D1-40D1-874C-BEE4BAE08A18}"/>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6F56C08-7164-4D06-A20B-BB69D6A12467}"/>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71.5</a:t>
          </a:r>
          <a:r>
            <a:rPr kumimoji="1" lang="ja-JP" altLang="ja-JP" sz="1100">
              <a:solidFill>
                <a:schemeClr val="dk1"/>
              </a:solidFill>
              <a:effectLst/>
              <a:latin typeface="+mn-lt"/>
              <a:ea typeface="+mn-ea"/>
              <a:cs typeface="+mn-cs"/>
            </a:rPr>
            <a:t>％と前年度から</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ポイント上昇した。</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年度から見ると老朽化が進んでいるが、中長期修繕計画等により計画的に修繕しているため、使用上の問題はない。なお、</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年度に公共施設等総合管理計画を策定し、区有施設全体の延床面積を</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％削減する目標を掲げている。引き続き、民間への移管、施設の統廃合・複合化等について検討する。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13D032E-4AD8-4E89-887F-9DA060F77916}"/>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92EBA20-5D96-432E-8DFC-099DA23D7F97}"/>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195FA4A-CCAC-4DF7-9E26-AC27251A0F8C}"/>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A68A7E4F-0E2A-4F17-BF1E-6EA3527CE56F}"/>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B8DDA243-696E-4CF6-B940-D40D2105509B}"/>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AEECFA55-6557-491A-BFDE-28FB1944844C}"/>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E3444DAC-2347-44FB-B64B-7AAB66D9744F}"/>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8E70C70F-DFE3-43E4-BEE7-26C93306200A}"/>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22B1C711-798A-4A98-9A4C-596590E026BB}"/>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7F3F27EC-218B-4563-9CFB-8433C5338EA9}"/>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9674453E-EB62-4C4E-8E9B-D0FC2E9053C1}"/>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FC8C4414-8082-4F9B-BD0A-7B3839A5DC58}"/>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6B84E220-3186-4FB8-9A67-F2114790042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9BBC27E-49FE-4A75-A788-555C9D83AEBD}"/>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581B3A97-BFC6-43F5-A6C2-B3E1A79C931D}"/>
            </a:ext>
          </a:extLst>
        </xdr:cNvPr>
        <xdr:cNvCxnSpPr/>
      </xdr:nvCxnSpPr>
      <xdr:spPr>
        <a:xfrm flipV="1">
          <a:off x="4206240" y="5249291"/>
          <a:ext cx="1270" cy="1390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D5394DC4-4CE6-46B7-8902-D2EB5A0BF00B}"/>
            </a:ext>
          </a:extLst>
        </xdr:cNvPr>
        <xdr:cNvSpPr txBox="1"/>
      </xdr:nvSpPr>
      <xdr:spPr>
        <a:xfrm>
          <a:off x="4258945" y="6639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F42A2481-B256-4AA4-83CA-286DDE8D0642}"/>
            </a:ext>
          </a:extLst>
        </xdr:cNvPr>
        <xdr:cNvCxnSpPr/>
      </xdr:nvCxnSpPr>
      <xdr:spPr>
        <a:xfrm>
          <a:off x="4119245" y="663943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5271E59D-034F-4791-93C6-B46B4361394E}"/>
            </a:ext>
          </a:extLst>
        </xdr:cNvPr>
        <xdr:cNvSpPr txBox="1"/>
      </xdr:nvSpPr>
      <xdr:spPr>
        <a:xfrm>
          <a:off x="4258945" y="50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4B696CAB-1687-4527-A35D-0C3939FFA780}"/>
            </a:ext>
          </a:extLst>
        </xdr:cNvPr>
        <xdr:cNvCxnSpPr/>
      </xdr:nvCxnSpPr>
      <xdr:spPr>
        <a:xfrm>
          <a:off x="4119245" y="524929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154322</xdr:rowOff>
    </xdr:from>
    <xdr:ext cx="405111" cy="259045"/>
    <xdr:sp macro="" textlink="">
      <xdr:nvSpPr>
        <xdr:cNvPr id="78" name="有形固定資産減価償却率平均値テキスト">
          <a:extLst>
            <a:ext uri="{FF2B5EF4-FFF2-40B4-BE49-F238E27FC236}">
              <a16:creationId xmlns:a16="http://schemas.microsoft.com/office/drawing/2014/main" id="{E0A2F763-E713-4880-892C-13A0E4A97B83}"/>
            </a:ext>
          </a:extLst>
        </xdr:cNvPr>
        <xdr:cNvSpPr txBox="1"/>
      </xdr:nvSpPr>
      <xdr:spPr>
        <a:xfrm>
          <a:off x="4258945" y="5785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B10A1D7B-C8A4-4652-9CB9-60FE2B0868CB}"/>
            </a:ext>
          </a:extLst>
        </xdr:cNvPr>
        <xdr:cNvSpPr/>
      </xdr:nvSpPr>
      <xdr:spPr>
        <a:xfrm>
          <a:off x="4157345" y="5930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95CAFFE0-18FD-491A-8579-B9F461946261}"/>
            </a:ext>
          </a:extLst>
        </xdr:cNvPr>
        <xdr:cNvSpPr/>
      </xdr:nvSpPr>
      <xdr:spPr>
        <a:xfrm>
          <a:off x="3537585" y="59389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39021D57-8D70-4424-9A1E-29FC5DE4188E}"/>
            </a:ext>
          </a:extLst>
        </xdr:cNvPr>
        <xdr:cNvSpPr/>
      </xdr:nvSpPr>
      <xdr:spPr>
        <a:xfrm>
          <a:off x="2867025" y="593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2933D075-393E-4988-B6F5-84C1E9FA0C04}"/>
            </a:ext>
          </a:extLst>
        </xdr:cNvPr>
        <xdr:cNvSpPr/>
      </xdr:nvSpPr>
      <xdr:spPr>
        <a:xfrm>
          <a:off x="2196465" y="59086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0CD414DB-1C3D-42EB-949F-BB636FF55922}"/>
            </a:ext>
          </a:extLst>
        </xdr:cNvPr>
        <xdr:cNvSpPr/>
      </xdr:nvSpPr>
      <xdr:spPr>
        <a:xfrm>
          <a:off x="1525905" y="59259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C97F68C-4F61-44C3-998F-D56BA308B44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16DFA6A-F2AA-4685-AFAB-DA30BCAD4BE9}"/>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5E5B6A5-237C-4535-8E23-6BBB91ED39B1}"/>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2DC491F-2139-4D0F-BA04-6497C2D8521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CAD755E-716B-4378-9828-503A4159FD57}"/>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93345</xdr:rowOff>
    </xdr:from>
    <xdr:to>
      <xdr:col>23</xdr:col>
      <xdr:colOff>136525</xdr:colOff>
      <xdr:row>35</xdr:row>
      <xdr:rowOff>23495</xdr:rowOff>
    </xdr:to>
    <xdr:sp macro="" textlink="">
      <xdr:nvSpPr>
        <xdr:cNvPr id="89" name="楕円 88">
          <a:extLst>
            <a:ext uri="{FF2B5EF4-FFF2-40B4-BE49-F238E27FC236}">
              <a16:creationId xmlns:a16="http://schemas.microsoft.com/office/drawing/2014/main" id="{7F4CC1EB-77FA-42A8-8325-347DF9EFFF5F}"/>
            </a:ext>
          </a:extLst>
        </xdr:cNvPr>
        <xdr:cNvSpPr/>
      </xdr:nvSpPr>
      <xdr:spPr>
        <a:xfrm>
          <a:off x="4157345" y="6562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8272</xdr:rowOff>
    </xdr:from>
    <xdr:ext cx="405111" cy="259045"/>
    <xdr:sp macro="" textlink="">
      <xdr:nvSpPr>
        <xdr:cNvPr id="90" name="有形固定資産減価償却率該当値テキスト">
          <a:extLst>
            <a:ext uri="{FF2B5EF4-FFF2-40B4-BE49-F238E27FC236}">
              <a16:creationId xmlns:a16="http://schemas.microsoft.com/office/drawing/2014/main" id="{64391504-CE0D-49FF-8442-C5D7DD9B967F}"/>
            </a:ext>
          </a:extLst>
        </xdr:cNvPr>
        <xdr:cNvSpPr txBox="1"/>
      </xdr:nvSpPr>
      <xdr:spPr>
        <a:xfrm>
          <a:off x="4258945" y="647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50165</xdr:rowOff>
    </xdr:from>
    <xdr:to>
      <xdr:col>19</xdr:col>
      <xdr:colOff>187325</xdr:colOff>
      <xdr:row>34</xdr:row>
      <xdr:rowOff>151765</xdr:rowOff>
    </xdr:to>
    <xdr:sp macro="" textlink="">
      <xdr:nvSpPr>
        <xdr:cNvPr id="91" name="楕円 90">
          <a:extLst>
            <a:ext uri="{FF2B5EF4-FFF2-40B4-BE49-F238E27FC236}">
              <a16:creationId xmlns:a16="http://schemas.microsoft.com/office/drawing/2014/main" id="{E7EA0AA2-2D02-4EB6-A8E9-EAAA681E1380}"/>
            </a:ext>
          </a:extLst>
        </xdr:cNvPr>
        <xdr:cNvSpPr/>
      </xdr:nvSpPr>
      <xdr:spPr>
        <a:xfrm>
          <a:off x="3537585" y="65195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100965</xdr:rowOff>
    </xdr:from>
    <xdr:to>
      <xdr:col>23</xdr:col>
      <xdr:colOff>85725</xdr:colOff>
      <xdr:row>34</xdr:row>
      <xdr:rowOff>144145</xdr:rowOff>
    </xdr:to>
    <xdr:cxnSp macro="">
      <xdr:nvCxnSpPr>
        <xdr:cNvPr id="92" name="直線コネクタ 91">
          <a:extLst>
            <a:ext uri="{FF2B5EF4-FFF2-40B4-BE49-F238E27FC236}">
              <a16:creationId xmlns:a16="http://schemas.microsoft.com/office/drawing/2014/main" id="{5AC90CAB-5E4E-43D8-B9C1-F4A5BF19F733}"/>
            </a:ext>
          </a:extLst>
        </xdr:cNvPr>
        <xdr:cNvCxnSpPr/>
      </xdr:nvCxnSpPr>
      <xdr:spPr>
        <a:xfrm>
          <a:off x="3588385" y="6570345"/>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11303</xdr:rowOff>
    </xdr:from>
    <xdr:to>
      <xdr:col>15</xdr:col>
      <xdr:colOff>187325</xdr:colOff>
      <xdr:row>34</xdr:row>
      <xdr:rowOff>112903</xdr:rowOff>
    </xdr:to>
    <xdr:sp macro="" textlink="">
      <xdr:nvSpPr>
        <xdr:cNvPr id="93" name="楕円 92">
          <a:extLst>
            <a:ext uri="{FF2B5EF4-FFF2-40B4-BE49-F238E27FC236}">
              <a16:creationId xmlns:a16="http://schemas.microsoft.com/office/drawing/2014/main" id="{BDB9013A-3D5F-44D9-8807-2352D791AEC5}"/>
            </a:ext>
          </a:extLst>
        </xdr:cNvPr>
        <xdr:cNvSpPr/>
      </xdr:nvSpPr>
      <xdr:spPr>
        <a:xfrm>
          <a:off x="2867025" y="64806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62103</xdr:rowOff>
    </xdr:from>
    <xdr:to>
      <xdr:col>19</xdr:col>
      <xdr:colOff>136525</xdr:colOff>
      <xdr:row>34</xdr:row>
      <xdr:rowOff>100965</xdr:rowOff>
    </xdr:to>
    <xdr:cxnSp macro="">
      <xdr:nvCxnSpPr>
        <xdr:cNvPr id="94" name="直線コネクタ 93">
          <a:extLst>
            <a:ext uri="{FF2B5EF4-FFF2-40B4-BE49-F238E27FC236}">
              <a16:creationId xmlns:a16="http://schemas.microsoft.com/office/drawing/2014/main" id="{6142D218-E88B-4D36-B9B9-38A73CCAD5B8}"/>
            </a:ext>
          </a:extLst>
        </xdr:cNvPr>
        <xdr:cNvCxnSpPr/>
      </xdr:nvCxnSpPr>
      <xdr:spPr>
        <a:xfrm>
          <a:off x="2917825" y="6531483"/>
          <a:ext cx="670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135255</xdr:rowOff>
    </xdr:from>
    <xdr:to>
      <xdr:col>11</xdr:col>
      <xdr:colOff>187325</xdr:colOff>
      <xdr:row>34</xdr:row>
      <xdr:rowOff>65405</xdr:rowOff>
    </xdr:to>
    <xdr:sp macro="" textlink="">
      <xdr:nvSpPr>
        <xdr:cNvPr id="95" name="楕円 94">
          <a:extLst>
            <a:ext uri="{FF2B5EF4-FFF2-40B4-BE49-F238E27FC236}">
              <a16:creationId xmlns:a16="http://schemas.microsoft.com/office/drawing/2014/main" id="{B2BA905A-F183-4B2C-91F9-AACFAC861961}"/>
            </a:ext>
          </a:extLst>
        </xdr:cNvPr>
        <xdr:cNvSpPr/>
      </xdr:nvSpPr>
      <xdr:spPr>
        <a:xfrm>
          <a:off x="2196465" y="6436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14605</xdr:rowOff>
    </xdr:from>
    <xdr:to>
      <xdr:col>15</xdr:col>
      <xdr:colOff>136525</xdr:colOff>
      <xdr:row>34</xdr:row>
      <xdr:rowOff>62103</xdr:rowOff>
    </xdr:to>
    <xdr:cxnSp macro="">
      <xdr:nvCxnSpPr>
        <xdr:cNvPr id="96" name="直線コネクタ 95">
          <a:extLst>
            <a:ext uri="{FF2B5EF4-FFF2-40B4-BE49-F238E27FC236}">
              <a16:creationId xmlns:a16="http://schemas.microsoft.com/office/drawing/2014/main" id="{07AA3A31-CD29-446A-8CC6-4B63A99EC3A1}"/>
            </a:ext>
          </a:extLst>
        </xdr:cNvPr>
        <xdr:cNvCxnSpPr/>
      </xdr:nvCxnSpPr>
      <xdr:spPr>
        <a:xfrm>
          <a:off x="2247265" y="6483985"/>
          <a:ext cx="67056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83439</xdr:rowOff>
    </xdr:from>
    <xdr:to>
      <xdr:col>7</xdr:col>
      <xdr:colOff>187325</xdr:colOff>
      <xdr:row>34</xdr:row>
      <xdr:rowOff>13589</xdr:rowOff>
    </xdr:to>
    <xdr:sp macro="" textlink="">
      <xdr:nvSpPr>
        <xdr:cNvPr id="97" name="楕円 96">
          <a:extLst>
            <a:ext uri="{FF2B5EF4-FFF2-40B4-BE49-F238E27FC236}">
              <a16:creationId xmlns:a16="http://schemas.microsoft.com/office/drawing/2014/main" id="{DF48320E-8449-4341-B093-2544FEE4731D}"/>
            </a:ext>
          </a:extLst>
        </xdr:cNvPr>
        <xdr:cNvSpPr/>
      </xdr:nvSpPr>
      <xdr:spPr>
        <a:xfrm>
          <a:off x="1525905" y="63851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134239</xdr:rowOff>
    </xdr:from>
    <xdr:to>
      <xdr:col>11</xdr:col>
      <xdr:colOff>136525</xdr:colOff>
      <xdr:row>34</xdr:row>
      <xdr:rowOff>14605</xdr:rowOff>
    </xdr:to>
    <xdr:cxnSp macro="">
      <xdr:nvCxnSpPr>
        <xdr:cNvPr id="98" name="直線コネクタ 97">
          <a:extLst>
            <a:ext uri="{FF2B5EF4-FFF2-40B4-BE49-F238E27FC236}">
              <a16:creationId xmlns:a16="http://schemas.microsoft.com/office/drawing/2014/main" id="{FD5C3CEE-1283-49D1-8EFF-95F50258485B}"/>
            </a:ext>
          </a:extLst>
        </xdr:cNvPr>
        <xdr:cNvCxnSpPr/>
      </xdr:nvCxnSpPr>
      <xdr:spPr>
        <a:xfrm>
          <a:off x="1576705" y="6435979"/>
          <a:ext cx="67056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B9D87376-195F-4CD4-B7DB-6CEF54AD0A50}"/>
            </a:ext>
          </a:extLst>
        </xdr:cNvPr>
        <xdr:cNvSpPr txBox="1"/>
      </xdr:nvSpPr>
      <xdr:spPr>
        <a:xfrm>
          <a:off x="3395989" y="571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A89D8559-79AD-4AC1-9CC6-5FCD245BF863}"/>
            </a:ext>
          </a:extLst>
        </xdr:cNvPr>
        <xdr:cNvSpPr txBox="1"/>
      </xdr:nvSpPr>
      <xdr:spPr>
        <a:xfrm>
          <a:off x="2738129" y="5713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aveValue有形固定資産減価償却率">
          <a:extLst>
            <a:ext uri="{FF2B5EF4-FFF2-40B4-BE49-F238E27FC236}">
              <a16:creationId xmlns:a16="http://schemas.microsoft.com/office/drawing/2014/main" id="{E8CB3260-6ECA-4B49-A04E-84A31FE79C8A}"/>
            </a:ext>
          </a:extLst>
        </xdr:cNvPr>
        <xdr:cNvSpPr txBox="1"/>
      </xdr:nvSpPr>
      <xdr:spPr>
        <a:xfrm>
          <a:off x="206756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73804</xdr:rowOff>
    </xdr:from>
    <xdr:ext cx="405111" cy="259045"/>
    <xdr:sp macro="" textlink="">
      <xdr:nvSpPr>
        <xdr:cNvPr id="102" name="n_4aveValue有形固定資産減価償却率">
          <a:extLst>
            <a:ext uri="{FF2B5EF4-FFF2-40B4-BE49-F238E27FC236}">
              <a16:creationId xmlns:a16="http://schemas.microsoft.com/office/drawing/2014/main" id="{ADD36430-2C23-45EE-A53F-D68A8A8C20AA}"/>
            </a:ext>
          </a:extLst>
        </xdr:cNvPr>
        <xdr:cNvSpPr txBox="1"/>
      </xdr:nvSpPr>
      <xdr:spPr>
        <a:xfrm>
          <a:off x="1397009" y="570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142892</xdr:rowOff>
    </xdr:from>
    <xdr:ext cx="405111" cy="259045"/>
    <xdr:sp macro="" textlink="">
      <xdr:nvSpPr>
        <xdr:cNvPr id="103" name="n_1mainValue有形固定資産減価償却率">
          <a:extLst>
            <a:ext uri="{FF2B5EF4-FFF2-40B4-BE49-F238E27FC236}">
              <a16:creationId xmlns:a16="http://schemas.microsoft.com/office/drawing/2014/main" id="{473637CC-3053-4F72-AD9C-574FD4824CC9}"/>
            </a:ext>
          </a:extLst>
        </xdr:cNvPr>
        <xdr:cNvSpPr txBox="1"/>
      </xdr:nvSpPr>
      <xdr:spPr>
        <a:xfrm>
          <a:off x="3395989"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104030</xdr:rowOff>
    </xdr:from>
    <xdr:ext cx="405111" cy="259045"/>
    <xdr:sp macro="" textlink="">
      <xdr:nvSpPr>
        <xdr:cNvPr id="104" name="n_2mainValue有形固定資産減価償却率">
          <a:extLst>
            <a:ext uri="{FF2B5EF4-FFF2-40B4-BE49-F238E27FC236}">
              <a16:creationId xmlns:a16="http://schemas.microsoft.com/office/drawing/2014/main" id="{B443E9A2-5249-4B17-9EFC-8F77F6EB05D5}"/>
            </a:ext>
          </a:extLst>
        </xdr:cNvPr>
        <xdr:cNvSpPr txBox="1"/>
      </xdr:nvSpPr>
      <xdr:spPr>
        <a:xfrm>
          <a:off x="2738129" y="657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56532</xdr:rowOff>
    </xdr:from>
    <xdr:ext cx="405111" cy="259045"/>
    <xdr:sp macro="" textlink="">
      <xdr:nvSpPr>
        <xdr:cNvPr id="105" name="n_3mainValue有形固定資産減価償却率">
          <a:extLst>
            <a:ext uri="{FF2B5EF4-FFF2-40B4-BE49-F238E27FC236}">
              <a16:creationId xmlns:a16="http://schemas.microsoft.com/office/drawing/2014/main" id="{F42CB654-AADD-4169-B7B7-473AAA3CCEAA}"/>
            </a:ext>
          </a:extLst>
        </xdr:cNvPr>
        <xdr:cNvSpPr txBox="1"/>
      </xdr:nvSpPr>
      <xdr:spPr>
        <a:xfrm>
          <a:off x="2067569" y="6525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4716</xdr:rowOff>
    </xdr:from>
    <xdr:ext cx="405111" cy="259045"/>
    <xdr:sp macro="" textlink="">
      <xdr:nvSpPr>
        <xdr:cNvPr id="106" name="n_4mainValue有形固定資産減価償却率">
          <a:extLst>
            <a:ext uri="{FF2B5EF4-FFF2-40B4-BE49-F238E27FC236}">
              <a16:creationId xmlns:a16="http://schemas.microsoft.com/office/drawing/2014/main" id="{3D4CB9BD-6619-425E-BE40-16FC1B089B5D}"/>
            </a:ext>
          </a:extLst>
        </xdr:cNvPr>
        <xdr:cNvSpPr txBox="1"/>
      </xdr:nvSpPr>
      <xdr:spPr>
        <a:xfrm>
          <a:off x="1397009" y="6474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0B59608-70C0-4F06-8D54-E5489D148A0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840E07E6-6A60-4FB3-A0F2-A7CD6D633E5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4B6F5E30-2239-4BDC-804E-3477031F5763}"/>
            </a:ext>
          </a:extLst>
        </xdr:cNvPr>
        <xdr:cNvSpPr/>
      </xdr:nvSpPr>
      <xdr:spPr>
        <a:xfrm>
          <a:off x="12292181" y="452224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E2852DBE-6B6D-405E-947E-C827414B99F9}"/>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CE061A9-AB34-4DC6-82B6-E04D592EF77F}"/>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662A6DE5-B638-4FAC-B364-312EEDD44BA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F31EBCD9-7BAB-47ED-84F9-75079F5301E5}"/>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8EB4638-B621-4621-B30A-3B7C1F224EA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9AACE35A-A17C-4AD8-B7DF-8D8E702E808F}"/>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AF833793-0BF0-4426-9E62-C9785D96CE16}"/>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BCE27275-69DD-4AFD-8C5A-AD11F6FF6303}"/>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343F557B-3135-4DBA-8AE0-CE44914807BE}"/>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F179DE2-83AE-4D75-AABC-548D6DA005FD}"/>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将来負担額よりも充当可能基金残高が大きいため、算出されていない。</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533DF92A-81D7-4BF5-B471-351CEC312EE8}"/>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8B89D7A-CEC3-4543-81A3-15D4C286F039}"/>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37198FD1-B726-47CB-9BEE-C6CB2DE1BB8F}"/>
            </a:ext>
          </a:extLst>
        </xdr:cNvPr>
        <xdr:cNvSpPr txBox="1"/>
      </xdr:nvSpPr>
      <xdr:spPr>
        <a:xfrm>
          <a:off x="9645528" y="68791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867E47DC-A341-42F4-AAED-7B6646722A68}"/>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84329EC7-1642-4605-BEBA-02D049FCEEFE}"/>
            </a:ext>
          </a:extLst>
        </xdr:cNvPr>
        <xdr:cNvSpPr txBox="1"/>
      </xdr:nvSpPr>
      <xdr:spPr>
        <a:xfrm>
          <a:off x="9645528" y="58224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902EFE8-27A9-4157-8B4F-3F03FA8345C1}"/>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E1543BB3-1C09-4D5F-9E4F-AC3524A647D1}"/>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5BC5086F-CDCE-4E12-B699-D6965491FF46}"/>
            </a:ext>
          </a:extLst>
        </xdr:cNvPr>
        <xdr:cNvCxnSpPr/>
      </xdr:nvCxnSpPr>
      <xdr:spPr>
        <a:xfrm>
          <a:off x="13027660" y="591629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28E72C72-6BEF-4DCC-A9A6-03D43486429E}"/>
            </a:ext>
          </a:extLst>
        </xdr:cNvPr>
        <xdr:cNvSpPr txBox="1"/>
      </xdr:nvSpPr>
      <xdr:spPr>
        <a:xfrm>
          <a:off x="13080365" y="5967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A2F10C53-3BE1-4562-9C87-13A90A901512}"/>
            </a:ext>
          </a:extLst>
        </xdr:cNvPr>
        <xdr:cNvCxnSpPr/>
      </xdr:nvCxnSpPr>
      <xdr:spPr>
        <a:xfrm>
          <a:off x="12963525" y="5916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B69621BF-AEEB-40D5-B67A-F215D4B079D3}"/>
            </a:ext>
          </a:extLst>
        </xdr:cNvPr>
        <xdr:cNvSpPr txBox="1"/>
      </xdr:nvSpPr>
      <xdr:spPr>
        <a:xfrm>
          <a:off x="13080365"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FDF0A74F-07A4-4149-8BE9-1A33185291B9}"/>
            </a:ext>
          </a:extLst>
        </xdr:cNvPr>
        <xdr:cNvCxnSpPr/>
      </xdr:nvCxnSpPr>
      <xdr:spPr>
        <a:xfrm>
          <a:off x="12963525" y="5916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177832DE-CE4F-4E79-BB0E-3742A53DC6DA}"/>
            </a:ext>
          </a:extLst>
        </xdr:cNvPr>
        <xdr:cNvSpPr txBox="1"/>
      </xdr:nvSpPr>
      <xdr:spPr>
        <a:xfrm>
          <a:off x="13080365" y="5843922"/>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3904E8C5-C861-43DA-99F1-CCBA84AD8296}"/>
            </a:ext>
          </a:extLst>
        </xdr:cNvPr>
        <xdr:cNvSpPr/>
      </xdr:nvSpPr>
      <xdr:spPr>
        <a:xfrm>
          <a:off x="13001625" y="58654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E8765C61-6C4F-4F6A-B719-B1DA781EEBFB}"/>
            </a:ext>
          </a:extLst>
        </xdr:cNvPr>
        <xdr:cNvSpPr/>
      </xdr:nvSpPr>
      <xdr:spPr>
        <a:xfrm>
          <a:off x="1235900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71E0E4E1-7700-4C32-B676-E13DAA641A30}"/>
            </a:ext>
          </a:extLst>
        </xdr:cNvPr>
        <xdr:cNvSpPr/>
      </xdr:nvSpPr>
      <xdr:spPr>
        <a:xfrm>
          <a:off x="1168844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E1B22995-F4CF-4F11-8C85-4C3CD08AE050}"/>
            </a:ext>
          </a:extLst>
        </xdr:cNvPr>
        <xdr:cNvSpPr/>
      </xdr:nvSpPr>
      <xdr:spPr>
        <a:xfrm>
          <a:off x="1101788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9E19F67D-F6A0-450B-BDAC-B7F38981FCC8}"/>
            </a:ext>
          </a:extLst>
        </xdr:cNvPr>
        <xdr:cNvSpPr/>
      </xdr:nvSpPr>
      <xdr:spPr>
        <a:xfrm>
          <a:off x="1034732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620D213-19C9-49D7-A345-843177ACB60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B73227F-23CC-402C-821A-A50CC7A6F6A5}"/>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21359A0-F159-4FF7-8042-49AABE461D25}"/>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78FDF05-B017-4926-85D2-1A081A49D2A5}"/>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55BE1D0-B37C-49D0-965E-92DAC341E81A}"/>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B3DF34E5-7D1A-41F9-8592-AAAE4318EC4D}"/>
            </a:ext>
          </a:extLst>
        </xdr:cNvPr>
        <xdr:cNvSpPr txBox="1"/>
      </xdr:nvSpPr>
      <xdr:spPr>
        <a:xfrm>
          <a:off x="1224972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A9C74015-A289-42B9-8729-790939583D8E}"/>
            </a:ext>
          </a:extLst>
        </xdr:cNvPr>
        <xdr:cNvSpPr txBox="1"/>
      </xdr:nvSpPr>
      <xdr:spPr>
        <a:xfrm>
          <a:off x="1159186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2AC0BC9E-F201-4E6E-84E8-D80E4C16FE50}"/>
            </a:ext>
          </a:extLst>
        </xdr:cNvPr>
        <xdr:cNvSpPr txBox="1"/>
      </xdr:nvSpPr>
      <xdr:spPr>
        <a:xfrm>
          <a:off x="1092130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79746BEB-3BD6-41A3-864C-3F9DDD4C22B1}"/>
            </a:ext>
          </a:extLst>
        </xdr:cNvPr>
        <xdr:cNvSpPr txBox="1"/>
      </xdr:nvSpPr>
      <xdr:spPr>
        <a:xfrm>
          <a:off x="1025074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F1CD67B2-B192-4ECE-B3E5-EAE08356FE66}"/>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C02AF2B0-5E7E-4D5C-B330-F4C4640EC3F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33A6DB95-45E2-4171-9BAB-AC8B0BF9E31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46754BA7-6F48-45DA-BC6B-841C8EF68344}"/>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8C2397AE-B9F5-4A79-8B37-F7DE1FE634C5}"/>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F88315A3-F383-457A-B16C-691F713DEF29}"/>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1B4AE04-FB96-4EDD-90B4-C86E66DD6F2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A7B0655-F744-4EA2-BED0-E6CA77676AF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08623DC-005A-48A8-849A-DDCB78DCD2F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B50C68-5B3A-41CB-B1A4-8BDAE7E00DC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東京都新宿区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51D9CDE-1606-4A7C-AFAC-C8F1E3347DE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01CB05-0E3B-4016-9C85-8CB20C2B27D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6AF2D77-3BC3-44D0-93FF-2A2DC914ABC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6E4A6D5-DC90-4C1E-B11F-7E6AF92EBE0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172147-1BF3-42C5-9F91-A7A08E9C538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71EDC4E-3253-4D3A-BB7D-B43FEA194FB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352,717
304,620
18.22
190,011,415
184,069,591
5,191,870
101,745,607
21,147,236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5B55674-E3FA-42BF-BFAD-D471117D2EB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DE8D667-E6D1-4FA9-A69C-03B0DD97A49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C3AD2D-95A8-4B5F-B487-403BAAC8519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C84311D-5A10-41A8-B983-894166786D8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53BD21-96A0-4265-8AE1-289DFD70F2C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8DFCC27-D181-444D-923A-F83B9052B01D}"/>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66AB9A4-3329-4E17-9C86-3B67FF87D56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57ECF8-FAEE-4349-932C-0FE0AABAC1F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A2EAE4-29FE-41F4-A671-2A5EF84604E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EDCDFA-58BA-4F51-B49E-FB13078D812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5EF4959-1476-4B30-B9CB-49528D588CE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CDAEA90-159B-469C-9E1A-DF92784C149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DEC9498-75FA-4226-87D1-A0189D0001C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23272D1-3DE5-408D-BAE9-E9E6D84C07A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DCC1C0-6B18-4F46-99A0-4D94653C89A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2FF66A-C4C1-4D77-A0B2-45367BCC651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AAE3833-5310-45AA-95D3-27A4FE83730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8A8E306-B82F-45B0-8975-4E6B844174F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6220F63-4E51-45C4-B146-9BD6A75CD4A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58CD00A-2E0B-4253-8707-9475D434C85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94EA094-459C-4711-B569-61DA8789071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01675C2-63B9-4229-8EDD-BB8A5DA2AC4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5312E7F-0C0F-42BB-A6CC-D3D29ED2A88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171405-7B23-4D65-B5EC-8207B7C1D96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1D59CA-8963-4CE4-9C52-DB0BB1107B4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0ECF1FF-4A06-40FC-9218-114D9D31E02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DA03368-F9DC-49F2-9FD5-4EEB8CDDDEC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B0225F9-6729-40C0-8B18-8E459DE97AB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C25E4C1-DAF0-4E4D-9C0A-04AA0654FBE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9F40CFB-9D2A-4899-A3C2-3536EB11DBF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6ECAB2-79D7-4A04-A290-34589956A38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5D68AB8-E1AC-445D-A9AE-41BF44109F7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4CFBB6B-7B61-462F-A57D-DD4E09EB286C}"/>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86222A3-7418-4B98-A8A2-28F52DC18B91}"/>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57469FB-7653-4DBD-A7E5-BC3656FE2C7B}"/>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DBD165D-4B42-4AE9-999F-9BDD5B3FD5C5}"/>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DA1ED33-503B-4C04-AC43-760576BB7A6D}"/>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5EE340C-0156-402F-9F88-F550438AC5EA}"/>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00F960F-BCA9-414B-B8CA-A46AC763FF95}"/>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654465C-EDC7-471F-8C91-C8282C35D48A}"/>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493370D-4385-4D68-A0AF-4AD39621C97D}"/>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D4C7B85-035E-4420-880A-C6D519707725}"/>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8E19A07-6EA7-48F0-B4D8-4074EED84157}"/>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F9D0D1B-4E42-4A4C-8614-615C6BCE9085}"/>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816FD8E-779A-4DD1-9C4D-CA334DCE360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9DC9D8FC-6DE9-4174-9547-9440ED22B00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5C95532A-CC63-4A51-A7D4-84307248ACE4}"/>
            </a:ext>
          </a:extLst>
        </xdr:cNvPr>
        <xdr:cNvCxnSpPr/>
      </xdr:nvCxnSpPr>
      <xdr:spPr>
        <a:xfrm flipV="1">
          <a:off x="4086225" y="5534842"/>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9E5AFFEC-A5B6-4256-A386-6F909C8C855F}"/>
            </a:ext>
          </a:extLst>
        </xdr:cNvPr>
        <xdr:cNvSpPr txBox="1"/>
      </xdr:nvSpPr>
      <xdr:spPr>
        <a:xfrm>
          <a:off x="4124960" y="710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1483E7DC-80B2-47BE-9D5A-3E6E7DC563E9}"/>
            </a:ext>
          </a:extLst>
        </xdr:cNvPr>
        <xdr:cNvCxnSpPr/>
      </xdr:nvCxnSpPr>
      <xdr:spPr>
        <a:xfrm>
          <a:off x="4020820" y="7097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E9A0D6CF-920D-4CBA-B4F0-0CD706D1A4B3}"/>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C51AC643-8837-4895-B5FF-85B1825312D2}"/>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43DEA810-E9B4-4B9D-8427-1316E4431445}"/>
            </a:ext>
          </a:extLst>
        </xdr:cNvPr>
        <xdr:cNvSpPr txBox="1"/>
      </xdr:nvSpPr>
      <xdr:spPr>
        <a:xfrm>
          <a:off x="4124960" y="6304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975CBF8E-86E6-487F-8CEE-659267C2845F}"/>
            </a:ext>
          </a:extLst>
        </xdr:cNvPr>
        <xdr:cNvSpPr/>
      </xdr:nvSpPr>
      <xdr:spPr>
        <a:xfrm>
          <a:off x="4036060" y="64496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B85C4064-7346-47FD-941F-46F319F4A05D}"/>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202C5BF0-6AEF-4545-BA6B-534A57F1CE14}"/>
            </a:ext>
          </a:extLst>
        </xdr:cNvPr>
        <xdr:cNvSpPr/>
      </xdr:nvSpPr>
      <xdr:spPr>
        <a:xfrm>
          <a:off x="2514600" y="643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88D836D7-0393-4FCA-99F2-E3A74B5BAEEB}"/>
            </a:ext>
          </a:extLst>
        </xdr:cNvPr>
        <xdr:cNvSpPr/>
      </xdr:nvSpPr>
      <xdr:spPr>
        <a:xfrm>
          <a:off x="17399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551CE8D1-2A3B-49B6-BF5F-7BB69EF1D9B6}"/>
            </a:ext>
          </a:extLst>
        </xdr:cNvPr>
        <xdr:cNvSpPr/>
      </xdr:nvSpPr>
      <xdr:spPr>
        <a:xfrm>
          <a:off x="965200" y="64234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B11B162-E5F7-4AC5-8514-9CCEFF7BCCF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95A8926-4B24-4291-8260-32A07731C86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E034EB5-57BC-482D-A2CD-EBC547CB196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744D22E-FDA2-4788-A5C3-1EBCF35868D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3F67B0C-D805-4FB4-9C7E-4F1E9376C84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10704</xdr:rowOff>
    </xdr:from>
    <xdr:to>
      <xdr:col>24</xdr:col>
      <xdr:colOff>114300</xdr:colOff>
      <xdr:row>40</xdr:row>
      <xdr:rowOff>112304</xdr:rowOff>
    </xdr:to>
    <xdr:sp macro="" textlink="">
      <xdr:nvSpPr>
        <xdr:cNvPr id="74" name="楕円 73">
          <a:extLst>
            <a:ext uri="{FF2B5EF4-FFF2-40B4-BE49-F238E27FC236}">
              <a16:creationId xmlns:a16="http://schemas.microsoft.com/office/drawing/2014/main" id="{3068E5A4-39C6-4B77-A0F7-B6EFCA250A1C}"/>
            </a:ext>
          </a:extLst>
        </xdr:cNvPr>
        <xdr:cNvSpPr/>
      </xdr:nvSpPr>
      <xdr:spPr>
        <a:xfrm>
          <a:off x="4036060" y="671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160581</xdr:rowOff>
    </xdr:from>
    <xdr:ext cx="405111" cy="259045"/>
    <xdr:sp macro="" textlink="">
      <xdr:nvSpPr>
        <xdr:cNvPr id="75" name="【道路】&#10;有形固定資産減価償却率該当値テキスト">
          <a:extLst>
            <a:ext uri="{FF2B5EF4-FFF2-40B4-BE49-F238E27FC236}">
              <a16:creationId xmlns:a16="http://schemas.microsoft.com/office/drawing/2014/main" id="{D9AD8813-4C62-48C6-BF95-A13653877672}"/>
            </a:ext>
          </a:extLst>
        </xdr:cNvPr>
        <xdr:cNvSpPr txBox="1"/>
      </xdr:nvSpPr>
      <xdr:spPr>
        <a:xfrm>
          <a:off x="4124960" y="669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169091</xdr:rowOff>
    </xdr:from>
    <xdr:to>
      <xdr:col>20</xdr:col>
      <xdr:colOff>38100</xdr:colOff>
      <xdr:row>40</xdr:row>
      <xdr:rowOff>99241</xdr:rowOff>
    </xdr:to>
    <xdr:sp macro="" textlink="">
      <xdr:nvSpPr>
        <xdr:cNvPr id="76" name="楕円 75">
          <a:extLst>
            <a:ext uri="{FF2B5EF4-FFF2-40B4-BE49-F238E27FC236}">
              <a16:creationId xmlns:a16="http://schemas.microsoft.com/office/drawing/2014/main" id="{1ED8ECE2-AB6A-45D7-835B-5E2F33C786B2}"/>
            </a:ext>
          </a:extLst>
        </xdr:cNvPr>
        <xdr:cNvSpPr/>
      </xdr:nvSpPr>
      <xdr:spPr>
        <a:xfrm>
          <a:off x="3312160" y="67070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48441</xdr:rowOff>
    </xdr:from>
    <xdr:to>
      <xdr:col>24</xdr:col>
      <xdr:colOff>63500</xdr:colOff>
      <xdr:row>40</xdr:row>
      <xdr:rowOff>61504</xdr:rowOff>
    </xdr:to>
    <xdr:cxnSp macro="">
      <xdr:nvCxnSpPr>
        <xdr:cNvPr id="77" name="直線コネクタ 76">
          <a:extLst>
            <a:ext uri="{FF2B5EF4-FFF2-40B4-BE49-F238E27FC236}">
              <a16:creationId xmlns:a16="http://schemas.microsoft.com/office/drawing/2014/main" id="{63F5099B-405C-4421-9FC2-85597F3D9AB1}"/>
            </a:ext>
          </a:extLst>
        </xdr:cNvPr>
        <xdr:cNvCxnSpPr/>
      </xdr:nvCxnSpPr>
      <xdr:spPr>
        <a:xfrm>
          <a:off x="3355340" y="6754041"/>
          <a:ext cx="7315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146231</xdr:rowOff>
    </xdr:from>
    <xdr:to>
      <xdr:col>15</xdr:col>
      <xdr:colOff>101600</xdr:colOff>
      <xdr:row>40</xdr:row>
      <xdr:rowOff>76381</xdr:rowOff>
    </xdr:to>
    <xdr:sp macro="" textlink="">
      <xdr:nvSpPr>
        <xdr:cNvPr id="78" name="楕円 77">
          <a:extLst>
            <a:ext uri="{FF2B5EF4-FFF2-40B4-BE49-F238E27FC236}">
              <a16:creationId xmlns:a16="http://schemas.microsoft.com/office/drawing/2014/main" id="{B4CAD84B-E102-4853-900F-649B0EDE5C18}"/>
            </a:ext>
          </a:extLst>
        </xdr:cNvPr>
        <xdr:cNvSpPr/>
      </xdr:nvSpPr>
      <xdr:spPr>
        <a:xfrm>
          <a:off x="2514600" y="66841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25581</xdr:rowOff>
    </xdr:from>
    <xdr:to>
      <xdr:col>19</xdr:col>
      <xdr:colOff>177800</xdr:colOff>
      <xdr:row>40</xdr:row>
      <xdr:rowOff>48441</xdr:rowOff>
    </xdr:to>
    <xdr:cxnSp macro="">
      <xdr:nvCxnSpPr>
        <xdr:cNvPr id="79" name="直線コネクタ 78">
          <a:extLst>
            <a:ext uri="{FF2B5EF4-FFF2-40B4-BE49-F238E27FC236}">
              <a16:creationId xmlns:a16="http://schemas.microsoft.com/office/drawing/2014/main" id="{4053EF4E-A30F-4FD4-83B7-766EF60F4B29}"/>
            </a:ext>
          </a:extLst>
        </xdr:cNvPr>
        <xdr:cNvCxnSpPr/>
      </xdr:nvCxnSpPr>
      <xdr:spPr>
        <a:xfrm>
          <a:off x="2565400" y="6731181"/>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98878</xdr:rowOff>
    </xdr:from>
    <xdr:to>
      <xdr:col>10</xdr:col>
      <xdr:colOff>165100</xdr:colOff>
      <xdr:row>40</xdr:row>
      <xdr:rowOff>29028</xdr:rowOff>
    </xdr:to>
    <xdr:sp macro="" textlink="">
      <xdr:nvSpPr>
        <xdr:cNvPr id="80" name="楕円 79">
          <a:extLst>
            <a:ext uri="{FF2B5EF4-FFF2-40B4-BE49-F238E27FC236}">
              <a16:creationId xmlns:a16="http://schemas.microsoft.com/office/drawing/2014/main" id="{DC98C5CD-51B0-42A6-A2CE-0FFBCB7159C1}"/>
            </a:ext>
          </a:extLst>
        </xdr:cNvPr>
        <xdr:cNvSpPr/>
      </xdr:nvSpPr>
      <xdr:spPr>
        <a:xfrm>
          <a:off x="1739900" y="6636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149678</xdr:rowOff>
    </xdr:from>
    <xdr:to>
      <xdr:col>15</xdr:col>
      <xdr:colOff>50800</xdr:colOff>
      <xdr:row>40</xdr:row>
      <xdr:rowOff>25581</xdr:rowOff>
    </xdr:to>
    <xdr:cxnSp macro="">
      <xdr:nvCxnSpPr>
        <xdr:cNvPr id="81" name="直線コネクタ 80">
          <a:extLst>
            <a:ext uri="{FF2B5EF4-FFF2-40B4-BE49-F238E27FC236}">
              <a16:creationId xmlns:a16="http://schemas.microsoft.com/office/drawing/2014/main" id="{5E32A554-579B-4391-8401-A7DDCD85207D}"/>
            </a:ext>
          </a:extLst>
        </xdr:cNvPr>
        <xdr:cNvCxnSpPr/>
      </xdr:nvCxnSpPr>
      <xdr:spPr>
        <a:xfrm>
          <a:off x="1790700" y="6687638"/>
          <a:ext cx="7747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98878</xdr:rowOff>
    </xdr:from>
    <xdr:to>
      <xdr:col>6</xdr:col>
      <xdr:colOff>38100</xdr:colOff>
      <xdr:row>40</xdr:row>
      <xdr:rowOff>29028</xdr:rowOff>
    </xdr:to>
    <xdr:sp macro="" textlink="">
      <xdr:nvSpPr>
        <xdr:cNvPr id="82" name="楕円 81">
          <a:extLst>
            <a:ext uri="{FF2B5EF4-FFF2-40B4-BE49-F238E27FC236}">
              <a16:creationId xmlns:a16="http://schemas.microsoft.com/office/drawing/2014/main" id="{2F14A311-03F7-47C8-93A3-B90B62966ABB}"/>
            </a:ext>
          </a:extLst>
        </xdr:cNvPr>
        <xdr:cNvSpPr/>
      </xdr:nvSpPr>
      <xdr:spPr>
        <a:xfrm>
          <a:off x="965200" y="6636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149678</xdr:rowOff>
    </xdr:from>
    <xdr:to>
      <xdr:col>10</xdr:col>
      <xdr:colOff>114300</xdr:colOff>
      <xdr:row>39</xdr:row>
      <xdr:rowOff>149678</xdr:rowOff>
    </xdr:to>
    <xdr:cxnSp macro="">
      <xdr:nvCxnSpPr>
        <xdr:cNvPr id="83" name="直線コネクタ 82">
          <a:extLst>
            <a:ext uri="{FF2B5EF4-FFF2-40B4-BE49-F238E27FC236}">
              <a16:creationId xmlns:a16="http://schemas.microsoft.com/office/drawing/2014/main" id="{8B185F21-F990-46F6-A8E9-F5ED40E0EF6A}"/>
            </a:ext>
          </a:extLst>
        </xdr:cNvPr>
        <xdr:cNvCxnSpPr/>
      </xdr:nvCxnSpPr>
      <xdr:spPr>
        <a:xfrm>
          <a:off x="1008380" y="66876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B98BC1C8-5464-4F1D-82EA-FEDB7B411B46}"/>
            </a:ext>
          </a:extLst>
        </xdr:cNvPr>
        <xdr:cNvSpPr txBox="1"/>
      </xdr:nvSpPr>
      <xdr:spPr>
        <a:xfrm>
          <a:off x="317056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34642198-B18A-420C-BCBC-C466B8D9FDF3}"/>
            </a:ext>
          </a:extLst>
        </xdr:cNvPr>
        <xdr:cNvSpPr txBox="1"/>
      </xdr:nvSpPr>
      <xdr:spPr>
        <a:xfrm>
          <a:off x="2385704" y="6218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DAF4D0BD-4A31-427D-BF4A-2601645BC2E1}"/>
            </a:ext>
          </a:extLst>
        </xdr:cNvPr>
        <xdr:cNvSpPr txBox="1"/>
      </xdr:nvSpPr>
      <xdr:spPr>
        <a:xfrm>
          <a:off x="161100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5D11979D-FFD6-40B4-9C67-D71DDE0A2DD5}"/>
            </a:ext>
          </a:extLst>
        </xdr:cNvPr>
        <xdr:cNvSpPr txBox="1"/>
      </xdr:nvSpPr>
      <xdr:spPr>
        <a:xfrm>
          <a:off x="836304" y="6206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90368</xdr:rowOff>
    </xdr:from>
    <xdr:ext cx="405111" cy="259045"/>
    <xdr:sp macro="" textlink="">
      <xdr:nvSpPr>
        <xdr:cNvPr id="88" name="n_1mainValue【道路】&#10;有形固定資産減価償却率">
          <a:extLst>
            <a:ext uri="{FF2B5EF4-FFF2-40B4-BE49-F238E27FC236}">
              <a16:creationId xmlns:a16="http://schemas.microsoft.com/office/drawing/2014/main" id="{0CCFEE55-006B-46FF-AD18-6F7729FFC875}"/>
            </a:ext>
          </a:extLst>
        </xdr:cNvPr>
        <xdr:cNvSpPr txBox="1"/>
      </xdr:nvSpPr>
      <xdr:spPr>
        <a:xfrm>
          <a:off x="3170564" y="6795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67508</xdr:rowOff>
    </xdr:from>
    <xdr:ext cx="405111" cy="259045"/>
    <xdr:sp macro="" textlink="">
      <xdr:nvSpPr>
        <xdr:cNvPr id="89" name="n_2mainValue【道路】&#10;有形固定資産減価償却率">
          <a:extLst>
            <a:ext uri="{FF2B5EF4-FFF2-40B4-BE49-F238E27FC236}">
              <a16:creationId xmlns:a16="http://schemas.microsoft.com/office/drawing/2014/main" id="{26543496-414B-4697-92B0-9DD059DF9267}"/>
            </a:ext>
          </a:extLst>
        </xdr:cNvPr>
        <xdr:cNvSpPr txBox="1"/>
      </xdr:nvSpPr>
      <xdr:spPr>
        <a:xfrm>
          <a:off x="2385704" y="6773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20155</xdr:rowOff>
    </xdr:from>
    <xdr:ext cx="405111" cy="259045"/>
    <xdr:sp macro="" textlink="">
      <xdr:nvSpPr>
        <xdr:cNvPr id="90" name="n_3mainValue【道路】&#10;有形固定資産減価償却率">
          <a:extLst>
            <a:ext uri="{FF2B5EF4-FFF2-40B4-BE49-F238E27FC236}">
              <a16:creationId xmlns:a16="http://schemas.microsoft.com/office/drawing/2014/main" id="{EE42ACD6-F065-4E83-8B78-155752D347CF}"/>
            </a:ext>
          </a:extLst>
        </xdr:cNvPr>
        <xdr:cNvSpPr txBox="1"/>
      </xdr:nvSpPr>
      <xdr:spPr>
        <a:xfrm>
          <a:off x="1611004" y="672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20155</xdr:rowOff>
    </xdr:from>
    <xdr:ext cx="405111" cy="259045"/>
    <xdr:sp macro="" textlink="">
      <xdr:nvSpPr>
        <xdr:cNvPr id="91" name="n_4mainValue【道路】&#10;有形固定資産減価償却率">
          <a:extLst>
            <a:ext uri="{FF2B5EF4-FFF2-40B4-BE49-F238E27FC236}">
              <a16:creationId xmlns:a16="http://schemas.microsoft.com/office/drawing/2014/main" id="{B943D9AA-A99E-42B8-9E46-B63455D8C45A}"/>
            </a:ext>
          </a:extLst>
        </xdr:cNvPr>
        <xdr:cNvSpPr txBox="1"/>
      </xdr:nvSpPr>
      <xdr:spPr>
        <a:xfrm>
          <a:off x="836304" y="672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66E60B1-C9A5-415C-8D94-6BEF4C71A2D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9B44CCC-CF27-44A6-8939-E60AFF5C6B7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425974F-C420-4DDA-A27F-7B82C6BB314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FFF6075-17AD-42CF-B993-E80241F5FC7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2817C02-5B92-4AFD-9240-3932C3642D6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6EDED20-B9A5-48BC-B7A9-6FD3B9C0415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C762ABB-5A78-4D29-AAD3-CF2E1AC7A80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F751645-8C7B-4314-A1D1-461DA996F98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CAD658D1-B2BC-4C94-8BD9-285774554589}"/>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FBCDE4F-F0ED-4834-BCBE-7682F4AEF70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FC03223-608B-440C-BC05-D1863B75D1F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47CB3C1-FEC9-4141-AB21-3FBC345BB206}"/>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3B1055A-E0DE-4176-9550-29E71049004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D423DEB-4079-41EF-8548-B1E14B1FA474}"/>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DB8AB66-F2F3-459A-97A6-EC317BAB3CC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48EF5AC-FE1A-4D3C-A025-B9037C1B5336}"/>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A859D95-0960-4895-8061-0F49F95BB90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5F7BE3E0-ADAB-4666-88A6-1226DD255596}"/>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D50486D-CA0B-4837-AB91-2EE60FD3850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9166BC8-C3F6-44CE-B69F-D193BF5ACCED}"/>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628EC22-05F1-4D99-9E21-F1C039752BF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181379D3-6233-497D-AA5E-2D0F12A8976F}"/>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ECD53A3-3809-43D8-8BF1-D20EC5D84C5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576132C9-B278-49FF-B2CD-4298BCFFD907}"/>
            </a:ext>
          </a:extLst>
        </xdr:cNvPr>
        <xdr:cNvCxnSpPr/>
      </xdr:nvCxnSpPr>
      <xdr:spPr>
        <a:xfrm flipV="1">
          <a:off x="9219565" y="5720525"/>
          <a:ext cx="0" cy="1245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EBBC5642-EA45-4BDA-86C0-D72A963036F7}"/>
            </a:ext>
          </a:extLst>
        </xdr:cNvPr>
        <xdr:cNvSpPr txBox="1"/>
      </xdr:nvSpPr>
      <xdr:spPr>
        <a:xfrm>
          <a:off x="9258300" y="69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B8078ED9-73FB-4E33-9A0B-3B6C780C4329}"/>
            </a:ext>
          </a:extLst>
        </xdr:cNvPr>
        <xdr:cNvCxnSpPr/>
      </xdr:nvCxnSpPr>
      <xdr:spPr>
        <a:xfrm>
          <a:off x="9154160" y="69662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C9318158-CB08-4CFE-98E6-A732B3993751}"/>
            </a:ext>
          </a:extLst>
        </xdr:cNvPr>
        <xdr:cNvSpPr txBox="1"/>
      </xdr:nvSpPr>
      <xdr:spPr>
        <a:xfrm>
          <a:off x="9258300" y="550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B7B5A496-82F3-4B66-865A-BFE758DC0A24}"/>
            </a:ext>
          </a:extLst>
        </xdr:cNvPr>
        <xdr:cNvCxnSpPr/>
      </xdr:nvCxnSpPr>
      <xdr:spPr>
        <a:xfrm>
          <a:off x="9154160" y="5720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43D14B2D-083C-4D14-88CF-3EA41C2BB1D2}"/>
            </a:ext>
          </a:extLst>
        </xdr:cNvPr>
        <xdr:cNvSpPr txBox="1"/>
      </xdr:nvSpPr>
      <xdr:spPr>
        <a:xfrm>
          <a:off x="9258300" y="6607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2BE9EEFA-6B30-4554-B451-500FD6E683B1}"/>
            </a:ext>
          </a:extLst>
        </xdr:cNvPr>
        <xdr:cNvSpPr/>
      </xdr:nvSpPr>
      <xdr:spPr>
        <a:xfrm>
          <a:off x="9192260" y="67523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B8B18F0D-B96E-421A-B45F-5DD1DE66AE1A}"/>
            </a:ext>
          </a:extLst>
        </xdr:cNvPr>
        <xdr:cNvSpPr/>
      </xdr:nvSpPr>
      <xdr:spPr>
        <a:xfrm>
          <a:off x="8445500" y="67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A0EDC891-FFD1-4243-B720-5009C6AEFCE9}"/>
            </a:ext>
          </a:extLst>
        </xdr:cNvPr>
        <xdr:cNvSpPr/>
      </xdr:nvSpPr>
      <xdr:spPr>
        <a:xfrm>
          <a:off x="7670800" y="67475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7FEACFBF-6CB8-42A3-8D1F-FAC9F3BA3F22}"/>
            </a:ext>
          </a:extLst>
        </xdr:cNvPr>
        <xdr:cNvSpPr/>
      </xdr:nvSpPr>
      <xdr:spPr>
        <a:xfrm>
          <a:off x="6873240" y="674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DC9DEC64-255B-4B71-8AE7-027441839D26}"/>
            </a:ext>
          </a:extLst>
        </xdr:cNvPr>
        <xdr:cNvSpPr/>
      </xdr:nvSpPr>
      <xdr:spPr>
        <a:xfrm>
          <a:off x="6098540" y="674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4709F44-A2DB-427D-83E6-C2914A01395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C243480-193F-4533-9B9E-CC8598D7496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270B338-91AD-4B6F-B446-7AF9C12D9D6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8ABC931-C554-4574-81A9-6DCA06A36E5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AC8DDFC-462C-4411-9DA4-804E479FFC5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170180</xdr:rowOff>
    </xdr:from>
    <xdr:to>
      <xdr:col>55</xdr:col>
      <xdr:colOff>50800</xdr:colOff>
      <xdr:row>41</xdr:row>
      <xdr:rowOff>100330</xdr:rowOff>
    </xdr:to>
    <xdr:sp macro="" textlink="">
      <xdr:nvSpPr>
        <xdr:cNvPr id="131" name="楕円 130">
          <a:extLst>
            <a:ext uri="{FF2B5EF4-FFF2-40B4-BE49-F238E27FC236}">
              <a16:creationId xmlns:a16="http://schemas.microsoft.com/office/drawing/2014/main" id="{16AD7B1B-F2B3-4486-9D59-19324871569F}"/>
            </a:ext>
          </a:extLst>
        </xdr:cNvPr>
        <xdr:cNvSpPr/>
      </xdr:nvSpPr>
      <xdr:spPr>
        <a:xfrm>
          <a:off x="9192260" y="6875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85107</xdr:rowOff>
    </xdr:from>
    <xdr:ext cx="469744" cy="259045"/>
    <xdr:sp macro="" textlink="">
      <xdr:nvSpPr>
        <xdr:cNvPr id="132" name="【道路】&#10;一人当たり延長該当値テキスト">
          <a:extLst>
            <a:ext uri="{FF2B5EF4-FFF2-40B4-BE49-F238E27FC236}">
              <a16:creationId xmlns:a16="http://schemas.microsoft.com/office/drawing/2014/main" id="{637C8FE8-005A-4768-AEEC-DF4CB481FD6A}"/>
            </a:ext>
          </a:extLst>
        </xdr:cNvPr>
        <xdr:cNvSpPr txBox="1"/>
      </xdr:nvSpPr>
      <xdr:spPr>
        <a:xfrm>
          <a:off x="9258300" y="679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168466</xdr:rowOff>
    </xdr:from>
    <xdr:to>
      <xdr:col>50</xdr:col>
      <xdr:colOff>165100</xdr:colOff>
      <xdr:row>41</xdr:row>
      <xdr:rowOff>98616</xdr:rowOff>
    </xdr:to>
    <xdr:sp macro="" textlink="">
      <xdr:nvSpPr>
        <xdr:cNvPr id="133" name="楕円 132">
          <a:extLst>
            <a:ext uri="{FF2B5EF4-FFF2-40B4-BE49-F238E27FC236}">
              <a16:creationId xmlns:a16="http://schemas.microsoft.com/office/drawing/2014/main" id="{07A29BE4-D387-4643-8363-D109090E3822}"/>
            </a:ext>
          </a:extLst>
        </xdr:cNvPr>
        <xdr:cNvSpPr/>
      </xdr:nvSpPr>
      <xdr:spPr>
        <a:xfrm>
          <a:off x="8445500" y="68740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47816</xdr:rowOff>
    </xdr:from>
    <xdr:to>
      <xdr:col>55</xdr:col>
      <xdr:colOff>0</xdr:colOff>
      <xdr:row>41</xdr:row>
      <xdr:rowOff>49530</xdr:rowOff>
    </xdr:to>
    <xdr:cxnSp macro="">
      <xdr:nvCxnSpPr>
        <xdr:cNvPr id="134" name="直線コネクタ 133">
          <a:extLst>
            <a:ext uri="{FF2B5EF4-FFF2-40B4-BE49-F238E27FC236}">
              <a16:creationId xmlns:a16="http://schemas.microsoft.com/office/drawing/2014/main" id="{AA403E23-3C81-4128-A82E-2696B76B99E1}"/>
            </a:ext>
          </a:extLst>
        </xdr:cNvPr>
        <xdr:cNvCxnSpPr/>
      </xdr:nvCxnSpPr>
      <xdr:spPr>
        <a:xfrm>
          <a:off x="8496300" y="6921056"/>
          <a:ext cx="7239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167322</xdr:rowOff>
    </xdr:from>
    <xdr:to>
      <xdr:col>46</xdr:col>
      <xdr:colOff>38100</xdr:colOff>
      <xdr:row>41</xdr:row>
      <xdr:rowOff>97472</xdr:rowOff>
    </xdr:to>
    <xdr:sp macro="" textlink="">
      <xdr:nvSpPr>
        <xdr:cNvPr id="135" name="楕円 134">
          <a:extLst>
            <a:ext uri="{FF2B5EF4-FFF2-40B4-BE49-F238E27FC236}">
              <a16:creationId xmlns:a16="http://schemas.microsoft.com/office/drawing/2014/main" id="{C411F0A4-15EB-451F-A128-18351802EB44}"/>
            </a:ext>
          </a:extLst>
        </xdr:cNvPr>
        <xdr:cNvSpPr/>
      </xdr:nvSpPr>
      <xdr:spPr>
        <a:xfrm>
          <a:off x="7670800" y="68729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46672</xdr:rowOff>
    </xdr:from>
    <xdr:to>
      <xdr:col>50</xdr:col>
      <xdr:colOff>114300</xdr:colOff>
      <xdr:row>41</xdr:row>
      <xdr:rowOff>47816</xdr:rowOff>
    </xdr:to>
    <xdr:cxnSp macro="">
      <xdr:nvCxnSpPr>
        <xdr:cNvPr id="136" name="直線コネクタ 135">
          <a:extLst>
            <a:ext uri="{FF2B5EF4-FFF2-40B4-BE49-F238E27FC236}">
              <a16:creationId xmlns:a16="http://schemas.microsoft.com/office/drawing/2014/main" id="{5DA1E0FA-B33B-486F-9B6A-86A481E343DE}"/>
            </a:ext>
          </a:extLst>
        </xdr:cNvPr>
        <xdr:cNvCxnSpPr/>
      </xdr:nvCxnSpPr>
      <xdr:spPr>
        <a:xfrm>
          <a:off x="7713980" y="6919912"/>
          <a:ext cx="78232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164846</xdr:rowOff>
    </xdr:from>
    <xdr:to>
      <xdr:col>41</xdr:col>
      <xdr:colOff>101600</xdr:colOff>
      <xdr:row>41</xdr:row>
      <xdr:rowOff>94996</xdr:rowOff>
    </xdr:to>
    <xdr:sp macro="" textlink="">
      <xdr:nvSpPr>
        <xdr:cNvPr id="137" name="楕円 136">
          <a:extLst>
            <a:ext uri="{FF2B5EF4-FFF2-40B4-BE49-F238E27FC236}">
              <a16:creationId xmlns:a16="http://schemas.microsoft.com/office/drawing/2014/main" id="{7F9BE951-F59D-4D5F-B7BC-86311A62FFE0}"/>
            </a:ext>
          </a:extLst>
        </xdr:cNvPr>
        <xdr:cNvSpPr/>
      </xdr:nvSpPr>
      <xdr:spPr>
        <a:xfrm>
          <a:off x="6873240" y="6870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44196</xdr:rowOff>
    </xdr:from>
    <xdr:to>
      <xdr:col>45</xdr:col>
      <xdr:colOff>177800</xdr:colOff>
      <xdr:row>41</xdr:row>
      <xdr:rowOff>46672</xdr:rowOff>
    </xdr:to>
    <xdr:cxnSp macro="">
      <xdr:nvCxnSpPr>
        <xdr:cNvPr id="138" name="直線コネクタ 137">
          <a:extLst>
            <a:ext uri="{FF2B5EF4-FFF2-40B4-BE49-F238E27FC236}">
              <a16:creationId xmlns:a16="http://schemas.microsoft.com/office/drawing/2014/main" id="{EFDC57A1-6D9A-4FE3-BA33-8A25237CB6D2}"/>
            </a:ext>
          </a:extLst>
        </xdr:cNvPr>
        <xdr:cNvCxnSpPr/>
      </xdr:nvCxnSpPr>
      <xdr:spPr>
        <a:xfrm>
          <a:off x="6924040" y="6917436"/>
          <a:ext cx="78994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166560</xdr:rowOff>
    </xdr:from>
    <xdr:to>
      <xdr:col>36</xdr:col>
      <xdr:colOff>165100</xdr:colOff>
      <xdr:row>41</xdr:row>
      <xdr:rowOff>96710</xdr:rowOff>
    </xdr:to>
    <xdr:sp macro="" textlink="">
      <xdr:nvSpPr>
        <xdr:cNvPr id="139" name="楕円 138">
          <a:extLst>
            <a:ext uri="{FF2B5EF4-FFF2-40B4-BE49-F238E27FC236}">
              <a16:creationId xmlns:a16="http://schemas.microsoft.com/office/drawing/2014/main" id="{03367FCB-EC53-4E3E-A57F-3D16926B478A}"/>
            </a:ext>
          </a:extLst>
        </xdr:cNvPr>
        <xdr:cNvSpPr/>
      </xdr:nvSpPr>
      <xdr:spPr>
        <a:xfrm>
          <a:off x="6098540" y="6872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44196</xdr:rowOff>
    </xdr:from>
    <xdr:to>
      <xdr:col>41</xdr:col>
      <xdr:colOff>50800</xdr:colOff>
      <xdr:row>41</xdr:row>
      <xdr:rowOff>45910</xdr:rowOff>
    </xdr:to>
    <xdr:cxnSp macro="">
      <xdr:nvCxnSpPr>
        <xdr:cNvPr id="140" name="直線コネクタ 139">
          <a:extLst>
            <a:ext uri="{FF2B5EF4-FFF2-40B4-BE49-F238E27FC236}">
              <a16:creationId xmlns:a16="http://schemas.microsoft.com/office/drawing/2014/main" id="{5B47845F-F9DA-4933-A234-45CBD5A37DC2}"/>
            </a:ext>
          </a:extLst>
        </xdr:cNvPr>
        <xdr:cNvCxnSpPr/>
      </xdr:nvCxnSpPr>
      <xdr:spPr>
        <a:xfrm flipV="1">
          <a:off x="6149340" y="6917436"/>
          <a:ext cx="7747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6AD8D6EA-EBA2-4262-8A23-FEE6195FDC51}"/>
            </a:ext>
          </a:extLst>
        </xdr:cNvPr>
        <xdr:cNvSpPr txBox="1"/>
      </xdr:nvSpPr>
      <xdr:spPr>
        <a:xfrm>
          <a:off x="8271587" y="653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AA5A44F4-E924-47B2-9D5B-118369D6B692}"/>
            </a:ext>
          </a:extLst>
        </xdr:cNvPr>
        <xdr:cNvSpPr txBox="1"/>
      </xdr:nvSpPr>
      <xdr:spPr>
        <a:xfrm>
          <a:off x="7509587" y="653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D77CD044-5D34-4F14-A2C3-31B16EED4E5A}"/>
            </a:ext>
          </a:extLst>
        </xdr:cNvPr>
        <xdr:cNvSpPr txBox="1"/>
      </xdr:nvSpPr>
      <xdr:spPr>
        <a:xfrm>
          <a:off x="6712027" y="652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9C5442DB-BCE0-4BB9-A298-C837500F3845}"/>
            </a:ext>
          </a:extLst>
        </xdr:cNvPr>
        <xdr:cNvSpPr txBox="1"/>
      </xdr:nvSpPr>
      <xdr:spPr>
        <a:xfrm>
          <a:off x="5937327" y="653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89743</xdr:rowOff>
    </xdr:from>
    <xdr:ext cx="469744" cy="259045"/>
    <xdr:sp macro="" textlink="">
      <xdr:nvSpPr>
        <xdr:cNvPr id="145" name="n_1mainValue【道路】&#10;一人当たり延長">
          <a:extLst>
            <a:ext uri="{FF2B5EF4-FFF2-40B4-BE49-F238E27FC236}">
              <a16:creationId xmlns:a16="http://schemas.microsoft.com/office/drawing/2014/main" id="{B646587A-268F-4575-A5D2-37881262F795}"/>
            </a:ext>
          </a:extLst>
        </xdr:cNvPr>
        <xdr:cNvSpPr txBox="1"/>
      </xdr:nvSpPr>
      <xdr:spPr>
        <a:xfrm>
          <a:off x="8271587" y="69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88599</xdr:rowOff>
    </xdr:from>
    <xdr:ext cx="469744" cy="259045"/>
    <xdr:sp macro="" textlink="">
      <xdr:nvSpPr>
        <xdr:cNvPr id="146" name="n_2mainValue【道路】&#10;一人当たり延長">
          <a:extLst>
            <a:ext uri="{FF2B5EF4-FFF2-40B4-BE49-F238E27FC236}">
              <a16:creationId xmlns:a16="http://schemas.microsoft.com/office/drawing/2014/main" id="{54AF1A2D-B9FF-43EF-9DE1-2598C59868E3}"/>
            </a:ext>
          </a:extLst>
        </xdr:cNvPr>
        <xdr:cNvSpPr txBox="1"/>
      </xdr:nvSpPr>
      <xdr:spPr>
        <a:xfrm>
          <a:off x="7509587" y="696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86123</xdr:rowOff>
    </xdr:from>
    <xdr:ext cx="469744" cy="259045"/>
    <xdr:sp macro="" textlink="">
      <xdr:nvSpPr>
        <xdr:cNvPr id="147" name="n_3mainValue【道路】&#10;一人当たり延長">
          <a:extLst>
            <a:ext uri="{FF2B5EF4-FFF2-40B4-BE49-F238E27FC236}">
              <a16:creationId xmlns:a16="http://schemas.microsoft.com/office/drawing/2014/main" id="{D12E3C4D-1E98-4F94-B1DB-3ACFB92D3C47}"/>
            </a:ext>
          </a:extLst>
        </xdr:cNvPr>
        <xdr:cNvSpPr txBox="1"/>
      </xdr:nvSpPr>
      <xdr:spPr>
        <a:xfrm>
          <a:off x="6712027" y="695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87837</xdr:rowOff>
    </xdr:from>
    <xdr:ext cx="469744" cy="259045"/>
    <xdr:sp macro="" textlink="">
      <xdr:nvSpPr>
        <xdr:cNvPr id="148" name="n_4mainValue【道路】&#10;一人当たり延長">
          <a:extLst>
            <a:ext uri="{FF2B5EF4-FFF2-40B4-BE49-F238E27FC236}">
              <a16:creationId xmlns:a16="http://schemas.microsoft.com/office/drawing/2014/main" id="{587A3490-5DD0-4693-B15E-2AA3EA488EFB}"/>
            </a:ext>
          </a:extLst>
        </xdr:cNvPr>
        <xdr:cNvSpPr txBox="1"/>
      </xdr:nvSpPr>
      <xdr:spPr>
        <a:xfrm>
          <a:off x="5937327" y="696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8C21100-56C1-453F-A72E-0957A308D03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AC5F402-A644-4763-BA41-81FC451ADAB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38DCC2A-6648-437D-B220-B6DD3B154C4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EB2367C-4D87-4E6B-8497-E7185B68FFB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A7EA1EE-5D88-4DD4-9431-6854610E2DD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35BD270-A16B-44E4-B99D-DA09ACE3EC2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EB7ED2D-1408-44C9-A6EA-F225837BFD5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2BFE672-6EDB-46F2-B134-16406BC7505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7B3E0D4-B5B3-4883-98F3-0B8E9435214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328A952-5A35-43EB-ABC1-9C648015C5E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448843D-1817-4953-8B95-D36F64D714E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543EA9F4-E138-41ED-9106-88345DA24D35}"/>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8D167F34-B415-4F93-BDE5-24382F9CF0A4}"/>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E3C2D47-8BE5-45AA-B63E-2CDF3592BE3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5ADB9EE5-2736-4D4F-AA31-219CD8F8A997}"/>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C7946B3-5712-42D6-973F-BC6D81D5B77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E2A6D2A-380E-4791-9708-71FE19AC5006}"/>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4E02E19A-C49C-44C0-8967-2403CB04755E}"/>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6C86F63-D9C4-4AA1-A9C5-E17746DC228A}"/>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779AEFEB-6528-4CDE-B382-029F19A55298}"/>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F2CFEAC8-22D2-4162-8F6C-A5A21EF68BBF}"/>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F9B1217-B7D5-4781-9F0F-1FD20AA14C7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A8C50CBC-9977-4F99-A62C-460650ED0D4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10F4F159-3A3A-46FF-84C9-FDC835FC39EC}"/>
            </a:ext>
          </a:extLst>
        </xdr:cNvPr>
        <xdr:cNvCxnSpPr/>
      </xdr:nvCxnSpPr>
      <xdr:spPr>
        <a:xfrm flipV="1">
          <a:off x="4086225" y="945642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CC2B93F-7ED3-4FBE-9358-0CFFADB059C2}"/>
            </a:ext>
          </a:extLst>
        </xdr:cNvPr>
        <xdr:cNvSpPr txBox="1"/>
      </xdr:nvSpPr>
      <xdr:spPr>
        <a:xfrm>
          <a:off x="412496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0A071F48-9DA2-443C-9712-E6E825F344FF}"/>
            </a:ext>
          </a:extLst>
        </xdr:cNvPr>
        <xdr:cNvCxnSpPr/>
      </xdr:nvCxnSpPr>
      <xdr:spPr>
        <a:xfrm>
          <a:off x="402082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47C40B1-D655-4BA6-B5B9-A50883070307}"/>
            </a:ext>
          </a:extLst>
        </xdr:cNvPr>
        <xdr:cNvSpPr txBox="1"/>
      </xdr:nvSpPr>
      <xdr:spPr>
        <a:xfrm>
          <a:off x="4124960" y="92354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76AE1066-1BB0-474C-9CFE-B9CC72A3EEE9}"/>
            </a:ext>
          </a:extLst>
        </xdr:cNvPr>
        <xdr:cNvCxnSpPr/>
      </xdr:nvCxnSpPr>
      <xdr:spPr>
        <a:xfrm>
          <a:off x="4020820" y="945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92092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6EF088AB-BAED-4C91-85F3-773BC372E8D4}"/>
            </a:ext>
          </a:extLst>
        </xdr:cNvPr>
        <xdr:cNvSpPr txBox="1"/>
      </xdr:nvSpPr>
      <xdr:spPr>
        <a:xfrm>
          <a:off x="4124960" y="10150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29537D9C-4F2E-47F1-8089-A6784CFC65F3}"/>
            </a:ext>
          </a:extLst>
        </xdr:cNvPr>
        <xdr:cNvSpPr/>
      </xdr:nvSpPr>
      <xdr:spPr>
        <a:xfrm>
          <a:off x="403606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85C1B553-C598-43F7-AE82-24D8437376EF}"/>
            </a:ext>
          </a:extLst>
        </xdr:cNvPr>
        <xdr:cNvSpPr/>
      </xdr:nvSpPr>
      <xdr:spPr>
        <a:xfrm>
          <a:off x="3312160" y="103219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4A2147E7-2A67-4F7B-9D56-402871EE18A4}"/>
            </a:ext>
          </a:extLst>
        </xdr:cNvPr>
        <xdr:cNvSpPr/>
      </xdr:nvSpPr>
      <xdr:spPr>
        <a:xfrm>
          <a:off x="25146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B257F249-D995-488F-832D-A3149CC80248}"/>
            </a:ext>
          </a:extLst>
        </xdr:cNvPr>
        <xdr:cNvSpPr/>
      </xdr:nvSpPr>
      <xdr:spPr>
        <a:xfrm>
          <a:off x="17399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25E43C55-41CC-4CB4-BF6B-A78918B3002C}"/>
            </a:ext>
          </a:extLst>
        </xdr:cNvPr>
        <xdr:cNvSpPr/>
      </xdr:nvSpPr>
      <xdr:spPr>
        <a:xfrm>
          <a:off x="965200" y="10255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8CCBCC1-0BE7-46C3-B594-0D2D4C17C3C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0F49F86-29D1-4B6A-8637-BBE508C35E6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791619C-A865-495D-9E1C-CF550030EF2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F26B1D8-74EA-4CE2-8630-5D175EF5EEA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9CFA2EB-3942-4AD5-B7AF-1911C0D68A2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114935</xdr:rowOff>
    </xdr:from>
    <xdr:to>
      <xdr:col>24</xdr:col>
      <xdr:colOff>114300</xdr:colOff>
      <xdr:row>62</xdr:row>
      <xdr:rowOff>45085</xdr:rowOff>
    </xdr:to>
    <xdr:sp macro="" textlink="">
      <xdr:nvSpPr>
        <xdr:cNvPr id="188" name="楕円 187">
          <a:extLst>
            <a:ext uri="{FF2B5EF4-FFF2-40B4-BE49-F238E27FC236}">
              <a16:creationId xmlns:a16="http://schemas.microsoft.com/office/drawing/2014/main" id="{97009ACC-BF58-4E2F-B6E6-94A9F5B2BA2B}"/>
            </a:ext>
          </a:extLst>
        </xdr:cNvPr>
        <xdr:cNvSpPr/>
      </xdr:nvSpPr>
      <xdr:spPr>
        <a:xfrm>
          <a:off x="4036060" y="10340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93362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B8EC54CD-CF87-4AA6-9082-4473B67A86A8}"/>
            </a:ext>
          </a:extLst>
        </xdr:cNvPr>
        <xdr:cNvSpPr txBox="1"/>
      </xdr:nvSpPr>
      <xdr:spPr>
        <a:xfrm>
          <a:off x="4124960"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101600</xdr:rowOff>
    </xdr:from>
    <xdr:to>
      <xdr:col>20</xdr:col>
      <xdr:colOff>38100</xdr:colOff>
      <xdr:row>62</xdr:row>
      <xdr:rowOff>31750</xdr:rowOff>
    </xdr:to>
    <xdr:sp macro="" textlink="">
      <xdr:nvSpPr>
        <xdr:cNvPr id="190" name="楕円 189">
          <a:extLst>
            <a:ext uri="{FF2B5EF4-FFF2-40B4-BE49-F238E27FC236}">
              <a16:creationId xmlns:a16="http://schemas.microsoft.com/office/drawing/2014/main" id="{A5E09B73-5079-463F-94F9-4C8E86679807}"/>
            </a:ext>
          </a:extLst>
        </xdr:cNvPr>
        <xdr:cNvSpPr/>
      </xdr:nvSpPr>
      <xdr:spPr>
        <a:xfrm>
          <a:off x="3312160" y="103276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152400</xdr:rowOff>
    </xdr:from>
    <xdr:to>
      <xdr:col>24</xdr:col>
      <xdr:colOff>63500</xdr:colOff>
      <xdr:row>61</xdr:row>
      <xdr:rowOff>165735</xdr:rowOff>
    </xdr:to>
    <xdr:cxnSp macro="">
      <xdr:nvCxnSpPr>
        <xdr:cNvPr id="191" name="直線コネクタ 190">
          <a:extLst>
            <a:ext uri="{FF2B5EF4-FFF2-40B4-BE49-F238E27FC236}">
              <a16:creationId xmlns:a16="http://schemas.microsoft.com/office/drawing/2014/main" id="{35330D0C-98D2-486F-A9B6-601378C66BB2}"/>
            </a:ext>
          </a:extLst>
        </xdr:cNvPr>
        <xdr:cNvCxnSpPr/>
      </xdr:nvCxnSpPr>
      <xdr:spPr>
        <a:xfrm>
          <a:off x="3355340" y="10378440"/>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120650</xdr:rowOff>
    </xdr:from>
    <xdr:to>
      <xdr:col>15</xdr:col>
      <xdr:colOff>101600</xdr:colOff>
      <xdr:row>62</xdr:row>
      <xdr:rowOff>50800</xdr:rowOff>
    </xdr:to>
    <xdr:sp macro="" textlink="">
      <xdr:nvSpPr>
        <xdr:cNvPr id="192" name="楕円 191">
          <a:extLst>
            <a:ext uri="{FF2B5EF4-FFF2-40B4-BE49-F238E27FC236}">
              <a16:creationId xmlns:a16="http://schemas.microsoft.com/office/drawing/2014/main" id="{1DEAF96C-4A36-4B2E-BEE1-CD92757FD234}"/>
            </a:ext>
          </a:extLst>
        </xdr:cNvPr>
        <xdr:cNvSpPr/>
      </xdr:nvSpPr>
      <xdr:spPr>
        <a:xfrm>
          <a:off x="251460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152400</xdr:rowOff>
    </xdr:from>
    <xdr:to>
      <xdr:col>19</xdr:col>
      <xdr:colOff>177800</xdr:colOff>
      <xdr:row>62</xdr:row>
      <xdr:rowOff>0</xdr:rowOff>
    </xdr:to>
    <xdr:cxnSp macro="">
      <xdr:nvCxnSpPr>
        <xdr:cNvPr id="193" name="直線コネクタ 192">
          <a:extLst>
            <a:ext uri="{FF2B5EF4-FFF2-40B4-BE49-F238E27FC236}">
              <a16:creationId xmlns:a16="http://schemas.microsoft.com/office/drawing/2014/main" id="{DD3F8944-F613-48B1-890F-68BB9D8EB550}"/>
            </a:ext>
          </a:extLst>
        </xdr:cNvPr>
        <xdr:cNvCxnSpPr/>
      </xdr:nvCxnSpPr>
      <xdr:spPr>
        <a:xfrm flipV="1">
          <a:off x="2565400" y="1037844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95885</xdr:rowOff>
    </xdr:from>
    <xdr:to>
      <xdr:col>10</xdr:col>
      <xdr:colOff>165100</xdr:colOff>
      <xdr:row>62</xdr:row>
      <xdr:rowOff>26035</xdr:rowOff>
    </xdr:to>
    <xdr:sp macro="" textlink="">
      <xdr:nvSpPr>
        <xdr:cNvPr id="194" name="楕円 193">
          <a:extLst>
            <a:ext uri="{FF2B5EF4-FFF2-40B4-BE49-F238E27FC236}">
              <a16:creationId xmlns:a16="http://schemas.microsoft.com/office/drawing/2014/main" id="{70B14666-0965-41BE-BDAE-7CDC2425DFEB}"/>
            </a:ext>
          </a:extLst>
        </xdr:cNvPr>
        <xdr:cNvSpPr/>
      </xdr:nvSpPr>
      <xdr:spPr>
        <a:xfrm>
          <a:off x="1739900" y="10321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146685</xdr:rowOff>
    </xdr:from>
    <xdr:to>
      <xdr:col>15</xdr:col>
      <xdr:colOff>50800</xdr:colOff>
      <xdr:row>62</xdr:row>
      <xdr:rowOff>0</xdr:rowOff>
    </xdr:to>
    <xdr:cxnSp macro="">
      <xdr:nvCxnSpPr>
        <xdr:cNvPr id="195" name="直線コネクタ 194">
          <a:extLst>
            <a:ext uri="{FF2B5EF4-FFF2-40B4-BE49-F238E27FC236}">
              <a16:creationId xmlns:a16="http://schemas.microsoft.com/office/drawing/2014/main" id="{A832BE93-8DFC-4FF1-98ED-6BBA2B62E761}"/>
            </a:ext>
          </a:extLst>
        </xdr:cNvPr>
        <xdr:cNvCxnSpPr/>
      </xdr:nvCxnSpPr>
      <xdr:spPr>
        <a:xfrm>
          <a:off x="1790700" y="10372725"/>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71120</xdr:rowOff>
    </xdr:from>
    <xdr:to>
      <xdr:col>6</xdr:col>
      <xdr:colOff>38100</xdr:colOff>
      <xdr:row>62</xdr:row>
      <xdr:rowOff>1270</xdr:rowOff>
    </xdr:to>
    <xdr:sp macro="" textlink="">
      <xdr:nvSpPr>
        <xdr:cNvPr id="196" name="楕円 195">
          <a:extLst>
            <a:ext uri="{FF2B5EF4-FFF2-40B4-BE49-F238E27FC236}">
              <a16:creationId xmlns:a16="http://schemas.microsoft.com/office/drawing/2014/main" id="{F2211F17-14B7-427F-9E70-B0B844097DCA}"/>
            </a:ext>
          </a:extLst>
        </xdr:cNvPr>
        <xdr:cNvSpPr/>
      </xdr:nvSpPr>
      <xdr:spPr>
        <a:xfrm>
          <a:off x="965200" y="10297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121920</xdr:rowOff>
    </xdr:from>
    <xdr:to>
      <xdr:col>10</xdr:col>
      <xdr:colOff>114300</xdr:colOff>
      <xdr:row>61</xdr:row>
      <xdr:rowOff>146685</xdr:rowOff>
    </xdr:to>
    <xdr:cxnSp macro="">
      <xdr:nvCxnSpPr>
        <xdr:cNvPr id="197" name="直線コネクタ 196">
          <a:extLst>
            <a:ext uri="{FF2B5EF4-FFF2-40B4-BE49-F238E27FC236}">
              <a16:creationId xmlns:a16="http://schemas.microsoft.com/office/drawing/2014/main" id="{B911BAEA-1CB9-4EC9-A6CA-03F763C97C93}"/>
            </a:ext>
          </a:extLst>
        </xdr:cNvPr>
        <xdr:cNvCxnSpPr/>
      </xdr:nvCxnSpPr>
      <xdr:spPr>
        <a:xfrm>
          <a:off x="1008380" y="10347960"/>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42562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7A0DF943-2C64-4B76-833C-92AB878BFEEE}"/>
            </a:ext>
          </a:extLst>
        </xdr:cNvPr>
        <xdr:cNvSpPr txBox="1"/>
      </xdr:nvSpPr>
      <xdr:spPr>
        <a:xfrm>
          <a:off x="317056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9980E2D3-2E7D-47EE-8BFE-273954B33A75}"/>
            </a:ext>
          </a:extLst>
        </xdr:cNvPr>
        <xdr:cNvSpPr txBox="1"/>
      </xdr:nvSpPr>
      <xdr:spPr>
        <a:xfrm>
          <a:off x="238570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166387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B8FCA52-CD45-48DE-863E-1AA8E45A98D1}"/>
            </a:ext>
          </a:extLst>
        </xdr:cNvPr>
        <xdr:cNvSpPr txBox="1"/>
      </xdr:nvSpPr>
      <xdr:spPr>
        <a:xfrm>
          <a:off x="161100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BA7BF459-9851-4DEF-92D6-941C1532D5DE}"/>
            </a:ext>
          </a:extLst>
        </xdr:cNvPr>
        <xdr:cNvSpPr txBox="1"/>
      </xdr:nvSpPr>
      <xdr:spPr>
        <a:xfrm>
          <a:off x="83630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22877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37C0DE64-2405-4A35-AB97-39754DAE6DCB}"/>
            </a:ext>
          </a:extLst>
        </xdr:cNvPr>
        <xdr:cNvSpPr txBox="1"/>
      </xdr:nvSpPr>
      <xdr:spPr>
        <a:xfrm>
          <a:off x="317056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D6C1F643-B681-43E9-9DFF-9FB257CC1D21}"/>
            </a:ext>
          </a:extLst>
        </xdr:cNvPr>
        <xdr:cNvSpPr txBox="1"/>
      </xdr:nvSpPr>
      <xdr:spPr>
        <a:xfrm>
          <a:off x="238570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17162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EDACC4EA-7AAB-4D70-BC69-8BE6D50241C6}"/>
            </a:ext>
          </a:extLst>
        </xdr:cNvPr>
        <xdr:cNvSpPr txBox="1"/>
      </xdr:nvSpPr>
      <xdr:spPr>
        <a:xfrm>
          <a:off x="161100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163847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3BB1F8DA-3A05-43FB-96AE-5F28172DE91A}"/>
            </a:ext>
          </a:extLst>
        </xdr:cNvPr>
        <xdr:cNvSpPr txBox="1"/>
      </xdr:nvSpPr>
      <xdr:spPr>
        <a:xfrm>
          <a:off x="83630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67C47AB-B58C-440A-9029-7DF70238FE3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2439460-DD28-499D-96C5-CAC1D7EE151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78E6F50-6127-4324-B5A5-58BAD16235C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C970112-6D7B-4C77-9DE5-F64EEE730A9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377CBB4-6953-49CB-A5CB-33EC9826F95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B878870-AC9B-4345-8D35-01FFB992A2B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6294AC80-83B0-4C0A-89DE-7937A69608F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1ECD356-9018-470D-8DE8-FD9F0E3708C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4137CF6-2DFF-4A22-9166-3A5403B3001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CBE2DC5-880A-4DC7-BF58-69D4DBC2CA3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43A0994A-6BF0-4681-8FB8-7BE211782E7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2B7C90DE-F13E-46EC-924B-D94B75D2D2E6}"/>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84AF0F99-3DA2-483E-8F12-014B3E37B7E3}"/>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D7034B24-3E57-4ECC-AD7F-C9F17EAC60DA}"/>
            </a:ext>
          </a:extLst>
        </xdr:cNvPr>
        <xdr:cNvSpPr txBox="1"/>
      </xdr:nvSpPr>
      <xdr:spPr>
        <a:xfrm>
          <a:off x="5364041" y="102933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8C6B1EAB-D365-49B1-A950-E6AC6DD8F8B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FA68D9DC-73D7-4A77-8D63-90BAC7D98366}"/>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D1576527-C580-46D5-BECB-EAE75A59898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42F5B7F7-DCD6-4DBA-BE52-38FF0CC81745}"/>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A65E6E4C-AF13-4C4F-A7E6-E82B3727E4A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9A605BB9-BAD1-42EA-99BA-C9B91D225F90}"/>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572B959-E101-41FE-9B54-D33FF640348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8AD6DD59-BADC-46D0-A64D-8B16DCD74563}"/>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1F7957C-186D-4A34-847A-B27274FA522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8264B2B6-9FAC-461B-8A71-4FE116CFAB10}"/>
            </a:ext>
          </a:extLst>
        </xdr:cNvPr>
        <xdr:cNvCxnSpPr/>
      </xdr:nvCxnSpPr>
      <xdr:spPr>
        <a:xfrm flipV="1">
          <a:off x="9219565" y="9441675"/>
          <a:ext cx="0" cy="1344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295739F1-CACB-4323-ADB2-AAA3A9B01603}"/>
            </a:ext>
          </a:extLst>
        </xdr:cNvPr>
        <xdr:cNvSpPr txBox="1"/>
      </xdr:nvSpPr>
      <xdr:spPr>
        <a:xfrm>
          <a:off x="9258300" y="1078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F94458CC-591F-4E3B-AC73-0BABE69FDB0E}"/>
            </a:ext>
          </a:extLst>
        </xdr:cNvPr>
        <xdr:cNvCxnSpPr/>
      </xdr:nvCxnSpPr>
      <xdr:spPr>
        <a:xfrm>
          <a:off x="9154160" y="107858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391B1C2C-225B-4FBE-9162-8EF338F574CE}"/>
            </a:ext>
          </a:extLst>
        </xdr:cNvPr>
        <xdr:cNvSpPr txBox="1"/>
      </xdr:nvSpPr>
      <xdr:spPr>
        <a:xfrm>
          <a:off x="9258300" y="9220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0DDD4CB5-2F0C-40CB-9D03-46CF1C881768}"/>
            </a:ext>
          </a:extLst>
        </xdr:cNvPr>
        <xdr:cNvCxnSpPr/>
      </xdr:nvCxnSpPr>
      <xdr:spPr>
        <a:xfrm>
          <a:off x="9154160" y="944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74238823-0AA6-4BE2-AD4F-BA5DF7DCFDC0}"/>
            </a:ext>
          </a:extLst>
        </xdr:cNvPr>
        <xdr:cNvSpPr txBox="1"/>
      </xdr:nvSpPr>
      <xdr:spPr>
        <a:xfrm>
          <a:off x="9258300" y="10311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93D95DCF-A758-48BC-BAEA-4E07601456C2}"/>
            </a:ext>
          </a:extLst>
        </xdr:cNvPr>
        <xdr:cNvSpPr/>
      </xdr:nvSpPr>
      <xdr:spPr>
        <a:xfrm>
          <a:off x="9192260" y="10456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6E63AE91-500B-4550-9A9D-118E390EFC0A}"/>
            </a:ext>
          </a:extLst>
        </xdr:cNvPr>
        <xdr:cNvSpPr/>
      </xdr:nvSpPr>
      <xdr:spPr>
        <a:xfrm>
          <a:off x="8445500" y="10465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D968D732-E9C9-4C94-81B9-ACD8D5181B37}"/>
            </a:ext>
          </a:extLst>
        </xdr:cNvPr>
        <xdr:cNvSpPr/>
      </xdr:nvSpPr>
      <xdr:spPr>
        <a:xfrm>
          <a:off x="7670800" y="104551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A36626FA-51E6-48AE-AD72-F18ECA80F8BE}"/>
            </a:ext>
          </a:extLst>
        </xdr:cNvPr>
        <xdr:cNvSpPr/>
      </xdr:nvSpPr>
      <xdr:spPr>
        <a:xfrm>
          <a:off x="6873240" y="1045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53F1A11A-22A2-4764-A436-0CACB4605F03}"/>
            </a:ext>
          </a:extLst>
        </xdr:cNvPr>
        <xdr:cNvSpPr/>
      </xdr:nvSpPr>
      <xdr:spPr>
        <a:xfrm>
          <a:off x="6098540" y="1045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AC6485E-2004-4C2D-BDFC-001A12E82DE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68F2CE7-64E5-45FC-86DF-31C954074CD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D9C2BF9-E246-4C2A-A53A-4748DC095E7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629F368-B063-41F5-A926-9E638578C9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E4EA8D7-8AA5-4AD8-AC46-89BAC302BB1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114600</xdr:rowOff>
    </xdr:from>
    <xdr:to>
      <xdr:col>55</xdr:col>
      <xdr:colOff>50800</xdr:colOff>
      <xdr:row>64</xdr:row>
      <xdr:rowOff>44750</xdr:rowOff>
    </xdr:to>
    <xdr:sp macro="" textlink="">
      <xdr:nvSpPr>
        <xdr:cNvPr id="245" name="楕円 244">
          <a:extLst>
            <a:ext uri="{FF2B5EF4-FFF2-40B4-BE49-F238E27FC236}">
              <a16:creationId xmlns:a16="http://schemas.microsoft.com/office/drawing/2014/main" id="{0FDAB96E-3588-470C-8A24-684E0EE82223}"/>
            </a:ext>
          </a:extLst>
        </xdr:cNvPr>
        <xdr:cNvSpPr/>
      </xdr:nvSpPr>
      <xdr:spPr>
        <a:xfrm>
          <a:off x="9192260" y="10675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29527</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CFDCB352-4C57-4F61-892E-44D2B5B1B4F7}"/>
            </a:ext>
          </a:extLst>
        </xdr:cNvPr>
        <xdr:cNvSpPr txBox="1"/>
      </xdr:nvSpPr>
      <xdr:spPr>
        <a:xfrm>
          <a:off x="9258300" y="1059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114630</xdr:rowOff>
    </xdr:from>
    <xdr:to>
      <xdr:col>50</xdr:col>
      <xdr:colOff>165100</xdr:colOff>
      <xdr:row>64</xdr:row>
      <xdr:rowOff>44780</xdr:rowOff>
    </xdr:to>
    <xdr:sp macro="" textlink="">
      <xdr:nvSpPr>
        <xdr:cNvPr id="247" name="楕円 246">
          <a:extLst>
            <a:ext uri="{FF2B5EF4-FFF2-40B4-BE49-F238E27FC236}">
              <a16:creationId xmlns:a16="http://schemas.microsoft.com/office/drawing/2014/main" id="{C1089D5B-1187-4B70-A33E-B75E357D82A7}"/>
            </a:ext>
          </a:extLst>
        </xdr:cNvPr>
        <xdr:cNvSpPr/>
      </xdr:nvSpPr>
      <xdr:spPr>
        <a:xfrm>
          <a:off x="8445500" y="10675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165400</xdr:rowOff>
    </xdr:from>
    <xdr:to>
      <xdr:col>55</xdr:col>
      <xdr:colOff>0</xdr:colOff>
      <xdr:row>63</xdr:row>
      <xdr:rowOff>165430</xdr:rowOff>
    </xdr:to>
    <xdr:cxnSp macro="">
      <xdr:nvCxnSpPr>
        <xdr:cNvPr id="248" name="直線コネクタ 247">
          <a:extLst>
            <a:ext uri="{FF2B5EF4-FFF2-40B4-BE49-F238E27FC236}">
              <a16:creationId xmlns:a16="http://schemas.microsoft.com/office/drawing/2014/main" id="{2BF24A20-C799-460C-976E-F01AC71B99D3}"/>
            </a:ext>
          </a:extLst>
        </xdr:cNvPr>
        <xdr:cNvCxnSpPr/>
      </xdr:nvCxnSpPr>
      <xdr:spPr>
        <a:xfrm flipV="1">
          <a:off x="8496300" y="10726720"/>
          <a:ext cx="7239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117000</xdr:rowOff>
    </xdr:from>
    <xdr:to>
      <xdr:col>46</xdr:col>
      <xdr:colOff>38100</xdr:colOff>
      <xdr:row>64</xdr:row>
      <xdr:rowOff>47150</xdr:rowOff>
    </xdr:to>
    <xdr:sp macro="" textlink="">
      <xdr:nvSpPr>
        <xdr:cNvPr id="249" name="楕円 248">
          <a:extLst>
            <a:ext uri="{FF2B5EF4-FFF2-40B4-BE49-F238E27FC236}">
              <a16:creationId xmlns:a16="http://schemas.microsoft.com/office/drawing/2014/main" id="{DF691682-3B7E-430E-A9B4-D03384AF16B8}"/>
            </a:ext>
          </a:extLst>
        </xdr:cNvPr>
        <xdr:cNvSpPr/>
      </xdr:nvSpPr>
      <xdr:spPr>
        <a:xfrm>
          <a:off x="7670800" y="10678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165430</xdr:rowOff>
    </xdr:from>
    <xdr:to>
      <xdr:col>50</xdr:col>
      <xdr:colOff>114300</xdr:colOff>
      <xdr:row>63</xdr:row>
      <xdr:rowOff>167800</xdr:rowOff>
    </xdr:to>
    <xdr:cxnSp macro="">
      <xdr:nvCxnSpPr>
        <xdr:cNvPr id="250" name="直線コネクタ 249">
          <a:extLst>
            <a:ext uri="{FF2B5EF4-FFF2-40B4-BE49-F238E27FC236}">
              <a16:creationId xmlns:a16="http://schemas.microsoft.com/office/drawing/2014/main" id="{2DE184C1-8C90-467C-AF47-725AC255BA2E}"/>
            </a:ext>
          </a:extLst>
        </xdr:cNvPr>
        <xdr:cNvCxnSpPr/>
      </xdr:nvCxnSpPr>
      <xdr:spPr>
        <a:xfrm flipV="1">
          <a:off x="7713980" y="10726750"/>
          <a:ext cx="782320" cy="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115819</xdr:rowOff>
    </xdr:from>
    <xdr:to>
      <xdr:col>41</xdr:col>
      <xdr:colOff>101600</xdr:colOff>
      <xdr:row>64</xdr:row>
      <xdr:rowOff>45969</xdr:rowOff>
    </xdr:to>
    <xdr:sp macro="" textlink="">
      <xdr:nvSpPr>
        <xdr:cNvPr id="251" name="楕円 250">
          <a:extLst>
            <a:ext uri="{FF2B5EF4-FFF2-40B4-BE49-F238E27FC236}">
              <a16:creationId xmlns:a16="http://schemas.microsoft.com/office/drawing/2014/main" id="{3D28AAF8-C87A-41FC-8143-560527AA51BE}"/>
            </a:ext>
          </a:extLst>
        </xdr:cNvPr>
        <xdr:cNvSpPr/>
      </xdr:nvSpPr>
      <xdr:spPr>
        <a:xfrm>
          <a:off x="6873240" y="10677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166619</xdr:rowOff>
    </xdr:from>
    <xdr:to>
      <xdr:col>45</xdr:col>
      <xdr:colOff>177800</xdr:colOff>
      <xdr:row>63</xdr:row>
      <xdr:rowOff>167800</xdr:rowOff>
    </xdr:to>
    <xdr:cxnSp macro="">
      <xdr:nvCxnSpPr>
        <xdr:cNvPr id="252" name="直線コネクタ 251">
          <a:extLst>
            <a:ext uri="{FF2B5EF4-FFF2-40B4-BE49-F238E27FC236}">
              <a16:creationId xmlns:a16="http://schemas.microsoft.com/office/drawing/2014/main" id="{5D5BC420-D7F7-462D-9D61-9C4CF9F9F242}"/>
            </a:ext>
          </a:extLst>
        </xdr:cNvPr>
        <xdr:cNvCxnSpPr/>
      </xdr:nvCxnSpPr>
      <xdr:spPr>
        <a:xfrm>
          <a:off x="6924040" y="10727939"/>
          <a:ext cx="78994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116756</xdr:rowOff>
    </xdr:from>
    <xdr:to>
      <xdr:col>36</xdr:col>
      <xdr:colOff>165100</xdr:colOff>
      <xdr:row>64</xdr:row>
      <xdr:rowOff>46906</xdr:rowOff>
    </xdr:to>
    <xdr:sp macro="" textlink="">
      <xdr:nvSpPr>
        <xdr:cNvPr id="253" name="楕円 252">
          <a:extLst>
            <a:ext uri="{FF2B5EF4-FFF2-40B4-BE49-F238E27FC236}">
              <a16:creationId xmlns:a16="http://schemas.microsoft.com/office/drawing/2014/main" id="{FFE4BF8A-CD30-4834-9838-7B8BF32CAB65}"/>
            </a:ext>
          </a:extLst>
        </xdr:cNvPr>
        <xdr:cNvSpPr/>
      </xdr:nvSpPr>
      <xdr:spPr>
        <a:xfrm>
          <a:off x="6098540" y="106780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166619</xdr:rowOff>
    </xdr:from>
    <xdr:to>
      <xdr:col>41</xdr:col>
      <xdr:colOff>50800</xdr:colOff>
      <xdr:row>63</xdr:row>
      <xdr:rowOff>167556</xdr:rowOff>
    </xdr:to>
    <xdr:cxnSp macro="">
      <xdr:nvCxnSpPr>
        <xdr:cNvPr id="254" name="直線コネクタ 253">
          <a:extLst>
            <a:ext uri="{FF2B5EF4-FFF2-40B4-BE49-F238E27FC236}">
              <a16:creationId xmlns:a16="http://schemas.microsoft.com/office/drawing/2014/main" id="{094BAFDB-0E7E-4C1F-A04A-8D871D232550}"/>
            </a:ext>
          </a:extLst>
        </xdr:cNvPr>
        <xdr:cNvCxnSpPr/>
      </xdr:nvCxnSpPr>
      <xdr:spPr>
        <a:xfrm flipV="1">
          <a:off x="6149340" y="10727939"/>
          <a:ext cx="7747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DFE5AA33-562E-4F51-8201-2ECFD0A7D51A}"/>
            </a:ext>
          </a:extLst>
        </xdr:cNvPr>
        <xdr:cNvSpPr txBox="1"/>
      </xdr:nvSpPr>
      <xdr:spPr>
        <a:xfrm>
          <a:off x="8239271" y="1024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610EB713-7B71-42D9-BF08-178BAD2F24EE}"/>
            </a:ext>
          </a:extLst>
        </xdr:cNvPr>
        <xdr:cNvSpPr txBox="1"/>
      </xdr:nvSpPr>
      <xdr:spPr>
        <a:xfrm>
          <a:off x="7477271" y="1023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FA08EE7F-0606-4A71-A0E3-E2D1232449A8}"/>
            </a:ext>
          </a:extLst>
        </xdr:cNvPr>
        <xdr:cNvSpPr txBox="1"/>
      </xdr:nvSpPr>
      <xdr:spPr>
        <a:xfrm>
          <a:off x="6702571" y="1023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FD95AA9D-4D75-456D-BF46-70EF05B67E43}"/>
            </a:ext>
          </a:extLst>
        </xdr:cNvPr>
        <xdr:cNvSpPr txBox="1"/>
      </xdr:nvSpPr>
      <xdr:spPr>
        <a:xfrm>
          <a:off x="5905011" y="1023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35907</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A424D60F-B941-46E6-A112-6EECC8F0772D}"/>
            </a:ext>
          </a:extLst>
        </xdr:cNvPr>
        <xdr:cNvSpPr txBox="1"/>
      </xdr:nvSpPr>
      <xdr:spPr>
        <a:xfrm>
          <a:off x="8239271" y="10764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38277</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78C34AAD-8CEC-489D-8E9C-FFDF05B1408B}"/>
            </a:ext>
          </a:extLst>
        </xdr:cNvPr>
        <xdr:cNvSpPr txBox="1"/>
      </xdr:nvSpPr>
      <xdr:spPr>
        <a:xfrm>
          <a:off x="7477271" y="1076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37096</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F150B27A-03B9-40FB-A5AE-5E6F2869BF46}"/>
            </a:ext>
          </a:extLst>
        </xdr:cNvPr>
        <xdr:cNvSpPr txBox="1"/>
      </xdr:nvSpPr>
      <xdr:spPr>
        <a:xfrm>
          <a:off x="6702571" y="1076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38033</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EB437283-7857-4F67-A9CB-9F47E58111FD}"/>
            </a:ext>
          </a:extLst>
        </xdr:cNvPr>
        <xdr:cNvSpPr txBox="1"/>
      </xdr:nvSpPr>
      <xdr:spPr>
        <a:xfrm>
          <a:off x="5905011" y="1076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49926EE8-8211-439F-846D-5A27B4A7B82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6F09D5E-86E2-4D33-A42D-85611972591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7082A0F-0B5A-4E73-8800-E6B98A4D8BA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2F115F5-6283-4751-8DC5-115384F8128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21969EB3-78E3-4F37-9AAF-DBEEE00284B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278EC471-D9DC-414A-B41E-1B13EE6E827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AD8CA246-207B-4D01-9AD0-47FCCEF4E09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E6FD63F2-CF16-47DC-A38D-4A7CD2BF03B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3FD38808-33DD-4C43-B6B7-5469A5057EC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2F675274-7AA0-4731-B5AB-C9B2F8E12E44}"/>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13146D73-68B5-46B8-A5E9-CA5A7D1D473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23154EB1-C370-479F-92CB-D107C160EA6C}"/>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56E283BF-ADCE-49B2-9781-513DECF4FE9E}"/>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4B172F4-C689-47AA-B30B-979D034AD80C}"/>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229DA837-2C22-404A-AE3A-C4E2D885C274}"/>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80A12D1-DAEF-4F67-B09D-D120BD7F0CFC}"/>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64226F1E-DDB9-49A8-8E5C-6CDA84D10AA7}"/>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7816CF56-3CF4-4AAF-8A8D-8B698B24DAC2}"/>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E69266C3-F67D-4FC6-9237-5E85D5594452}"/>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205DD38E-6C38-41FB-9DF7-BFD16DBE24D9}"/>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8FAB831F-6A7E-4932-B571-F8B2354279A4}"/>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D35A47FF-65A7-4CAB-9085-5E19B5149FF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CD0A6690-9E90-473E-8977-09AF9AA8F8B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957D731B-418E-4747-823B-ECB93BB33AF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4D2362F2-E880-4F33-B6BC-B5C38407F8DD}"/>
            </a:ext>
          </a:extLst>
        </xdr:cNvPr>
        <xdr:cNvCxnSpPr/>
      </xdr:nvCxnSpPr>
      <xdr:spPr>
        <a:xfrm flipV="1">
          <a:off x="4086225" y="13152120"/>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2C963F98-B73E-4DBC-B5DF-92CB589C05AF}"/>
            </a:ext>
          </a:extLst>
        </xdr:cNvPr>
        <xdr:cNvSpPr txBox="1"/>
      </xdr:nvSpPr>
      <xdr:spPr>
        <a:xfrm>
          <a:off x="4124960"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F11ED0AA-3EC8-46FA-946D-32BCEDFEC669}"/>
            </a:ext>
          </a:extLst>
        </xdr:cNvPr>
        <xdr:cNvCxnSpPr/>
      </xdr:nvCxnSpPr>
      <xdr:spPr>
        <a:xfrm>
          <a:off x="4020820" y="14304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1B3027BD-6FF4-49F5-8E79-ACA59316AB65}"/>
            </a:ext>
          </a:extLst>
        </xdr:cNvPr>
        <xdr:cNvSpPr txBox="1"/>
      </xdr:nvSpPr>
      <xdr:spPr>
        <a:xfrm>
          <a:off x="4124960" y="1293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99BEE669-DA03-4D0E-A2CD-525778FB76F2}"/>
            </a:ext>
          </a:extLst>
        </xdr:cNvPr>
        <xdr:cNvCxnSpPr/>
      </xdr:nvCxnSpPr>
      <xdr:spPr>
        <a:xfrm>
          <a:off x="4020820" y="1315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EAB856E4-2B5A-4811-8E85-49D7A1BABEAE}"/>
            </a:ext>
          </a:extLst>
        </xdr:cNvPr>
        <xdr:cNvSpPr txBox="1"/>
      </xdr:nvSpPr>
      <xdr:spPr>
        <a:xfrm>
          <a:off x="4124960" y="1351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213C4507-1DCE-4F0F-BC77-1B58C6AC62B4}"/>
            </a:ext>
          </a:extLst>
        </xdr:cNvPr>
        <xdr:cNvSpPr/>
      </xdr:nvSpPr>
      <xdr:spPr>
        <a:xfrm>
          <a:off x="4036060" y="13655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308AAE6F-676C-4B45-B40B-726C89FD8871}"/>
            </a:ext>
          </a:extLst>
        </xdr:cNvPr>
        <xdr:cNvSpPr/>
      </xdr:nvSpPr>
      <xdr:spPr>
        <a:xfrm>
          <a:off x="3312160" y="136594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CE103D5A-AAD8-4CB0-BA97-1A2649B1D451}"/>
            </a:ext>
          </a:extLst>
        </xdr:cNvPr>
        <xdr:cNvSpPr/>
      </xdr:nvSpPr>
      <xdr:spPr>
        <a:xfrm>
          <a:off x="251460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E50B4836-954F-4872-B011-2F5852C7CF24}"/>
            </a:ext>
          </a:extLst>
        </xdr:cNvPr>
        <xdr:cNvSpPr/>
      </xdr:nvSpPr>
      <xdr:spPr>
        <a:xfrm>
          <a:off x="17399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A0950218-097D-4D29-8678-87653AB9CF79}"/>
            </a:ext>
          </a:extLst>
        </xdr:cNvPr>
        <xdr:cNvSpPr/>
      </xdr:nvSpPr>
      <xdr:spPr>
        <a:xfrm>
          <a:off x="965200" y="13579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215B72C-8067-4294-80A6-31667565A0C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93A30A7-AB82-4204-A1B6-1299C45FF35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1C19C34-51D6-40B0-A428-1638D51A308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CB74FEF-2259-471E-9984-2258ADCD922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0146820-8421-40C6-A410-E91FB08B32C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80645</xdr:rowOff>
    </xdr:from>
    <xdr:to>
      <xdr:col>24</xdr:col>
      <xdr:colOff>114300</xdr:colOff>
      <xdr:row>83</xdr:row>
      <xdr:rowOff>10795</xdr:rowOff>
    </xdr:to>
    <xdr:sp macro="" textlink="">
      <xdr:nvSpPr>
        <xdr:cNvPr id="303" name="楕円 302">
          <a:extLst>
            <a:ext uri="{FF2B5EF4-FFF2-40B4-BE49-F238E27FC236}">
              <a16:creationId xmlns:a16="http://schemas.microsoft.com/office/drawing/2014/main" id="{C78D129E-AAF6-45A8-9C11-F08E5F35207D}"/>
            </a:ext>
          </a:extLst>
        </xdr:cNvPr>
        <xdr:cNvSpPr/>
      </xdr:nvSpPr>
      <xdr:spPr>
        <a:xfrm>
          <a:off x="4036060" y="13827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59072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C2EB3253-9C79-4B60-B339-8F39FD15DDA5}"/>
            </a:ext>
          </a:extLst>
        </xdr:cNvPr>
        <xdr:cNvSpPr txBox="1"/>
      </xdr:nvSpPr>
      <xdr:spPr>
        <a:xfrm>
          <a:off x="4124960"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53975</xdr:rowOff>
    </xdr:from>
    <xdr:to>
      <xdr:col>20</xdr:col>
      <xdr:colOff>38100</xdr:colOff>
      <xdr:row>82</xdr:row>
      <xdr:rowOff>155575</xdr:rowOff>
    </xdr:to>
    <xdr:sp macro="" textlink="">
      <xdr:nvSpPr>
        <xdr:cNvPr id="305" name="楕円 304">
          <a:extLst>
            <a:ext uri="{FF2B5EF4-FFF2-40B4-BE49-F238E27FC236}">
              <a16:creationId xmlns:a16="http://schemas.microsoft.com/office/drawing/2014/main" id="{DF7B061E-306D-4F3D-8C82-CDBB75C1BC1D}"/>
            </a:ext>
          </a:extLst>
        </xdr:cNvPr>
        <xdr:cNvSpPr/>
      </xdr:nvSpPr>
      <xdr:spPr>
        <a:xfrm>
          <a:off x="3312160" y="138004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104775</xdr:rowOff>
    </xdr:from>
    <xdr:to>
      <xdr:col>24</xdr:col>
      <xdr:colOff>63500</xdr:colOff>
      <xdr:row>82</xdr:row>
      <xdr:rowOff>131445</xdr:rowOff>
    </xdr:to>
    <xdr:cxnSp macro="">
      <xdr:nvCxnSpPr>
        <xdr:cNvPr id="306" name="直線コネクタ 305">
          <a:extLst>
            <a:ext uri="{FF2B5EF4-FFF2-40B4-BE49-F238E27FC236}">
              <a16:creationId xmlns:a16="http://schemas.microsoft.com/office/drawing/2014/main" id="{675B798C-DDA0-4BCD-B41F-EF6D69A4D656}"/>
            </a:ext>
          </a:extLst>
        </xdr:cNvPr>
        <xdr:cNvCxnSpPr/>
      </xdr:nvCxnSpPr>
      <xdr:spPr>
        <a:xfrm>
          <a:off x="3355340" y="13851255"/>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19686</xdr:rowOff>
    </xdr:from>
    <xdr:to>
      <xdr:col>15</xdr:col>
      <xdr:colOff>101600</xdr:colOff>
      <xdr:row>82</xdr:row>
      <xdr:rowOff>121286</xdr:rowOff>
    </xdr:to>
    <xdr:sp macro="" textlink="">
      <xdr:nvSpPr>
        <xdr:cNvPr id="307" name="楕円 306">
          <a:extLst>
            <a:ext uri="{FF2B5EF4-FFF2-40B4-BE49-F238E27FC236}">
              <a16:creationId xmlns:a16="http://schemas.microsoft.com/office/drawing/2014/main" id="{68A3699C-2294-4541-9C17-094BF4B7C5BC}"/>
            </a:ext>
          </a:extLst>
        </xdr:cNvPr>
        <xdr:cNvSpPr/>
      </xdr:nvSpPr>
      <xdr:spPr>
        <a:xfrm>
          <a:off x="2514600" y="1376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70486</xdr:rowOff>
    </xdr:from>
    <xdr:to>
      <xdr:col>19</xdr:col>
      <xdr:colOff>177800</xdr:colOff>
      <xdr:row>82</xdr:row>
      <xdr:rowOff>104775</xdr:rowOff>
    </xdr:to>
    <xdr:cxnSp macro="">
      <xdr:nvCxnSpPr>
        <xdr:cNvPr id="308" name="直線コネクタ 307">
          <a:extLst>
            <a:ext uri="{FF2B5EF4-FFF2-40B4-BE49-F238E27FC236}">
              <a16:creationId xmlns:a16="http://schemas.microsoft.com/office/drawing/2014/main" id="{58834C2D-5B3C-4B9A-A476-E2AE3B4733C8}"/>
            </a:ext>
          </a:extLst>
        </xdr:cNvPr>
        <xdr:cNvCxnSpPr/>
      </xdr:nvCxnSpPr>
      <xdr:spPr>
        <a:xfrm>
          <a:off x="2565400" y="13816966"/>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160655</xdr:rowOff>
    </xdr:from>
    <xdr:to>
      <xdr:col>10</xdr:col>
      <xdr:colOff>165100</xdr:colOff>
      <xdr:row>82</xdr:row>
      <xdr:rowOff>90805</xdr:rowOff>
    </xdr:to>
    <xdr:sp macro="" textlink="">
      <xdr:nvSpPr>
        <xdr:cNvPr id="309" name="楕円 308">
          <a:extLst>
            <a:ext uri="{FF2B5EF4-FFF2-40B4-BE49-F238E27FC236}">
              <a16:creationId xmlns:a16="http://schemas.microsoft.com/office/drawing/2014/main" id="{DAA8435D-AC14-4DD6-A7CC-D29FABB0A63A}"/>
            </a:ext>
          </a:extLst>
        </xdr:cNvPr>
        <xdr:cNvSpPr/>
      </xdr:nvSpPr>
      <xdr:spPr>
        <a:xfrm>
          <a:off x="1739900" y="1373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40005</xdr:rowOff>
    </xdr:from>
    <xdr:to>
      <xdr:col>15</xdr:col>
      <xdr:colOff>50800</xdr:colOff>
      <xdr:row>82</xdr:row>
      <xdr:rowOff>70486</xdr:rowOff>
    </xdr:to>
    <xdr:cxnSp macro="">
      <xdr:nvCxnSpPr>
        <xdr:cNvPr id="310" name="直線コネクタ 309">
          <a:extLst>
            <a:ext uri="{FF2B5EF4-FFF2-40B4-BE49-F238E27FC236}">
              <a16:creationId xmlns:a16="http://schemas.microsoft.com/office/drawing/2014/main" id="{015EC752-9A86-4EAD-9C28-A9A0F670B64E}"/>
            </a:ext>
          </a:extLst>
        </xdr:cNvPr>
        <xdr:cNvCxnSpPr/>
      </xdr:nvCxnSpPr>
      <xdr:spPr>
        <a:xfrm>
          <a:off x="1790700" y="13786485"/>
          <a:ext cx="7747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126364</xdr:rowOff>
    </xdr:from>
    <xdr:to>
      <xdr:col>6</xdr:col>
      <xdr:colOff>38100</xdr:colOff>
      <xdr:row>82</xdr:row>
      <xdr:rowOff>56514</xdr:rowOff>
    </xdr:to>
    <xdr:sp macro="" textlink="">
      <xdr:nvSpPr>
        <xdr:cNvPr id="311" name="楕円 310">
          <a:extLst>
            <a:ext uri="{FF2B5EF4-FFF2-40B4-BE49-F238E27FC236}">
              <a16:creationId xmlns:a16="http://schemas.microsoft.com/office/drawing/2014/main" id="{62E52FD3-9151-4D4C-B082-6DF7BF3DD9B3}"/>
            </a:ext>
          </a:extLst>
        </xdr:cNvPr>
        <xdr:cNvSpPr/>
      </xdr:nvSpPr>
      <xdr:spPr>
        <a:xfrm>
          <a:off x="965200" y="13705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5714</xdr:rowOff>
    </xdr:from>
    <xdr:to>
      <xdr:col>10</xdr:col>
      <xdr:colOff>114300</xdr:colOff>
      <xdr:row>82</xdr:row>
      <xdr:rowOff>40005</xdr:rowOff>
    </xdr:to>
    <xdr:cxnSp macro="">
      <xdr:nvCxnSpPr>
        <xdr:cNvPr id="312" name="直線コネクタ 311">
          <a:extLst>
            <a:ext uri="{FF2B5EF4-FFF2-40B4-BE49-F238E27FC236}">
              <a16:creationId xmlns:a16="http://schemas.microsoft.com/office/drawing/2014/main" id="{FF6276FA-8ADD-4457-8BC8-D7BC1791F5BC}"/>
            </a:ext>
          </a:extLst>
        </xdr:cNvPr>
        <xdr:cNvCxnSpPr/>
      </xdr:nvCxnSpPr>
      <xdr:spPr>
        <a:xfrm>
          <a:off x="1008380" y="13752194"/>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192EF8A7-F2BC-42B8-9F3A-B58B935E0A0F}"/>
            </a:ext>
          </a:extLst>
        </xdr:cNvPr>
        <xdr:cNvSpPr txBox="1"/>
      </xdr:nvSpPr>
      <xdr:spPr>
        <a:xfrm>
          <a:off x="3170564"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314" name="n_2aveValue【公営住宅】&#10;有形固定資産減価償却率">
          <a:extLst>
            <a:ext uri="{FF2B5EF4-FFF2-40B4-BE49-F238E27FC236}">
              <a16:creationId xmlns:a16="http://schemas.microsoft.com/office/drawing/2014/main" id="{B9E6F1DA-3440-4549-95C0-6F50BB3CFDA2}"/>
            </a:ext>
          </a:extLst>
        </xdr:cNvPr>
        <xdr:cNvSpPr txBox="1"/>
      </xdr:nvSpPr>
      <xdr:spPr>
        <a:xfrm>
          <a:off x="238570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5" name="n_3aveValue【公営住宅】&#10;有形固定資産減価償却率">
          <a:extLst>
            <a:ext uri="{FF2B5EF4-FFF2-40B4-BE49-F238E27FC236}">
              <a16:creationId xmlns:a16="http://schemas.microsoft.com/office/drawing/2014/main" id="{6E4E8A32-BDC6-483A-B87E-8ADDE19966EF}"/>
            </a:ext>
          </a:extLst>
        </xdr:cNvPr>
        <xdr:cNvSpPr txBox="1"/>
      </xdr:nvSpPr>
      <xdr:spPr>
        <a:xfrm>
          <a:off x="1611004" y="1340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6" name="n_4aveValue【公営住宅】&#10;有形固定資産減価償却率">
          <a:extLst>
            <a:ext uri="{FF2B5EF4-FFF2-40B4-BE49-F238E27FC236}">
              <a16:creationId xmlns:a16="http://schemas.microsoft.com/office/drawing/2014/main" id="{CA90D49B-7833-48FB-A615-B8109E429418}"/>
            </a:ext>
          </a:extLst>
        </xdr:cNvPr>
        <xdr:cNvSpPr txBox="1"/>
      </xdr:nvSpPr>
      <xdr:spPr>
        <a:xfrm>
          <a:off x="836304" y="13362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146702</xdr:rowOff>
    </xdr:from>
    <xdr:ext cx="405111" cy="259045"/>
    <xdr:sp macro="" textlink="">
      <xdr:nvSpPr>
        <xdr:cNvPr id="317" name="n_1mainValue【公営住宅】&#10;有形固定資産減価償却率">
          <a:extLst>
            <a:ext uri="{FF2B5EF4-FFF2-40B4-BE49-F238E27FC236}">
              <a16:creationId xmlns:a16="http://schemas.microsoft.com/office/drawing/2014/main" id="{FEE6BDD3-8DBF-486E-80A6-40B104801832}"/>
            </a:ext>
          </a:extLst>
        </xdr:cNvPr>
        <xdr:cNvSpPr txBox="1"/>
      </xdr:nvSpPr>
      <xdr:spPr>
        <a:xfrm>
          <a:off x="3170564" y="1389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112413</xdr:rowOff>
    </xdr:from>
    <xdr:ext cx="405111" cy="259045"/>
    <xdr:sp macro="" textlink="">
      <xdr:nvSpPr>
        <xdr:cNvPr id="318" name="n_2mainValue【公営住宅】&#10;有形固定資産減価償却率">
          <a:extLst>
            <a:ext uri="{FF2B5EF4-FFF2-40B4-BE49-F238E27FC236}">
              <a16:creationId xmlns:a16="http://schemas.microsoft.com/office/drawing/2014/main" id="{8DCD3A54-8C73-4E1D-9D48-D83C2A5F9795}"/>
            </a:ext>
          </a:extLst>
        </xdr:cNvPr>
        <xdr:cNvSpPr txBox="1"/>
      </xdr:nvSpPr>
      <xdr:spPr>
        <a:xfrm>
          <a:off x="2385704" y="1385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81932</xdr:rowOff>
    </xdr:from>
    <xdr:ext cx="405111" cy="259045"/>
    <xdr:sp macro="" textlink="">
      <xdr:nvSpPr>
        <xdr:cNvPr id="319" name="n_3mainValue【公営住宅】&#10;有形固定資産減価償却率">
          <a:extLst>
            <a:ext uri="{FF2B5EF4-FFF2-40B4-BE49-F238E27FC236}">
              <a16:creationId xmlns:a16="http://schemas.microsoft.com/office/drawing/2014/main" id="{27038819-70CD-45AF-B79A-E659E5940BBD}"/>
            </a:ext>
          </a:extLst>
        </xdr:cNvPr>
        <xdr:cNvSpPr txBox="1"/>
      </xdr:nvSpPr>
      <xdr:spPr>
        <a:xfrm>
          <a:off x="1611004" y="1382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47641</xdr:rowOff>
    </xdr:from>
    <xdr:ext cx="405111" cy="259045"/>
    <xdr:sp macro="" textlink="">
      <xdr:nvSpPr>
        <xdr:cNvPr id="320" name="n_4mainValue【公営住宅】&#10;有形固定資産減価償却率">
          <a:extLst>
            <a:ext uri="{FF2B5EF4-FFF2-40B4-BE49-F238E27FC236}">
              <a16:creationId xmlns:a16="http://schemas.microsoft.com/office/drawing/2014/main" id="{1D579AC1-ECF4-4408-B68C-B4E5A1249B11}"/>
            </a:ext>
          </a:extLst>
        </xdr:cNvPr>
        <xdr:cNvSpPr txBox="1"/>
      </xdr:nvSpPr>
      <xdr:spPr>
        <a:xfrm>
          <a:off x="83630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2FD9CB4-34E3-4DD0-9A8D-BB2F660134A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9016EC2-E0D3-45C8-9CD8-B97B0AB0C5D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EBACFD32-0C3B-4318-BE48-50CB5E97B2F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5BEF3A9-D539-4920-BFBE-BE94A683CD6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9ACE9BE-C53C-4D60-9D9B-D8F34DBF479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3004FFE-1BE5-4B38-8BE7-67518907128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DBBE0EB-E2C8-420B-982F-F8E32961CC5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96874A4-EA77-4603-BCC5-0A9D58A00F5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B2EBB28-F17D-49CA-A871-AF1EF1D343B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3EC05E3-32F1-4BAE-80DD-353CB122A48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60BDB6A3-1331-4DEE-A1DC-D81644D04F81}"/>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C1C5A6B4-884A-4280-AB46-851C9D5F9A55}"/>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6D037668-7645-4392-98C7-F89720C8FC7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890A20C1-B1C6-4987-982F-A038308BCD5C}"/>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1C6B0989-5109-463B-A9BE-4637B73C52C6}"/>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8DB37565-5AA6-4C5B-A154-67EBF360CE32}"/>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D5F62865-0EBE-4DA3-AE00-BAA2913E297B}"/>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4B0FCA9A-FD6B-4B96-B9F0-D8B2AB0DC6FE}"/>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1A5E3ECB-6EFF-47E7-B3FF-933514781577}"/>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D35A0901-19AE-45FE-9E24-53F5078D4C93}"/>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11EBAEF3-9B3E-4141-9D2A-CB007F3F4C0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5D34B8C6-65DC-4DB3-8F6D-44C9DC2574FB}"/>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D8B8D6DD-832C-4CC4-A702-C90FC97D996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256EE5EA-F1A9-4B1F-9E5F-8BC830364BD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672F7D84-3D18-4240-A2EF-2A2C13739EA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1F7BBC47-3DE8-45B8-A65F-C6B3CF9095CA}"/>
            </a:ext>
          </a:extLst>
        </xdr:cNvPr>
        <xdr:cNvCxnSpPr/>
      </xdr:nvCxnSpPr>
      <xdr:spPr>
        <a:xfrm flipV="1">
          <a:off x="9219565" y="13197296"/>
          <a:ext cx="0" cy="138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2257C6F6-E3D0-41C4-B0F6-662497A00332}"/>
            </a:ext>
          </a:extLst>
        </xdr:cNvPr>
        <xdr:cNvSpPr txBox="1"/>
      </xdr:nvSpPr>
      <xdr:spPr>
        <a:xfrm>
          <a:off x="9258300"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1D920DDB-0DAD-4B7D-8D50-5832E292662A}"/>
            </a:ext>
          </a:extLst>
        </xdr:cNvPr>
        <xdr:cNvCxnSpPr/>
      </xdr:nvCxnSpPr>
      <xdr:spPr>
        <a:xfrm>
          <a:off x="9154160" y="1458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9FC7C275-D2B4-4930-90F8-EDE757FFDF1F}"/>
            </a:ext>
          </a:extLst>
        </xdr:cNvPr>
        <xdr:cNvSpPr txBox="1"/>
      </xdr:nvSpPr>
      <xdr:spPr>
        <a:xfrm>
          <a:off x="9258300" y="1297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DD071004-38B2-4D63-9187-24ACEC70C05E}"/>
            </a:ext>
          </a:extLst>
        </xdr:cNvPr>
        <xdr:cNvCxnSpPr/>
      </xdr:nvCxnSpPr>
      <xdr:spPr>
        <a:xfrm>
          <a:off x="9154160" y="1319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102888</xdr:rowOff>
    </xdr:from>
    <xdr:ext cx="469744" cy="259045"/>
    <xdr:sp macro="" textlink="">
      <xdr:nvSpPr>
        <xdr:cNvPr id="351" name="【公営住宅】&#10;一人当たり面積平均値テキスト">
          <a:extLst>
            <a:ext uri="{FF2B5EF4-FFF2-40B4-BE49-F238E27FC236}">
              <a16:creationId xmlns:a16="http://schemas.microsoft.com/office/drawing/2014/main" id="{20188B4C-A7A5-4ECA-8E10-6754DD23E370}"/>
            </a:ext>
          </a:extLst>
        </xdr:cNvPr>
        <xdr:cNvSpPr txBox="1"/>
      </xdr:nvSpPr>
      <xdr:spPr>
        <a:xfrm>
          <a:off x="9258300" y="143522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F7B82C50-1B72-4917-A56B-1C7CCC60D0B2}"/>
            </a:ext>
          </a:extLst>
        </xdr:cNvPr>
        <xdr:cNvSpPr/>
      </xdr:nvSpPr>
      <xdr:spPr>
        <a:xfrm>
          <a:off x="9192260" y="143738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F3D97CD4-5212-4105-B734-90E137E11407}"/>
            </a:ext>
          </a:extLst>
        </xdr:cNvPr>
        <xdr:cNvSpPr/>
      </xdr:nvSpPr>
      <xdr:spPr>
        <a:xfrm>
          <a:off x="8445500" y="143754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50D11B51-3185-4B1A-81A0-6AF5728EAA1A}"/>
            </a:ext>
          </a:extLst>
        </xdr:cNvPr>
        <xdr:cNvSpPr/>
      </xdr:nvSpPr>
      <xdr:spPr>
        <a:xfrm>
          <a:off x="7670800" y="14372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C62C7A87-314F-43EA-B510-1D0EDFDAB13B}"/>
            </a:ext>
          </a:extLst>
        </xdr:cNvPr>
        <xdr:cNvSpPr/>
      </xdr:nvSpPr>
      <xdr:spPr>
        <a:xfrm>
          <a:off x="6873240" y="14382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4D2DF286-2DA1-4A47-85C3-0F16C340F08A}"/>
            </a:ext>
          </a:extLst>
        </xdr:cNvPr>
        <xdr:cNvSpPr/>
      </xdr:nvSpPr>
      <xdr:spPr>
        <a:xfrm>
          <a:off x="6098540" y="14382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A8D1E23-7C73-4EFD-962A-4B4EFEB3A5A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F705652-2FFA-4762-AD44-AB042AF6793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809BA6D-6722-42F7-B6DE-42F6090FBE1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604AEAB-ED79-474F-8EB8-C46FF2BAD16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C6BAA67-4B87-465C-A889-90B42BE6EE2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36286</xdr:rowOff>
    </xdr:from>
    <xdr:to>
      <xdr:col>55</xdr:col>
      <xdr:colOff>50800</xdr:colOff>
      <xdr:row>85</xdr:row>
      <xdr:rowOff>137886</xdr:rowOff>
    </xdr:to>
    <xdr:sp macro="" textlink="">
      <xdr:nvSpPr>
        <xdr:cNvPr id="362" name="楕円 361">
          <a:extLst>
            <a:ext uri="{FF2B5EF4-FFF2-40B4-BE49-F238E27FC236}">
              <a16:creationId xmlns:a16="http://schemas.microsoft.com/office/drawing/2014/main" id="{AD48B511-E921-4C2E-9098-789F2204504E}"/>
            </a:ext>
          </a:extLst>
        </xdr:cNvPr>
        <xdr:cNvSpPr/>
      </xdr:nvSpPr>
      <xdr:spPr>
        <a:xfrm>
          <a:off x="9192260" y="142856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59163</xdr:rowOff>
    </xdr:from>
    <xdr:ext cx="469744" cy="259045"/>
    <xdr:sp macro="" textlink="">
      <xdr:nvSpPr>
        <xdr:cNvPr id="363" name="【公営住宅】&#10;一人当たり面積該当値テキスト">
          <a:extLst>
            <a:ext uri="{FF2B5EF4-FFF2-40B4-BE49-F238E27FC236}">
              <a16:creationId xmlns:a16="http://schemas.microsoft.com/office/drawing/2014/main" id="{8014E543-FAC8-4FDF-9552-B322D1AFBE89}"/>
            </a:ext>
          </a:extLst>
        </xdr:cNvPr>
        <xdr:cNvSpPr txBox="1"/>
      </xdr:nvSpPr>
      <xdr:spPr>
        <a:xfrm>
          <a:off x="9258300" y="1414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33020</xdr:rowOff>
    </xdr:from>
    <xdr:to>
      <xdr:col>50</xdr:col>
      <xdr:colOff>165100</xdr:colOff>
      <xdr:row>85</xdr:row>
      <xdr:rowOff>134620</xdr:rowOff>
    </xdr:to>
    <xdr:sp macro="" textlink="">
      <xdr:nvSpPr>
        <xdr:cNvPr id="364" name="楕円 363">
          <a:extLst>
            <a:ext uri="{FF2B5EF4-FFF2-40B4-BE49-F238E27FC236}">
              <a16:creationId xmlns:a16="http://schemas.microsoft.com/office/drawing/2014/main" id="{8EE616EC-5C53-4073-AE81-68195A532652}"/>
            </a:ext>
          </a:extLst>
        </xdr:cNvPr>
        <xdr:cNvSpPr/>
      </xdr:nvSpPr>
      <xdr:spPr>
        <a:xfrm>
          <a:off x="8445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83820</xdr:rowOff>
    </xdr:from>
    <xdr:to>
      <xdr:col>55</xdr:col>
      <xdr:colOff>0</xdr:colOff>
      <xdr:row>85</xdr:row>
      <xdr:rowOff>87086</xdr:rowOff>
    </xdr:to>
    <xdr:cxnSp macro="">
      <xdr:nvCxnSpPr>
        <xdr:cNvPr id="365" name="直線コネクタ 364">
          <a:extLst>
            <a:ext uri="{FF2B5EF4-FFF2-40B4-BE49-F238E27FC236}">
              <a16:creationId xmlns:a16="http://schemas.microsoft.com/office/drawing/2014/main" id="{DE838C84-73DE-4FFD-9371-D448D0E7E0EF}"/>
            </a:ext>
          </a:extLst>
        </xdr:cNvPr>
        <xdr:cNvCxnSpPr/>
      </xdr:nvCxnSpPr>
      <xdr:spPr>
        <a:xfrm>
          <a:off x="8496300" y="14333220"/>
          <a:ext cx="7239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31387</xdr:rowOff>
    </xdr:from>
    <xdr:to>
      <xdr:col>46</xdr:col>
      <xdr:colOff>38100</xdr:colOff>
      <xdr:row>85</xdr:row>
      <xdr:rowOff>132987</xdr:rowOff>
    </xdr:to>
    <xdr:sp macro="" textlink="">
      <xdr:nvSpPr>
        <xdr:cNvPr id="366" name="楕円 365">
          <a:extLst>
            <a:ext uri="{FF2B5EF4-FFF2-40B4-BE49-F238E27FC236}">
              <a16:creationId xmlns:a16="http://schemas.microsoft.com/office/drawing/2014/main" id="{88D45A97-1A2C-4218-BBB8-424ED91FE6E6}"/>
            </a:ext>
          </a:extLst>
        </xdr:cNvPr>
        <xdr:cNvSpPr/>
      </xdr:nvSpPr>
      <xdr:spPr>
        <a:xfrm>
          <a:off x="7670800" y="142807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82187</xdr:rowOff>
    </xdr:from>
    <xdr:to>
      <xdr:col>50</xdr:col>
      <xdr:colOff>114300</xdr:colOff>
      <xdr:row>85</xdr:row>
      <xdr:rowOff>83820</xdr:rowOff>
    </xdr:to>
    <xdr:cxnSp macro="">
      <xdr:nvCxnSpPr>
        <xdr:cNvPr id="367" name="直線コネクタ 366">
          <a:extLst>
            <a:ext uri="{FF2B5EF4-FFF2-40B4-BE49-F238E27FC236}">
              <a16:creationId xmlns:a16="http://schemas.microsoft.com/office/drawing/2014/main" id="{A84D8D6A-2B39-436F-808B-2CC71D8BF6E3}"/>
            </a:ext>
          </a:extLst>
        </xdr:cNvPr>
        <xdr:cNvCxnSpPr/>
      </xdr:nvCxnSpPr>
      <xdr:spPr>
        <a:xfrm>
          <a:off x="7713980" y="14331587"/>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26488</xdr:rowOff>
    </xdr:from>
    <xdr:to>
      <xdr:col>41</xdr:col>
      <xdr:colOff>101600</xdr:colOff>
      <xdr:row>85</xdr:row>
      <xdr:rowOff>128088</xdr:rowOff>
    </xdr:to>
    <xdr:sp macro="" textlink="">
      <xdr:nvSpPr>
        <xdr:cNvPr id="368" name="楕円 367">
          <a:extLst>
            <a:ext uri="{FF2B5EF4-FFF2-40B4-BE49-F238E27FC236}">
              <a16:creationId xmlns:a16="http://schemas.microsoft.com/office/drawing/2014/main" id="{41148357-3221-4B7D-87A6-8F995DC2DC6B}"/>
            </a:ext>
          </a:extLst>
        </xdr:cNvPr>
        <xdr:cNvSpPr/>
      </xdr:nvSpPr>
      <xdr:spPr>
        <a:xfrm>
          <a:off x="6873240" y="1427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77288</xdr:rowOff>
    </xdr:from>
    <xdr:to>
      <xdr:col>45</xdr:col>
      <xdr:colOff>177800</xdr:colOff>
      <xdr:row>85</xdr:row>
      <xdr:rowOff>82187</xdr:rowOff>
    </xdr:to>
    <xdr:cxnSp macro="">
      <xdr:nvCxnSpPr>
        <xdr:cNvPr id="369" name="直線コネクタ 368">
          <a:extLst>
            <a:ext uri="{FF2B5EF4-FFF2-40B4-BE49-F238E27FC236}">
              <a16:creationId xmlns:a16="http://schemas.microsoft.com/office/drawing/2014/main" id="{8C576CB8-1B7A-4BB0-AF84-A18296625B60}"/>
            </a:ext>
          </a:extLst>
        </xdr:cNvPr>
        <xdr:cNvCxnSpPr/>
      </xdr:nvCxnSpPr>
      <xdr:spPr>
        <a:xfrm>
          <a:off x="6924040" y="14326688"/>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29755</xdr:rowOff>
    </xdr:from>
    <xdr:to>
      <xdr:col>36</xdr:col>
      <xdr:colOff>165100</xdr:colOff>
      <xdr:row>85</xdr:row>
      <xdr:rowOff>131355</xdr:rowOff>
    </xdr:to>
    <xdr:sp macro="" textlink="">
      <xdr:nvSpPr>
        <xdr:cNvPr id="370" name="楕円 369">
          <a:extLst>
            <a:ext uri="{FF2B5EF4-FFF2-40B4-BE49-F238E27FC236}">
              <a16:creationId xmlns:a16="http://schemas.microsoft.com/office/drawing/2014/main" id="{E31453A2-E39D-491C-B758-F21D1E40C157}"/>
            </a:ext>
          </a:extLst>
        </xdr:cNvPr>
        <xdr:cNvSpPr/>
      </xdr:nvSpPr>
      <xdr:spPr>
        <a:xfrm>
          <a:off x="6098540" y="1427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77288</xdr:rowOff>
    </xdr:from>
    <xdr:to>
      <xdr:col>41</xdr:col>
      <xdr:colOff>50800</xdr:colOff>
      <xdr:row>85</xdr:row>
      <xdr:rowOff>80555</xdr:rowOff>
    </xdr:to>
    <xdr:cxnSp macro="">
      <xdr:nvCxnSpPr>
        <xdr:cNvPr id="371" name="直線コネクタ 370">
          <a:extLst>
            <a:ext uri="{FF2B5EF4-FFF2-40B4-BE49-F238E27FC236}">
              <a16:creationId xmlns:a16="http://schemas.microsoft.com/office/drawing/2014/main" id="{8848E080-17E3-4A27-B42B-E64FDC953728}"/>
            </a:ext>
          </a:extLst>
        </xdr:cNvPr>
        <xdr:cNvCxnSpPr/>
      </xdr:nvCxnSpPr>
      <xdr:spPr>
        <a:xfrm flipV="1">
          <a:off x="6149340" y="14326688"/>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47370</xdr:rowOff>
    </xdr:from>
    <xdr:ext cx="469744" cy="259045"/>
    <xdr:sp macro="" textlink="">
      <xdr:nvSpPr>
        <xdr:cNvPr id="372" name="n_1aveValue【公営住宅】&#10;一人当たり面積">
          <a:extLst>
            <a:ext uri="{FF2B5EF4-FFF2-40B4-BE49-F238E27FC236}">
              <a16:creationId xmlns:a16="http://schemas.microsoft.com/office/drawing/2014/main" id="{18B4D638-F15A-495A-9347-0E75CFACC4A3}"/>
            </a:ext>
          </a:extLst>
        </xdr:cNvPr>
        <xdr:cNvSpPr txBox="1"/>
      </xdr:nvSpPr>
      <xdr:spPr>
        <a:xfrm>
          <a:off x="8271587" y="1446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73" name="n_2aveValue【公営住宅】&#10;一人当たり面積">
          <a:extLst>
            <a:ext uri="{FF2B5EF4-FFF2-40B4-BE49-F238E27FC236}">
              <a16:creationId xmlns:a16="http://schemas.microsoft.com/office/drawing/2014/main" id="{8A8B6887-8786-4EA0-8F3F-901EF3F2A6F0}"/>
            </a:ext>
          </a:extLst>
        </xdr:cNvPr>
        <xdr:cNvSpPr txBox="1"/>
      </xdr:nvSpPr>
      <xdr:spPr>
        <a:xfrm>
          <a:off x="7509587" y="1446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74" name="n_3aveValue【公営住宅】&#10;一人当たり面積">
          <a:extLst>
            <a:ext uri="{FF2B5EF4-FFF2-40B4-BE49-F238E27FC236}">
              <a16:creationId xmlns:a16="http://schemas.microsoft.com/office/drawing/2014/main" id="{DE546648-3DE1-485B-86FA-8DD9AA00D329}"/>
            </a:ext>
          </a:extLst>
        </xdr:cNvPr>
        <xdr:cNvSpPr txBox="1"/>
      </xdr:nvSpPr>
      <xdr:spPr>
        <a:xfrm>
          <a:off x="6712027" y="1447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75" name="n_4aveValue【公営住宅】&#10;一人当たり面積">
          <a:extLst>
            <a:ext uri="{FF2B5EF4-FFF2-40B4-BE49-F238E27FC236}">
              <a16:creationId xmlns:a16="http://schemas.microsoft.com/office/drawing/2014/main" id="{7CBF9DE2-01E1-43F7-A09E-09C256A2FC88}"/>
            </a:ext>
          </a:extLst>
        </xdr:cNvPr>
        <xdr:cNvSpPr txBox="1"/>
      </xdr:nvSpPr>
      <xdr:spPr>
        <a:xfrm>
          <a:off x="5937327" y="1447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151147</xdr:rowOff>
    </xdr:from>
    <xdr:ext cx="469744" cy="259045"/>
    <xdr:sp macro="" textlink="">
      <xdr:nvSpPr>
        <xdr:cNvPr id="376" name="n_1mainValue【公営住宅】&#10;一人当たり面積">
          <a:extLst>
            <a:ext uri="{FF2B5EF4-FFF2-40B4-BE49-F238E27FC236}">
              <a16:creationId xmlns:a16="http://schemas.microsoft.com/office/drawing/2014/main" id="{4740DFEA-E9E7-4F08-9918-9AB055CB3394}"/>
            </a:ext>
          </a:extLst>
        </xdr:cNvPr>
        <xdr:cNvSpPr txBox="1"/>
      </xdr:nvSpPr>
      <xdr:spPr>
        <a:xfrm>
          <a:off x="827158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149514</xdr:rowOff>
    </xdr:from>
    <xdr:ext cx="469744" cy="259045"/>
    <xdr:sp macro="" textlink="">
      <xdr:nvSpPr>
        <xdr:cNvPr id="377" name="n_2mainValue【公営住宅】&#10;一人当たり面積">
          <a:extLst>
            <a:ext uri="{FF2B5EF4-FFF2-40B4-BE49-F238E27FC236}">
              <a16:creationId xmlns:a16="http://schemas.microsoft.com/office/drawing/2014/main" id="{183A3096-C3DA-4757-9C34-2A3AFF547FD0}"/>
            </a:ext>
          </a:extLst>
        </xdr:cNvPr>
        <xdr:cNvSpPr txBox="1"/>
      </xdr:nvSpPr>
      <xdr:spPr>
        <a:xfrm>
          <a:off x="7509587" y="1406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144615</xdr:rowOff>
    </xdr:from>
    <xdr:ext cx="469744" cy="259045"/>
    <xdr:sp macro="" textlink="">
      <xdr:nvSpPr>
        <xdr:cNvPr id="378" name="n_3mainValue【公営住宅】&#10;一人当たり面積">
          <a:extLst>
            <a:ext uri="{FF2B5EF4-FFF2-40B4-BE49-F238E27FC236}">
              <a16:creationId xmlns:a16="http://schemas.microsoft.com/office/drawing/2014/main" id="{467742EC-F308-4A2D-B05F-4B35523DC02E}"/>
            </a:ext>
          </a:extLst>
        </xdr:cNvPr>
        <xdr:cNvSpPr txBox="1"/>
      </xdr:nvSpPr>
      <xdr:spPr>
        <a:xfrm>
          <a:off x="6712027" y="1405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147882</xdr:rowOff>
    </xdr:from>
    <xdr:ext cx="469744" cy="259045"/>
    <xdr:sp macro="" textlink="">
      <xdr:nvSpPr>
        <xdr:cNvPr id="379" name="n_4mainValue【公営住宅】&#10;一人当たり面積">
          <a:extLst>
            <a:ext uri="{FF2B5EF4-FFF2-40B4-BE49-F238E27FC236}">
              <a16:creationId xmlns:a16="http://schemas.microsoft.com/office/drawing/2014/main" id="{15D47D85-88EA-4EB8-AB70-04D899102487}"/>
            </a:ext>
          </a:extLst>
        </xdr:cNvPr>
        <xdr:cNvSpPr txBox="1"/>
      </xdr:nvSpPr>
      <xdr:spPr>
        <a:xfrm>
          <a:off x="5937327" y="1406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81A47453-AF07-4577-AF95-D4B3A188CA6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0F356D91-1277-4493-942A-37CC5CC2A488}"/>
            </a:ext>
          </a:extLst>
        </xdr:cNvPr>
        <xdr:cNvSpPr/>
      </xdr:nvSpPr>
      <xdr:spPr>
        <a:xfrm>
          <a:off x="670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98D8923C-06AC-4894-9D95-4524C200A7A1}"/>
            </a:ext>
          </a:extLst>
        </xdr:cNvPr>
        <xdr:cNvSpPr/>
      </xdr:nvSpPr>
      <xdr:spPr>
        <a:xfrm>
          <a:off x="670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980F14C7-2A4B-424B-808A-3167EAD7C246}"/>
            </a:ext>
          </a:extLst>
        </xdr:cNvPr>
        <xdr:cNvSpPr/>
      </xdr:nvSpPr>
      <xdr:spPr>
        <a:xfrm>
          <a:off x="1803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69B79158-1F3C-4582-A7EA-FEBF7A6F5877}"/>
            </a:ext>
          </a:extLst>
        </xdr:cNvPr>
        <xdr:cNvSpPr/>
      </xdr:nvSpPr>
      <xdr:spPr>
        <a:xfrm>
          <a:off x="1803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03E3A06-B7E0-4FCD-93B8-CCF0AA3F7DB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CA9ACE76-0B47-40C5-8335-F6E7CD397E1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4FCF3FBE-B238-4997-AC5C-E3387223F206}"/>
            </a:ext>
          </a:extLst>
        </xdr:cNvPr>
        <xdr:cNvSpPr/>
      </xdr:nvSpPr>
      <xdr:spPr>
        <a:xfrm>
          <a:off x="58267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906D398D-12AB-4D4E-A068-CA5EF9FFCEC2}"/>
            </a:ext>
          </a:extLst>
        </xdr:cNvPr>
        <xdr:cNvSpPr/>
      </xdr:nvSpPr>
      <xdr:spPr>
        <a:xfrm>
          <a:off x="58267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6DD73CCD-C023-4EA0-BA3F-3A1C893D13C6}"/>
            </a:ext>
          </a:extLst>
        </xdr:cNvPr>
        <xdr:cNvSpPr/>
      </xdr:nvSpPr>
      <xdr:spPr>
        <a:xfrm>
          <a:off x="69367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5F2CEF53-86D2-4763-8DA0-B41D3EFB66C3}"/>
            </a:ext>
          </a:extLst>
        </xdr:cNvPr>
        <xdr:cNvSpPr/>
      </xdr:nvSpPr>
      <xdr:spPr>
        <a:xfrm>
          <a:off x="69367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669CAEB1-9898-4F96-A996-0E08541461F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9FC05AE7-834A-47FC-8EE6-AC337EACFB9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9F3C8909-A35B-4C34-B222-E432B3F6094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997B6144-D317-4683-B6DE-57416C68B2C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B269B6C4-8BCE-4ACF-A3D8-A2ACEB760C6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5C0A8715-A61B-4AD4-86C5-D27CF3ACE17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AFEB3A7-D94B-413A-85F5-A01CF3C9981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E88BE979-0980-4024-8E43-8363BD1AB2C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E74C0A9-9359-4663-9559-825920D89B4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E35A019E-6F30-403B-AB99-EFDEE25F937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D58341B-F045-47AD-9EA0-9C938FBAEBE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89F8116-3579-4013-93D3-49429F965FF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E0A2F8A9-A3E9-4DB4-86FA-0833B6386E9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640205E8-13D3-4CAA-843C-5B7DA6CB82E2}"/>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3B835ED7-BEA2-4B7B-85E8-B13FD1A95BB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CBBD8803-FB8C-4F20-9841-83B74BA26F1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F220D3E5-FE81-488E-9D08-6306F48460B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F67B1E15-24B2-4F85-9F19-700FEFE3F154}"/>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E2778A8A-6864-408C-AA8D-5E34B8FE6C6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EE281A90-FB06-410B-AB78-5410EA01C6E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16E73499-7690-4EFD-BE20-441E3A87F8C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F5392881-990C-4678-B853-C70D001B181D}"/>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80455604-2E4D-4DF7-B70A-0F463A2D37D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48EE26C-E5C0-4C67-96F1-5C07B186A4C8}"/>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E651BF2E-28A7-4433-BC5E-27D08A72441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87380BB8-354A-40EA-9235-76401CD96110}"/>
            </a:ext>
          </a:extLst>
        </xdr:cNvPr>
        <xdr:cNvCxnSpPr/>
      </xdr:nvCxnSpPr>
      <xdr:spPr>
        <a:xfrm flipV="1">
          <a:off x="14375764" y="5831205"/>
          <a:ext cx="0" cy="97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76EE9813-B280-4308-9027-781FFFDFCDB1}"/>
            </a:ext>
          </a:extLst>
        </xdr:cNvPr>
        <xdr:cNvSpPr txBox="1"/>
      </xdr:nvSpPr>
      <xdr:spPr>
        <a:xfrm>
          <a:off x="14414500"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1A00B241-B347-470C-8B47-261571CF31BF}"/>
            </a:ext>
          </a:extLst>
        </xdr:cNvPr>
        <xdr:cNvCxnSpPr/>
      </xdr:nvCxnSpPr>
      <xdr:spPr>
        <a:xfrm>
          <a:off x="14287500" y="6802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FBDC6EBF-6D15-4312-93B9-7A4CC2BA2A3C}"/>
            </a:ext>
          </a:extLst>
        </xdr:cNvPr>
        <xdr:cNvSpPr txBox="1"/>
      </xdr:nvSpPr>
      <xdr:spPr>
        <a:xfrm>
          <a:off x="14414500" y="5610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A32D578A-E4EC-4663-B493-9A4EC4C7A953}"/>
            </a:ext>
          </a:extLst>
        </xdr:cNvPr>
        <xdr:cNvCxnSpPr/>
      </xdr:nvCxnSpPr>
      <xdr:spPr>
        <a:xfrm>
          <a:off x="14287500" y="5831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EB2AB8C2-79BD-4A2E-8284-5A7213B94164}"/>
            </a:ext>
          </a:extLst>
        </xdr:cNvPr>
        <xdr:cNvSpPr txBox="1"/>
      </xdr:nvSpPr>
      <xdr:spPr>
        <a:xfrm>
          <a:off x="14414500" y="5995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52875CCA-9BBA-4738-8B3C-9A6B793F624A}"/>
            </a:ext>
          </a:extLst>
        </xdr:cNvPr>
        <xdr:cNvSpPr/>
      </xdr:nvSpPr>
      <xdr:spPr>
        <a:xfrm>
          <a:off x="14325600" y="61404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2EFE3669-EAAB-42AE-A2CE-9551BBC30F82}"/>
            </a:ext>
          </a:extLst>
        </xdr:cNvPr>
        <xdr:cNvSpPr/>
      </xdr:nvSpPr>
      <xdr:spPr>
        <a:xfrm>
          <a:off x="13578840" y="6121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3F6CCB1A-FC33-4C69-BA54-AF92D71EFD08}"/>
            </a:ext>
          </a:extLst>
        </xdr:cNvPr>
        <xdr:cNvSpPr/>
      </xdr:nvSpPr>
      <xdr:spPr>
        <a:xfrm>
          <a:off x="12804140" y="611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1668C7A4-4F48-488F-B5EA-E1229581A40A}"/>
            </a:ext>
          </a:extLst>
        </xdr:cNvPr>
        <xdr:cNvSpPr/>
      </xdr:nvSpPr>
      <xdr:spPr>
        <a:xfrm>
          <a:off x="12029440" y="6136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00C84FDE-4592-4ADA-949A-76B69BF9847D}"/>
            </a:ext>
          </a:extLst>
        </xdr:cNvPr>
        <xdr:cNvSpPr/>
      </xdr:nvSpPr>
      <xdr:spPr>
        <a:xfrm>
          <a:off x="11231880" y="6134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F8662DD-38EE-46EC-B145-AD502BFA47E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050796D-DCEF-41F8-BA9E-091C8E41E8DD}"/>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BF27DD8-6644-4CEF-9FB2-0CC8894CC23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E4930E7-94AA-4210-9902-168C6072420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841074C-3CD5-4444-8562-D1E26FE1DAD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40640</xdr:rowOff>
    </xdr:from>
    <xdr:to>
      <xdr:col>85</xdr:col>
      <xdr:colOff>177800</xdr:colOff>
      <xdr:row>39</xdr:row>
      <xdr:rowOff>142240</xdr:rowOff>
    </xdr:to>
    <xdr:sp macro="" textlink="">
      <xdr:nvSpPr>
        <xdr:cNvPr id="432" name="楕円 431">
          <a:extLst>
            <a:ext uri="{FF2B5EF4-FFF2-40B4-BE49-F238E27FC236}">
              <a16:creationId xmlns:a16="http://schemas.microsoft.com/office/drawing/2014/main" id="{12C344D3-7B66-457D-A4B6-8306AE322CA4}"/>
            </a:ext>
          </a:extLst>
        </xdr:cNvPr>
        <xdr:cNvSpPr/>
      </xdr:nvSpPr>
      <xdr:spPr>
        <a:xfrm>
          <a:off x="14325600" y="65786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19067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64D890BD-8489-48A1-BDCD-29FE34D4B0A3}"/>
            </a:ext>
          </a:extLst>
        </xdr:cNvPr>
        <xdr:cNvSpPr txBox="1"/>
      </xdr:nvSpPr>
      <xdr:spPr>
        <a:xfrm>
          <a:off x="14414500"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8255</xdr:rowOff>
    </xdr:from>
    <xdr:to>
      <xdr:col>81</xdr:col>
      <xdr:colOff>101600</xdr:colOff>
      <xdr:row>39</xdr:row>
      <xdr:rowOff>109855</xdr:rowOff>
    </xdr:to>
    <xdr:sp macro="" textlink="">
      <xdr:nvSpPr>
        <xdr:cNvPr id="434" name="楕円 433">
          <a:extLst>
            <a:ext uri="{FF2B5EF4-FFF2-40B4-BE49-F238E27FC236}">
              <a16:creationId xmlns:a16="http://schemas.microsoft.com/office/drawing/2014/main" id="{48F001D9-E54D-43F3-A1AA-5A1C3A19E785}"/>
            </a:ext>
          </a:extLst>
        </xdr:cNvPr>
        <xdr:cNvSpPr/>
      </xdr:nvSpPr>
      <xdr:spPr>
        <a:xfrm>
          <a:off x="1357884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59055</xdr:rowOff>
    </xdr:from>
    <xdr:to>
      <xdr:col>85</xdr:col>
      <xdr:colOff>127000</xdr:colOff>
      <xdr:row>39</xdr:row>
      <xdr:rowOff>91440</xdr:rowOff>
    </xdr:to>
    <xdr:cxnSp macro="">
      <xdr:nvCxnSpPr>
        <xdr:cNvPr id="435" name="直線コネクタ 434">
          <a:extLst>
            <a:ext uri="{FF2B5EF4-FFF2-40B4-BE49-F238E27FC236}">
              <a16:creationId xmlns:a16="http://schemas.microsoft.com/office/drawing/2014/main" id="{685E1B26-6A87-4327-B5A4-CEC7D7DD7EEF}"/>
            </a:ext>
          </a:extLst>
        </xdr:cNvPr>
        <xdr:cNvCxnSpPr/>
      </xdr:nvCxnSpPr>
      <xdr:spPr>
        <a:xfrm>
          <a:off x="13629640" y="6597015"/>
          <a:ext cx="7467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153035</xdr:rowOff>
    </xdr:from>
    <xdr:to>
      <xdr:col>76</xdr:col>
      <xdr:colOff>165100</xdr:colOff>
      <xdr:row>39</xdr:row>
      <xdr:rowOff>83185</xdr:rowOff>
    </xdr:to>
    <xdr:sp macro="" textlink="">
      <xdr:nvSpPr>
        <xdr:cNvPr id="436" name="楕円 435">
          <a:extLst>
            <a:ext uri="{FF2B5EF4-FFF2-40B4-BE49-F238E27FC236}">
              <a16:creationId xmlns:a16="http://schemas.microsoft.com/office/drawing/2014/main" id="{5F2F49B2-5B4E-4266-99EC-0241A012618F}"/>
            </a:ext>
          </a:extLst>
        </xdr:cNvPr>
        <xdr:cNvSpPr/>
      </xdr:nvSpPr>
      <xdr:spPr>
        <a:xfrm>
          <a:off x="12804140" y="6523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32385</xdr:rowOff>
    </xdr:from>
    <xdr:to>
      <xdr:col>81</xdr:col>
      <xdr:colOff>50800</xdr:colOff>
      <xdr:row>39</xdr:row>
      <xdr:rowOff>59055</xdr:rowOff>
    </xdr:to>
    <xdr:cxnSp macro="">
      <xdr:nvCxnSpPr>
        <xdr:cNvPr id="437" name="直線コネクタ 436">
          <a:extLst>
            <a:ext uri="{FF2B5EF4-FFF2-40B4-BE49-F238E27FC236}">
              <a16:creationId xmlns:a16="http://schemas.microsoft.com/office/drawing/2014/main" id="{FDD1CF9B-D222-477B-AA5E-8A7D357FE046}"/>
            </a:ext>
          </a:extLst>
        </xdr:cNvPr>
        <xdr:cNvCxnSpPr/>
      </xdr:nvCxnSpPr>
      <xdr:spPr>
        <a:xfrm>
          <a:off x="12854940" y="657034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147320</xdr:rowOff>
    </xdr:from>
    <xdr:to>
      <xdr:col>72</xdr:col>
      <xdr:colOff>38100</xdr:colOff>
      <xdr:row>39</xdr:row>
      <xdr:rowOff>77470</xdr:rowOff>
    </xdr:to>
    <xdr:sp macro="" textlink="">
      <xdr:nvSpPr>
        <xdr:cNvPr id="438" name="楕円 437">
          <a:extLst>
            <a:ext uri="{FF2B5EF4-FFF2-40B4-BE49-F238E27FC236}">
              <a16:creationId xmlns:a16="http://schemas.microsoft.com/office/drawing/2014/main" id="{365CDE95-DE32-487F-80FF-F355FC1588B5}"/>
            </a:ext>
          </a:extLst>
        </xdr:cNvPr>
        <xdr:cNvSpPr/>
      </xdr:nvSpPr>
      <xdr:spPr>
        <a:xfrm>
          <a:off x="12029440" y="65176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26670</xdr:rowOff>
    </xdr:from>
    <xdr:to>
      <xdr:col>76</xdr:col>
      <xdr:colOff>114300</xdr:colOff>
      <xdr:row>39</xdr:row>
      <xdr:rowOff>32385</xdr:rowOff>
    </xdr:to>
    <xdr:cxnSp macro="">
      <xdr:nvCxnSpPr>
        <xdr:cNvPr id="439" name="直線コネクタ 438">
          <a:extLst>
            <a:ext uri="{FF2B5EF4-FFF2-40B4-BE49-F238E27FC236}">
              <a16:creationId xmlns:a16="http://schemas.microsoft.com/office/drawing/2014/main" id="{FAA745F6-D18B-4AB7-AED3-9078BAF960FA}"/>
            </a:ext>
          </a:extLst>
        </xdr:cNvPr>
        <xdr:cNvCxnSpPr/>
      </xdr:nvCxnSpPr>
      <xdr:spPr>
        <a:xfrm>
          <a:off x="12072620" y="656463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122555</xdr:rowOff>
    </xdr:from>
    <xdr:to>
      <xdr:col>67</xdr:col>
      <xdr:colOff>101600</xdr:colOff>
      <xdr:row>39</xdr:row>
      <xdr:rowOff>52705</xdr:rowOff>
    </xdr:to>
    <xdr:sp macro="" textlink="">
      <xdr:nvSpPr>
        <xdr:cNvPr id="440" name="楕円 439">
          <a:extLst>
            <a:ext uri="{FF2B5EF4-FFF2-40B4-BE49-F238E27FC236}">
              <a16:creationId xmlns:a16="http://schemas.microsoft.com/office/drawing/2014/main" id="{D5DCA857-65DC-45BD-BC7B-BA2B127FA5AD}"/>
            </a:ext>
          </a:extLst>
        </xdr:cNvPr>
        <xdr:cNvSpPr/>
      </xdr:nvSpPr>
      <xdr:spPr>
        <a:xfrm>
          <a:off x="11231880" y="6492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1905</xdr:rowOff>
    </xdr:from>
    <xdr:to>
      <xdr:col>71</xdr:col>
      <xdr:colOff>177800</xdr:colOff>
      <xdr:row>39</xdr:row>
      <xdr:rowOff>26670</xdr:rowOff>
    </xdr:to>
    <xdr:cxnSp macro="">
      <xdr:nvCxnSpPr>
        <xdr:cNvPr id="441" name="直線コネクタ 440">
          <a:extLst>
            <a:ext uri="{FF2B5EF4-FFF2-40B4-BE49-F238E27FC236}">
              <a16:creationId xmlns:a16="http://schemas.microsoft.com/office/drawing/2014/main" id="{603F9703-E1E0-4FF5-B4B3-E284E37984D4}"/>
            </a:ext>
          </a:extLst>
        </xdr:cNvPr>
        <xdr:cNvCxnSpPr/>
      </xdr:nvCxnSpPr>
      <xdr:spPr>
        <a:xfrm>
          <a:off x="11282680" y="6539865"/>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C5129C1C-9CE6-46F2-A14B-6E1051A6C80F}"/>
            </a:ext>
          </a:extLst>
        </xdr:cNvPr>
        <xdr:cNvSpPr txBox="1"/>
      </xdr:nvSpPr>
      <xdr:spPr>
        <a:xfrm>
          <a:off x="13437244"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B4F4A32B-C24B-4A79-B0A1-B45CEA97EED6}"/>
            </a:ext>
          </a:extLst>
        </xdr:cNvPr>
        <xdr:cNvSpPr txBox="1"/>
      </xdr:nvSpPr>
      <xdr:spPr>
        <a:xfrm>
          <a:off x="12675244"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CEF0DA43-8171-466A-BAE2-BC13C0D8E3A0}"/>
            </a:ext>
          </a:extLst>
        </xdr:cNvPr>
        <xdr:cNvSpPr txBox="1"/>
      </xdr:nvSpPr>
      <xdr:spPr>
        <a:xfrm>
          <a:off x="119005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DA664ADD-5400-48F1-B27F-B4AEB83D752F}"/>
            </a:ext>
          </a:extLst>
        </xdr:cNvPr>
        <xdr:cNvSpPr txBox="1"/>
      </xdr:nvSpPr>
      <xdr:spPr>
        <a:xfrm>
          <a:off x="1110298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100982</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D8BB414C-EE16-418E-8541-E9F0FB3FB37E}"/>
            </a:ext>
          </a:extLst>
        </xdr:cNvPr>
        <xdr:cNvSpPr txBox="1"/>
      </xdr:nvSpPr>
      <xdr:spPr>
        <a:xfrm>
          <a:off x="134372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74312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F1CD6380-3E4B-4E17-901E-74F644766FC5}"/>
            </a:ext>
          </a:extLst>
        </xdr:cNvPr>
        <xdr:cNvSpPr txBox="1"/>
      </xdr:nvSpPr>
      <xdr:spPr>
        <a:xfrm>
          <a:off x="126752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68597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678454E0-DAAB-4C7C-8B3C-61B12836C1BC}"/>
            </a:ext>
          </a:extLst>
        </xdr:cNvPr>
        <xdr:cNvSpPr txBox="1"/>
      </xdr:nvSpPr>
      <xdr:spPr>
        <a:xfrm>
          <a:off x="119005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43832</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E48748F8-8510-4557-AE41-83FE7F458651}"/>
            </a:ext>
          </a:extLst>
        </xdr:cNvPr>
        <xdr:cNvSpPr txBox="1"/>
      </xdr:nvSpPr>
      <xdr:spPr>
        <a:xfrm>
          <a:off x="1110298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3A049037-7B44-4207-BF84-50A751AED1B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D4BB8433-F032-4C6B-82A8-9D80704524C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52CDF5BA-1FB0-4475-A8CA-FF095DED1B9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E8A5A9D3-1988-4E14-85B9-46D8A054D1B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B65A1C87-2709-4180-82BC-FB644051233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9BE7FD46-3638-418F-ABAD-5CCDED5C383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513160C6-5F66-48C6-998C-472C3292E04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26EEF1F4-0739-4A63-9BA4-BA4B049FE2B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7B55E1DB-86A5-43F3-B835-E5DB4BA1C75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21109FB6-DED6-43BA-B0E1-634F82A186C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9E4CFFB8-1870-4C68-9EB9-F611F963AC2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106436E7-F908-4A34-B2DE-3CDFE5CB2D4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DBED97B1-CF79-4F21-8C9E-52956503AD7A}"/>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28BE2F88-4602-47AB-B9AD-4D9D119C28D5}"/>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3B5CD8BB-0A68-4CCB-BBCD-1C49C4036135}"/>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589BE01A-60A9-4957-B05F-8FA6B77B8606}"/>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8FFE7D96-1418-4F4E-B0E3-39BFCBBE9095}"/>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5535EA19-A280-4191-83C5-E8A129606791}"/>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BFCE2D5F-90C6-4DCB-AD5E-E157D4FB271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A501C593-157D-40ED-8B19-67482CA90FE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EA10D554-6D8C-4B6F-A4A0-EDDABCDEFB8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E4DCE275-D557-45A5-A6D0-C417BEB66B7C}"/>
            </a:ext>
          </a:extLst>
        </xdr:cNvPr>
        <xdr:cNvCxnSpPr/>
      </xdr:nvCxnSpPr>
      <xdr:spPr>
        <a:xfrm flipV="1">
          <a:off x="19509104" y="5734812"/>
          <a:ext cx="0" cy="114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CCABC5E9-B502-4353-9B86-04A1BD27E50B}"/>
            </a:ext>
          </a:extLst>
        </xdr:cNvPr>
        <xdr:cNvSpPr txBox="1"/>
      </xdr:nvSpPr>
      <xdr:spPr>
        <a:xfrm>
          <a:off x="19547840" y="688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666BEF19-C2F7-4B82-A296-3EA0EAF2E2BA}"/>
            </a:ext>
          </a:extLst>
        </xdr:cNvPr>
        <xdr:cNvCxnSpPr/>
      </xdr:nvCxnSpPr>
      <xdr:spPr>
        <a:xfrm>
          <a:off x="19443700" y="6883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4C437C7B-C77B-4814-85B8-D5C4D82D75C0}"/>
            </a:ext>
          </a:extLst>
        </xdr:cNvPr>
        <xdr:cNvSpPr txBox="1"/>
      </xdr:nvSpPr>
      <xdr:spPr>
        <a:xfrm>
          <a:off x="19547840" y="551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83A8066A-E70E-44A0-9E59-D5C76B42BB59}"/>
            </a:ext>
          </a:extLst>
        </xdr:cNvPr>
        <xdr:cNvCxnSpPr/>
      </xdr:nvCxnSpPr>
      <xdr:spPr>
        <a:xfrm>
          <a:off x="19443700" y="5734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79265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84FA47C1-5167-4C4F-8BAB-903C56847148}"/>
            </a:ext>
          </a:extLst>
        </xdr:cNvPr>
        <xdr:cNvSpPr txBox="1"/>
      </xdr:nvSpPr>
      <xdr:spPr>
        <a:xfrm>
          <a:off x="19547840" y="6617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9146BF35-6466-4795-98E7-8D91800CB510}"/>
            </a:ext>
          </a:extLst>
        </xdr:cNvPr>
        <xdr:cNvSpPr/>
      </xdr:nvSpPr>
      <xdr:spPr>
        <a:xfrm>
          <a:off x="19458940" y="6638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2E837205-0088-4ADD-99C4-987CEB7D244F}"/>
            </a:ext>
          </a:extLst>
        </xdr:cNvPr>
        <xdr:cNvSpPr/>
      </xdr:nvSpPr>
      <xdr:spPr>
        <a:xfrm>
          <a:off x="18735040" y="66387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0F189D85-3196-48ED-9446-609F72539B5D}"/>
            </a:ext>
          </a:extLst>
        </xdr:cNvPr>
        <xdr:cNvSpPr/>
      </xdr:nvSpPr>
      <xdr:spPr>
        <a:xfrm>
          <a:off x="17937480" y="6638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D9BC11FD-4659-4871-AFF2-D6A8D58E532C}"/>
            </a:ext>
          </a:extLst>
        </xdr:cNvPr>
        <xdr:cNvSpPr/>
      </xdr:nvSpPr>
      <xdr:spPr>
        <a:xfrm>
          <a:off x="17162780" y="66525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65B7381B-4B78-4A67-B403-2776656AE37A}"/>
            </a:ext>
          </a:extLst>
        </xdr:cNvPr>
        <xdr:cNvSpPr/>
      </xdr:nvSpPr>
      <xdr:spPr>
        <a:xfrm>
          <a:off x="16388080" y="6657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DB26F0D-37DD-4520-B8BE-FA04A516BA3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38D6C04-3F2F-4B09-A629-2E03DE6DF09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ACC3DE9-26AE-4C26-A251-1FCBE0D91F6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E8C8188-8075-4D25-A498-A72C3FAB918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E7FC6AE-77ED-4D6A-8C71-BD4F1B09CC1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87" name="楕円 486">
          <a:extLst>
            <a:ext uri="{FF2B5EF4-FFF2-40B4-BE49-F238E27FC236}">
              <a16:creationId xmlns:a16="http://schemas.microsoft.com/office/drawing/2014/main" id="{08BF16F3-A8DD-4C1D-B200-53CAEBE94A28}"/>
            </a:ext>
          </a:extLst>
        </xdr:cNvPr>
        <xdr:cNvSpPr/>
      </xdr:nvSpPr>
      <xdr:spPr>
        <a:xfrm>
          <a:off x="19458940" y="64460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98569</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8DC7FF55-AF05-4B8C-AE42-12F8057077A3}"/>
            </a:ext>
          </a:extLst>
        </xdr:cNvPr>
        <xdr:cNvSpPr txBox="1"/>
      </xdr:nvSpPr>
      <xdr:spPr>
        <a:xfrm>
          <a:off x="19547840" y="630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66548</xdr:rowOff>
    </xdr:from>
    <xdr:to>
      <xdr:col>112</xdr:col>
      <xdr:colOff>38100</xdr:colOff>
      <xdr:row>38</xdr:row>
      <xdr:rowOff>168148</xdr:rowOff>
    </xdr:to>
    <xdr:sp macro="" textlink="">
      <xdr:nvSpPr>
        <xdr:cNvPr id="489" name="楕円 488">
          <a:extLst>
            <a:ext uri="{FF2B5EF4-FFF2-40B4-BE49-F238E27FC236}">
              <a16:creationId xmlns:a16="http://schemas.microsoft.com/office/drawing/2014/main" id="{FCAAF84B-3221-4748-BE10-868BB50E495B}"/>
            </a:ext>
          </a:extLst>
        </xdr:cNvPr>
        <xdr:cNvSpPr/>
      </xdr:nvSpPr>
      <xdr:spPr>
        <a:xfrm>
          <a:off x="18735040" y="64368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117348</xdr:rowOff>
    </xdr:from>
    <xdr:to>
      <xdr:col>116</xdr:col>
      <xdr:colOff>63500</xdr:colOff>
      <xdr:row>38</xdr:row>
      <xdr:rowOff>126492</xdr:rowOff>
    </xdr:to>
    <xdr:cxnSp macro="">
      <xdr:nvCxnSpPr>
        <xdr:cNvPr id="490" name="直線コネクタ 489">
          <a:extLst>
            <a:ext uri="{FF2B5EF4-FFF2-40B4-BE49-F238E27FC236}">
              <a16:creationId xmlns:a16="http://schemas.microsoft.com/office/drawing/2014/main" id="{034256CD-F8A3-4452-9A17-54CB3044F074}"/>
            </a:ext>
          </a:extLst>
        </xdr:cNvPr>
        <xdr:cNvCxnSpPr/>
      </xdr:nvCxnSpPr>
      <xdr:spPr>
        <a:xfrm>
          <a:off x="18778220" y="6487668"/>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71120</xdr:rowOff>
    </xdr:from>
    <xdr:to>
      <xdr:col>107</xdr:col>
      <xdr:colOff>101600</xdr:colOff>
      <xdr:row>39</xdr:row>
      <xdr:rowOff>1270</xdr:rowOff>
    </xdr:to>
    <xdr:sp macro="" textlink="">
      <xdr:nvSpPr>
        <xdr:cNvPr id="491" name="楕円 490">
          <a:extLst>
            <a:ext uri="{FF2B5EF4-FFF2-40B4-BE49-F238E27FC236}">
              <a16:creationId xmlns:a16="http://schemas.microsoft.com/office/drawing/2014/main" id="{F6F51F08-F381-405D-89FE-4C256F40D76A}"/>
            </a:ext>
          </a:extLst>
        </xdr:cNvPr>
        <xdr:cNvSpPr/>
      </xdr:nvSpPr>
      <xdr:spPr>
        <a:xfrm>
          <a:off x="17937480" y="644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117348</xdr:rowOff>
    </xdr:from>
    <xdr:to>
      <xdr:col>111</xdr:col>
      <xdr:colOff>177800</xdr:colOff>
      <xdr:row>38</xdr:row>
      <xdr:rowOff>121920</xdr:rowOff>
    </xdr:to>
    <xdr:cxnSp macro="">
      <xdr:nvCxnSpPr>
        <xdr:cNvPr id="492" name="直線コネクタ 491">
          <a:extLst>
            <a:ext uri="{FF2B5EF4-FFF2-40B4-BE49-F238E27FC236}">
              <a16:creationId xmlns:a16="http://schemas.microsoft.com/office/drawing/2014/main" id="{A67492EE-54A7-4D06-AFD5-F71B9D61C911}"/>
            </a:ext>
          </a:extLst>
        </xdr:cNvPr>
        <xdr:cNvCxnSpPr/>
      </xdr:nvCxnSpPr>
      <xdr:spPr>
        <a:xfrm flipV="1">
          <a:off x="17988280" y="6487668"/>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52832</xdr:rowOff>
    </xdr:from>
    <xdr:to>
      <xdr:col>102</xdr:col>
      <xdr:colOff>165100</xdr:colOff>
      <xdr:row>38</xdr:row>
      <xdr:rowOff>154432</xdr:rowOff>
    </xdr:to>
    <xdr:sp macro="" textlink="">
      <xdr:nvSpPr>
        <xdr:cNvPr id="493" name="楕円 492">
          <a:extLst>
            <a:ext uri="{FF2B5EF4-FFF2-40B4-BE49-F238E27FC236}">
              <a16:creationId xmlns:a16="http://schemas.microsoft.com/office/drawing/2014/main" id="{98536B74-3F00-4426-BA00-08C40E6435A4}"/>
            </a:ext>
          </a:extLst>
        </xdr:cNvPr>
        <xdr:cNvSpPr/>
      </xdr:nvSpPr>
      <xdr:spPr>
        <a:xfrm>
          <a:off x="17162780" y="642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103632</xdr:rowOff>
    </xdr:from>
    <xdr:to>
      <xdr:col>107</xdr:col>
      <xdr:colOff>50800</xdr:colOff>
      <xdr:row>38</xdr:row>
      <xdr:rowOff>121920</xdr:rowOff>
    </xdr:to>
    <xdr:cxnSp macro="">
      <xdr:nvCxnSpPr>
        <xdr:cNvPr id="494" name="直線コネクタ 493">
          <a:extLst>
            <a:ext uri="{FF2B5EF4-FFF2-40B4-BE49-F238E27FC236}">
              <a16:creationId xmlns:a16="http://schemas.microsoft.com/office/drawing/2014/main" id="{F7EA6CA4-7825-4CE7-8BB4-B224128A6016}"/>
            </a:ext>
          </a:extLst>
        </xdr:cNvPr>
        <xdr:cNvCxnSpPr/>
      </xdr:nvCxnSpPr>
      <xdr:spPr>
        <a:xfrm>
          <a:off x="17213580" y="6473952"/>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61976</xdr:rowOff>
    </xdr:from>
    <xdr:to>
      <xdr:col>98</xdr:col>
      <xdr:colOff>38100</xdr:colOff>
      <xdr:row>38</xdr:row>
      <xdr:rowOff>163576</xdr:rowOff>
    </xdr:to>
    <xdr:sp macro="" textlink="">
      <xdr:nvSpPr>
        <xdr:cNvPr id="495" name="楕円 494">
          <a:extLst>
            <a:ext uri="{FF2B5EF4-FFF2-40B4-BE49-F238E27FC236}">
              <a16:creationId xmlns:a16="http://schemas.microsoft.com/office/drawing/2014/main" id="{00994A92-616E-4CBC-8459-3D4AE8087FD2}"/>
            </a:ext>
          </a:extLst>
        </xdr:cNvPr>
        <xdr:cNvSpPr/>
      </xdr:nvSpPr>
      <xdr:spPr>
        <a:xfrm>
          <a:off x="16388080" y="64322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103632</xdr:rowOff>
    </xdr:from>
    <xdr:to>
      <xdr:col>102</xdr:col>
      <xdr:colOff>114300</xdr:colOff>
      <xdr:row>38</xdr:row>
      <xdr:rowOff>112776</xdr:rowOff>
    </xdr:to>
    <xdr:cxnSp macro="">
      <xdr:nvCxnSpPr>
        <xdr:cNvPr id="496" name="直線コネクタ 495">
          <a:extLst>
            <a:ext uri="{FF2B5EF4-FFF2-40B4-BE49-F238E27FC236}">
              <a16:creationId xmlns:a16="http://schemas.microsoft.com/office/drawing/2014/main" id="{01AD06B4-01BA-4AAC-A472-E9D67E271352}"/>
            </a:ext>
          </a:extLst>
        </xdr:cNvPr>
        <xdr:cNvCxnSpPr/>
      </xdr:nvCxnSpPr>
      <xdr:spPr>
        <a:xfrm flipV="1">
          <a:off x="16431260" y="6473952"/>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22115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8087BAE8-FF40-423D-8C1D-02A1F18A28CA}"/>
            </a:ext>
          </a:extLst>
        </xdr:cNvPr>
        <xdr:cNvSpPr txBox="1"/>
      </xdr:nvSpPr>
      <xdr:spPr>
        <a:xfrm>
          <a:off x="18561127" y="67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7885DF73-12AC-44E9-995E-08F0FCF29856}"/>
            </a:ext>
          </a:extLst>
        </xdr:cNvPr>
        <xdr:cNvSpPr txBox="1"/>
      </xdr:nvSpPr>
      <xdr:spPr>
        <a:xfrm>
          <a:off x="17776267" y="67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60065D02-4879-484B-B6E3-E91B40FB6853}"/>
            </a:ext>
          </a:extLst>
        </xdr:cNvPr>
        <xdr:cNvSpPr txBox="1"/>
      </xdr:nvSpPr>
      <xdr:spPr>
        <a:xfrm>
          <a:off x="17001567" y="674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42FDBBE7-315D-4022-A2B4-FD79A7EBBB35}"/>
            </a:ext>
          </a:extLst>
        </xdr:cNvPr>
        <xdr:cNvSpPr txBox="1"/>
      </xdr:nvSpPr>
      <xdr:spPr>
        <a:xfrm>
          <a:off x="16226867" y="674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13225</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6BB27F7F-6052-45DC-9306-128A1E98EEFC}"/>
            </a:ext>
          </a:extLst>
        </xdr:cNvPr>
        <xdr:cNvSpPr txBox="1"/>
      </xdr:nvSpPr>
      <xdr:spPr>
        <a:xfrm>
          <a:off x="18561127" y="621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17797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DAEC0AF4-8894-497E-B337-43111FDB1C5B}"/>
            </a:ext>
          </a:extLst>
        </xdr:cNvPr>
        <xdr:cNvSpPr txBox="1"/>
      </xdr:nvSpPr>
      <xdr:spPr>
        <a:xfrm>
          <a:off x="17776267" y="622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170959</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DE7321E4-E2F7-4099-A6AD-16B8AAF1B5F6}"/>
            </a:ext>
          </a:extLst>
        </xdr:cNvPr>
        <xdr:cNvSpPr txBox="1"/>
      </xdr:nvSpPr>
      <xdr:spPr>
        <a:xfrm>
          <a:off x="17001567" y="620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8653</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F23F489-5C81-4772-8C44-F01551560989}"/>
            </a:ext>
          </a:extLst>
        </xdr:cNvPr>
        <xdr:cNvSpPr txBox="1"/>
      </xdr:nvSpPr>
      <xdr:spPr>
        <a:xfrm>
          <a:off x="16226867" y="621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D696EC6A-02E3-496B-AF0C-AAB610564FE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A8DB56D1-9C11-49A9-A634-88E0CB3FD49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AF8D8B6D-343E-4EFC-A7F4-E5B445C2367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21F8A243-8673-4B74-AA34-14B41CE3013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276F219D-8DD1-4E0D-ADA5-00135371E8A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50BCC241-C085-4DA2-94D8-F31ED9984A1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7EE4E11E-F522-4525-A7A7-116ACC98C0A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193D11B8-13B5-4945-B9BD-2FD08F78032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DF38B418-D4D6-4845-9CB9-0BDD49835A4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9D7863CA-C014-443D-9F73-0F0A88357E9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A01E3631-8F1D-41B2-AFA9-2BFF373B9E5B}"/>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F6EB5595-52D6-4C40-8A80-87F2CFC3E5FA}"/>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C49EFC29-131D-4023-BAF3-6E571D9F07CB}"/>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6BBC16A2-0A38-49A1-895A-47724A76ECA8}"/>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79D2702E-F5CA-4409-8101-7863716C4881}"/>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24C91A31-9EB7-42B1-A246-E96BBB532F1A}"/>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1E82ADE0-BABB-4B6B-97C3-818C28A8330B}"/>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6CC9BB79-FBF6-4F40-AE85-A298192B1671}"/>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7CA32A90-1F79-40EE-9F90-8CD8BE64ACFE}"/>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623A6B4E-ADB5-4447-A974-35B4024AC8F4}"/>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6BD7FC14-9640-424A-8930-1C07791D9D16}"/>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D0F0222B-2690-4A52-ACD5-A39455D04F7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6152CF16-6896-4441-8EDD-F9B8671F8FEF}"/>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A903090A-FD0D-449B-AF44-F9CB1778F22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9E3AFFF6-2EC9-4F29-8FD9-AE6747C46E65}"/>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AF5C6CB9-D3F6-41E8-8EBC-5D92B5E3723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7482B6A3-A3CF-4553-B109-DC7B62623CA1}"/>
            </a:ext>
          </a:extLst>
        </xdr:cNvPr>
        <xdr:cNvCxnSpPr/>
      </xdr:nvCxnSpPr>
      <xdr:spPr>
        <a:xfrm flipV="1">
          <a:off x="14375764" y="9303476"/>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BC80B04C-A6FB-4C65-9B1E-026DF503C3E7}"/>
            </a:ext>
          </a:extLst>
        </xdr:cNvPr>
        <xdr:cNvSpPr txBox="1"/>
      </xdr:nvSpPr>
      <xdr:spPr>
        <a:xfrm>
          <a:off x="14414500" y="1075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CF992D6A-03B3-4DF7-BA3D-B33B0894DF66}"/>
            </a:ext>
          </a:extLst>
        </xdr:cNvPr>
        <xdr:cNvCxnSpPr/>
      </xdr:nvCxnSpPr>
      <xdr:spPr>
        <a:xfrm>
          <a:off x="142875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B04E0E8A-D642-43E6-9841-BB4FDBA12CA2}"/>
            </a:ext>
          </a:extLst>
        </xdr:cNvPr>
        <xdr:cNvSpPr txBox="1"/>
      </xdr:nvSpPr>
      <xdr:spPr>
        <a:xfrm>
          <a:off x="14414500" y="908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3A486E7A-520B-4BC6-88EC-42011E013372}"/>
            </a:ext>
          </a:extLst>
        </xdr:cNvPr>
        <xdr:cNvCxnSpPr/>
      </xdr:nvCxnSpPr>
      <xdr:spPr>
        <a:xfrm>
          <a:off x="14287500" y="9303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C5D6829E-5B8F-4BED-B640-C28DB9BB314A}"/>
            </a:ext>
          </a:extLst>
        </xdr:cNvPr>
        <xdr:cNvSpPr txBox="1"/>
      </xdr:nvSpPr>
      <xdr:spPr>
        <a:xfrm>
          <a:off x="14414500" y="9762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39F4618A-8EC9-4375-94D4-F840D2905781}"/>
            </a:ext>
          </a:extLst>
        </xdr:cNvPr>
        <xdr:cNvSpPr/>
      </xdr:nvSpPr>
      <xdr:spPr>
        <a:xfrm>
          <a:off x="14325600" y="990690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606DC89D-2F20-4426-B2FE-D4DEDB7221D8}"/>
            </a:ext>
          </a:extLst>
        </xdr:cNvPr>
        <xdr:cNvSpPr/>
      </xdr:nvSpPr>
      <xdr:spPr>
        <a:xfrm>
          <a:off x="13578840" y="992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C8E7C100-472F-4C8C-B1B9-C3E4047FDA1E}"/>
            </a:ext>
          </a:extLst>
        </xdr:cNvPr>
        <xdr:cNvSpPr/>
      </xdr:nvSpPr>
      <xdr:spPr>
        <a:xfrm>
          <a:off x="12804140" y="995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5B2BBA86-5589-4015-A00B-A5695C8D5A63}"/>
            </a:ext>
          </a:extLst>
        </xdr:cNvPr>
        <xdr:cNvSpPr/>
      </xdr:nvSpPr>
      <xdr:spPr>
        <a:xfrm>
          <a:off x="12029440" y="100048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BC6D220C-FD94-40A3-92BB-D5CBE6A90B41}"/>
            </a:ext>
          </a:extLst>
        </xdr:cNvPr>
        <xdr:cNvSpPr/>
      </xdr:nvSpPr>
      <xdr:spPr>
        <a:xfrm>
          <a:off x="11231880" y="10050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042230C-B96E-4F41-ADC0-88980514BB5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906DA25-E858-49B4-BFD3-FEC0FF5CD9D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C2C6CBE-CB8B-4C88-BD1F-C2079FAFDD9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CBE9848-1230-474A-918E-2E248BE6FEB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D6E37A9-D8CB-4CCC-9559-DFDE16C7123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140244</xdr:rowOff>
    </xdr:from>
    <xdr:to>
      <xdr:col>85</xdr:col>
      <xdr:colOff>177800</xdr:colOff>
      <xdr:row>64</xdr:row>
      <xdr:rowOff>70394</xdr:rowOff>
    </xdr:to>
    <xdr:sp macro="" textlink="">
      <xdr:nvSpPr>
        <xdr:cNvPr id="547" name="楕円 546">
          <a:extLst>
            <a:ext uri="{FF2B5EF4-FFF2-40B4-BE49-F238E27FC236}">
              <a16:creationId xmlns:a16="http://schemas.microsoft.com/office/drawing/2014/main" id="{ABA7CBCF-F7CB-4C66-B22F-9D6CFC83E0C8}"/>
            </a:ext>
          </a:extLst>
        </xdr:cNvPr>
        <xdr:cNvSpPr/>
      </xdr:nvSpPr>
      <xdr:spPr>
        <a:xfrm>
          <a:off x="14325600" y="1070156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55171</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ACAAD332-3FFA-466C-8091-3C2932C59BDA}"/>
            </a:ext>
          </a:extLst>
        </xdr:cNvPr>
        <xdr:cNvSpPr txBox="1"/>
      </xdr:nvSpPr>
      <xdr:spPr>
        <a:xfrm>
          <a:off x="14414500" y="1061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153307</xdr:rowOff>
    </xdr:from>
    <xdr:to>
      <xdr:col>81</xdr:col>
      <xdr:colOff>101600</xdr:colOff>
      <xdr:row>64</xdr:row>
      <xdr:rowOff>83457</xdr:rowOff>
    </xdr:to>
    <xdr:sp macro="" textlink="">
      <xdr:nvSpPr>
        <xdr:cNvPr id="549" name="楕円 548">
          <a:extLst>
            <a:ext uri="{FF2B5EF4-FFF2-40B4-BE49-F238E27FC236}">
              <a16:creationId xmlns:a16="http://schemas.microsoft.com/office/drawing/2014/main" id="{6C2D4C38-4772-4497-923D-EE356275BEC7}"/>
            </a:ext>
          </a:extLst>
        </xdr:cNvPr>
        <xdr:cNvSpPr/>
      </xdr:nvSpPr>
      <xdr:spPr>
        <a:xfrm>
          <a:off x="13578840" y="107146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19594</xdr:rowOff>
    </xdr:from>
    <xdr:to>
      <xdr:col>85</xdr:col>
      <xdr:colOff>127000</xdr:colOff>
      <xdr:row>64</xdr:row>
      <xdr:rowOff>32657</xdr:rowOff>
    </xdr:to>
    <xdr:cxnSp macro="">
      <xdr:nvCxnSpPr>
        <xdr:cNvPr id="550" name="直線コネクタ 549">
          <a:extLst>
            <a:ext uri="{FF2B5EF4-FFF2-40B4-BE49-F238E27FC236}">
              <a16:creationId xmlns:a16="http://schemas.microsoft.com/office/drawing/2014/main" id="{72C6C2F5-5BDF-4A82-ACFA-47E491494425}"/>
            </a:ext>
          </a:extLst>
        </xdr:cNvPr>
        <xdr:cNvCxnSpPr/>
      </xdr:nvCxnSpPr>
      <xdr:spPr>
        <a:xfrm flipV="1">
          <a:off x="13629640" y="10748554"/>
          <a:ext cx="74676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127181</xdr:rowOff>
    </xdr:from>
    <xdr:to>
      <xdr:col>76</xdr:col>
      <xdr:colOff>165100</xdr:colOff>
      <xdr:row>64</xdr:row>
      <xdr:rowOff>57331</xdr:rowOff>
    </xdr:to>
    <xdr:sp macro="" textlink="">
      <xdr:nvSpPr>
        <xdr:cNvPr id="551" name="楕円 550">
          <a:extLst>
            <a:ext uri="{FF2B5EF4-FFF2-40B4-BE49-F238E27FC236}">
              <a16:creationId xmlns:a16="http://schemas.microsoft.com/office/drawing/2014/main" id="{96827B0F-3743-498B-9AE3-4FE0F3766171}"/>
            </a:ext>
          </a:extLst>
        </xdr:cNvPr>
        <xdr:cNvSpPr/>
      </xdr:nvSpPr>
      <xdr:spPr>
        <a:xfrm>
          <a:off x="12804140" y="10688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6531</xdr:rowOff>
    </xdr:from>
    <xdr:to>
      <xdr:col>81</xdr:col>
      <xdr:colOff>50800</xdr:colOff>
      <xdr:row>64</xdr:row>
      <xdr:rowOff>32657</xdr:rowOff>
    </xdr:to>
    <xdr:cxnSp macro="">
      <xdr:nvCxnSpPr>
        <xdr:cNvPr id="552" name="直線コネクタ 551">
          <a:extLst>
            <a:ext uri="{FF2B5EF4-FFF2-40B4-BE49-F238E27FC236}">
              <a16:creationId xmlns:a16="http://schemas.microsoft.com/office/drawing/2014/main" id="{363DBE60-7F38-4A90-85D9-1D4165D296D6}"/>
            </a:ext>
          </a:extLst>
        </xdr:cNvPr>
        <xdr:cNvCxnSpPr/>
      </xdr:nvCxnSpPr>
      <xdr:spPr>
        <a:xfrm>
          <a:off x="12854940" y="10735491"/>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104322</xdr:rowOff>
    </xdr:from>
    <xdr:to>
      <xdr:col>72</xdr:col>
      <xdr:colOff>38100</xdr:colOff>
      <xdr:row>64</xdr:row>
      <xdr:rowOff>34472</xdr:rowOff>
    </xdr:to>
    <xdr:sp macro="" textlink="">
      <xdr:nvSpPr>
        <xdr:cNvPr id="553" name="楕円 552">
          <a:extLst>
            <a:ext uri="{FF2B5EF4-FFF2-40B4-BE49-F238E27FC236}">
              <a16:creationId xmlns:a16="http://schemas.microsoft.com/office/drawing/2014/main" id="{DA0B63D3-E13B-40AE-94E0-83A685E21C36}"/>
            </a:ext>
          </a:extLst>
        </xdr:cNvPr>
        <xdr:cNvSpPr/>
      </xdr:nvSpPr>
      <xdr:spPr>
        <a:xfrm>
          <a:off x="12029440" y="10665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155122</xdr:rowOff>
    </xdr:from>
    <xdr:to>
      <xdr:col>76</xdr:col>
      <xdr:colOff>114300</xdr:colOff>
      <xdr:row>64</xdr:row>
      <xdr:rowOff>6531</xdr:rowOff>
    </xdr:to>
    <xdr:cxnSp macro="">
      <xdr:nvCxnSpPr>
        <xdr:cNvPr id="554" name="直線コネクタ 553">
          <a:extLst>
            <a:ext uri="{FF2B5EF4-FFF2-40B4-BE49-F238E27FC236}">
              <a16:creationId xmlns:a16="http://schemas.microsoft.com/office/drawing/2014/main" id="{0C763B48-018D-429E-B8BC-28AC570C5104}"/>
            </a:ext>
          </a:extLst>
        </xdr:cNvPr>
        <xdr:cNvCxnSpPr/>
      </xdr:nvCxnSpPr>
      <xdr:spPr>
        <a:xfrm>
          <a:off x="12072620" y="10716442"/>
          <a:ext cx="78232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91259</xdr:rowOff>
    </xdr:from>
    <xdr:to>
      <xdr:col>67</xdr:col>
      <xdr:colOff>101600</xdr:colOff>
      <xdr:row>64</xdr:row>
      <xdr:rowOff>21409</xdr:rowOff>
    </xdr:to>
    <xdr:sp macro="" textlink="">
      <xdr:nvSpPr>
        <xdr:cNvPr id="555" name="楕円 554">
          <a:extLst>
            <a:ext uri="{FF2B5EF4-FFF2-40B4-BE49-F238E27FC236}">
              <a16:creationId xmlns:a16="http://schemas.microsoft.com/office/drawing/2014/main" id="{45F92FCD-973B-4B67-9630-5A784FD1447A}"/>
            </a:ext>
          </a:extLst>
        </xdr:cNvPr>
        <xdr:cNvSpPr/>
      </xdr:nvSpPr>
      <xdr:spPr>
        <a:xfrm>
          <a:off x="11231880" y="10652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142059</xdr:rowOff>
    </xdr:from>
    <xdr:to>
      <xdr:col>71</xdr:col>
      <xdr:colOff>177800</xdr:colOff>
      <xdr:row>63</xdr:row>
      <xdr:rowOff>155122</xdr:rowOff>
    </xdr:to>
    <xdr:cxnSp macro="">
      <xdr:nvCxnSpPr>
        <xdr:cNvPr id="556" name="直線コネクタ 555">
          <a:extLst>
            <a:ext uri="{FF2B5EF4-FFF2-40B4-BE49-F238E27FC236}">
              <a16:creationId xmlns:a16="http://schemas.microsoft.com/office/drawing/2014/main" id="{277D54C5-96F3-4402-BBCF-99DA52CAC076}"/>
            </a:ext>
          </a:extLst>
        </xdr:cNvPr>
        <xdr:cNvCxnSpPr/>
      </xdr:nvCxnSpPr>
      <xdr:spPr>
        <a:xfrm>
          <a:off x="11282680" y="10703379"/>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57" name="n_1aveValue【学校施設】&#10;有形固定資産減価償却率">
          <a:extLst>
            <a:ext uri="{FF2B5EF4-FFF2-40B4-BE49-F238E27FC236}">
              <a16:creationId xmlns:a16="http://schemas.microsoft.com/office/drawing/2014/main" id="{DB4032F9-F5A3-480A-88FE-A1295709A667}"/>
            </a:ext>
          </a:extLst>
        </xdr:cNvPr>
        <xdr:cNvSpPr txBox="1"/>
      </xdr:nvSpPr>
      <xdr:spPr>
        <a:xfrm>
          <a:off x="13437244" y="970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58" name="n_2aveValue【学校施設】&#10;有形固定資産減価償却率">
          <a:extLst>
            <a:ext uri="{FF2B5EF4-FFF2-40B4-BE49-F238E27FC236}">
              <a16:creationId xmlns:a16="http://schemas.microsoft.com/office/drawing/2014/main" id="{9982937D-C656-473A-953E-1AB6FEA27832}"/>
            </a:ext>
          </a:extLst>
        </xdr:cNvPr>
        <xdr:cNvSpPr txBox="1"/>
      </xdr:nvSpPr>
      <xdr:spPr>
        <a:xfrm>
          <a:off x="12675244" y="973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559" name="n_3aveValue【学校施設】&#10;有形固定資産減価償却率">
          <a:extLst>
            <a:ext uri="{FF2B5EF4-FFF2-40B4-BE49-F238E27FC236}">
              <a16:creationId xmlns:a16="http://schemas.microsoft.com/office/drawing/2014/main" id="{2ECC77CF-30EE-43DA-A7D0-A10C78667059}"/>
            </a:ext>
          </a:extLst>
        </xdr:cNvPr>
        <xdr:cNvSpPr txBox="1"/>
      </xdr:nvSpPr>
      <xdr:spPr>
        <a:xfrm>
          <a:off x="11900544" y="978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0" name="n_4aveValue【学校施設】&#10;有形固定資産減価償却率">
          <a:extLst>
            <a:ext uri="{FF2B5EF4-FFF2-40B4-BE49-F238E27FC236}">
              <a16:creationId xmlns:a16="http://schemas.microsoft.com/office/drawing/2014/main" id="{007EA668-B7A0-457F-A98E-327ABFE140CF}"/>
            </a:ext>
          </a:extLst>
        </xdr:cNvPr>
        <xdr:cNvSpPr txBox="1"/>
      </xdr:nvSpPr>
      <xdr:spPr>
        <a:xfrm>
          <a:off x="11102984" y="982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74584</xdr:rowOff>
    </xdr:from>
    <xdr:ext cx="405111" cy="259045"/>
    <xdr:sp macro="" textlink="">
      <xdr:nvSpPr>
        <xdr:cNvPr id="561" name="n_1mainValue【学校施設】&#10;有形固定資産減価償却率">
          <a:extLst>
            <a:ext uri="{FF2B5EF4-FFF2-40B4-BE49-F238E27FC236}">
              <a16:creationId xmlns:a16="http://schemas.microsoft.com/office/drawing/2014/main" id="{EC3DAFF1-24A3-41FA-8919-CAC7390A740B}"/>
            </a:ext>
          </a:extLst>
        </xdr:cNvPr>
        <xdr:cNvSpPr txBox="1"/>
      </xdr:nvSpPr>
      <xdr:spPr>
        <a:xfrm>
          <a:off x="13437244" y="10803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48458</xdr:rowOff>
    </xdr:from>
    <xdr:ext cx="405111" cy="259045"/>
    <xdr:sp macro="" textlink="">
      <xdr:nvSpPr>
        <xdr:cNvPr id="562" name="n_2mainValue【学校施設】&#10;有形固定資産減価償却率">
          <a:extLst>
            <a:ext uri="{FF2B5EF4-FFF2-40B4-BE49-F238E27FC236}">
              <a16:creationId xmlns:a16="http://schemas.microsoft.com/office/drawing/2014/main" id="{6A901315-3A1C-4A8A-BF14-7D79D1149BD1}"/>
            </a:ext>
          </a:extLst>
        </xdr:cNvPr>
        <xdr:cNvSpPr txBox="1"/>
      </xdr:nvSpPr>
      <xdr:spPr>
        <a:xfrm>
          <a:off x="12675244" y="10777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25599</xdr:rowOff>
    </xdr:from>
    <xdr:ext cx="405111" cy="259045"/>
    <xdr:sp macro="" textlink="">
      <xdr:nvSpPr>
        <xdr:cNvPr id="563" name="n_3mainValue【学校施設】&#10;有形固定資産減価償却率">
          <a:extLst>
            <a:ext uri="{FF2B5EF4-FFF2-40B4-BE49-F238E27FC236}">
              <a16:creationId xmlns:a16="http://schemas.microsoft.com/office/drawing/2014/main" id="{1C6E2FCA-F970-46EE-BDA2-311B40F7A4FA}"/>
            </a:ext>
          </a:extLst>
        </xdr:cNvPr>
        <xdr:cNvSpPr txBox="1"/>
      </xdr:nvSpPr>
      <xdr:spPr>
        <a:xfrm>
          <a:off x="11900544" y="1075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12536</xdr:rowOff>
    </xdr:from>
    <xdr:ext cx="405111" cy="259045"/>
    <xdr:sp macro="" textlink="">
      <xdr:nvSpPr>
        <xdr:cNvPr id="564" name="n_4mainValue【学校施設】&#10;有形固定資産減価償却率">
          <a:extLst>
            <a:ext uri="{FF2B5EF4-FFF2-40B4-BE49-F238E27FC236}">
              <a16:creationId xmlns:a16="http://schemas.microsoft.com/office/drawing/2014/main" id="{211CC890-454E-4960-9914-BE6BDE9A9025}"/>
            </a:ext>
          </a:extLst>
        </xdr:cNvPr>
        <xdr:cNvSpPr txBox="1"/>
      </xdr:nvSpPr>
      <xdr:spPr>
        <a:xfrm>
          <a:off x="11102984" y="1074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63ADDB15-5BA0-4C80-8AD4-182230EEC16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E3D4CB5D-0CCD-49B5-A535-A44D0005B30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CAF4A58E-96EB-498B-99C0-1C6CBBDDEF4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36AF7E20-B295-4A0A-A81D-8B420DBC318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E364904F-B487-414F-9268-E07ACBCA9BB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2760FFD8-B52F-4B67-86FA-054D33C75CB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C44A8B4C-0196-4BC4-B74D-5542A9ACA57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13CBCDE2-9EEE-4C61-9E3C-5AD4BBEC1A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5C0881EC-DFE1-43AD-904A-ADAAE0DCEC1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60EE214D-B63D-4BD8-A396-E4C506BA1FD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2262544E-9FD9-44DF-BE27-4183E10D0DD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DACC7C5C-00ED-4F08-A74B-AD92A926B34F}"/>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2F29D541-C673-45DA-B94F-9C599F68C6D6}"/>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15614E72-4168-493E-97E0-DA0B5976E0EF}"/>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5BDBA5DC-7B26-442A-A566-E5C96E5E0487}"/>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8F751D0F-63C7-4896-8F89-1EE14D4FBC6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6A111700-8A46-4143-AA9A-F86EF737FDD6}"/>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A1DEAF1C-ED84-49E4-AEB3-F8E41D41FFB2}"/>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7F3B8119-4712-487A-99FB-331FEE550EE2}"/>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55DE368-B812-4637-A992-7741809C479D}"/>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DDA8655E-6500-4270-8804-D6BE1B0647EC}"/>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AE27CE69-DED0-44B9-9979-B7085CFCFFE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C7042270-FE70-43F6-B456-EC5E01B5C91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268D413A-E14B-4AA5-A5AD-5992EBB48F2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82FBFCAE-43F0-4875-8D0D-BB75E411C8F7}"/>
            </a:ext>
          </a:extLst>
        </xdr:cNvPr>
        <xdr:cNvCxnSpPr/>
      </xdr:nvCxnSpPr>
      <xdr:spPr>
        <a:xfrm flipV="1">
          <a:off x="19509104" y="9302750"/>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208979B4-002F-4D87-AE1F-9AA46227ACD1}"/>
            </a:ext>
          </a:extLst>
        </xdr:cNvPr>
        <xdr:cNvSpPr txBox="1"/>
      </xdr:nvSpPr>
      <xdr:spPr>
        <a:xfrm>
          <a:off x="19547840"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DC5F0EB5-2916-46EB-9170-0349CDB1F9E3}"/>
            </a:ext>
          </a:extLst>
        </xdr:cNvPr>
        <xdr:cNvCxnSpPr/>
      </xdr:nvCxnSpPr>
      <xdr:spPr>
        <a:xfrm>
          <a:off x="19443700" y="10751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ECAF34DE-DED0-4B37-BBF1-2A588EB7FC9F}"/>
            </a:ext>
          </a:extLst>
        </xdr:cNvPr>
        <xdr:cNvSpPr txBox="1"/>
      </xdr:nvSpPr>
      <xdr:spPr>
        <a:xfrm>
          <a:off x="19547840" y="908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42751557-B1B5-47B6-80E2-3C7DC7D6D4D5}"/>
            </a:ext>
          </a:extLst>
        </xdr:cNvPr>
        <xdr:cNvCxnSpPr/>
      </xdr:nvCxnSpPr>
      <xdr:spPr>
        <a:xfrm>
          <a:off x="19443700" y="930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94" name="【学校施設】&#10;一人当たり面積平均値テキスト">
          <a:extLst>
            <a:ext uri="{FF2B5EF4-FFF2-40B4-BE49-F238E27FC236}">
              <a16:creationId xmlns:a16="http://schemas.microsoft.com/office/drawing/2014/main" id="{80A10EB6-5DD0-4F03-A357-74734C43E27B}"/>
            </a:ext>
          </a:extLst>
        </xdr:cNvPr>
        <xdr:cNvSpPr txBox="1"/>
      </xdr:nvSpPr>
      <xdr:spPr>
        <a:xfrm>
          <a:off x="19547840" y="1027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1EEAD993-4F6C-4BD8-A05F-FB7978DE32BF}"/>
            </a:ext>
          </a:extLst>
        </xdr:cNvPr>
        <xdr:cNvSpPr/>
      </xdr:nvSpPr>
      <xdr:spPr>
        <a:xfrm>
          <a:off x="1945894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37368632-5E15-4D1D-B60C-92D19B805E80}"/>
            </a:ext>
          </a:extLst>
        </xdr:cNvPr>
        <xdr:cNvSpPr/>
      </xdr:nvSpPr>
      <xdr:spPr>
        <a:xfrm>
          <a:off x="18735040" y="10405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6AF0A0C3-CE76-4278-8608-84350DE52D85}"/>
            </a:ext>
          </a:extLst>
        </xdr:cNvPr>
        <xdr:cNvSpPr/>
      </xdr:nvSpPr>
      <xdr:spPr>
        <a:xfrm>
          <a:off x="17937480" y="1040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7A94FF9C-CC75-4DCB-AC6F-DD5E22F5A8FE}"/>
            </a:ext>
          </a:extLst>
        </xdr:cNvPr>
        <xdr:cNvSpPr/>
      </xdr:nvSpPr>
      <xdr:spPr>
        <a:xfrm>
          <a:off x="1716278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25DDADA1-9B43-4CFA-BC75-723E00E9F3CB}"/>
            </a:ext>
          </a:extLst>
        </xdr:cNvPr>
        <xdr:cNvSpPr/>
      </xdr:nvSpPr>
      <xdr:spPr>
        <a:xfrm>
          <a:off x="16388080" y="104292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0965F78-988B-44AB-8B56-37CE410962D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B72E690-5968-458A-AE1D-09043A54D34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1F9FB17-8DD1-4D2E-B62B-8C42FC58F3B5}"/>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78DC6C2-25A4-4C7A-A88E-9217C3EFD8D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714BBA2-013E-413B-8BCD-ECABD4AF027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143510</xdr:rowOff>
    </xdr:from>
    <xdr:to>
      <xdr:col>116</xdr:col>
      <xdr:colOff>114300</xdr:colOff>
      <xdr:row>64</xdr:row>
      <xdr:rowOff>73660</xdr:rowOff>
    </xdr:to>
    <xdr:sp macro="" textlink="">
      <xdr:nvSpPr>
        <xdr:cNvPr id="605" name="楕円 604">
          <a:extLst>
            <a:ext uri="{FF2B5EF4-FFF2-40B4-BE49-F238E27FC236}">
              <a16:creationId xmlns:a16="http://schemas.microsoft.com/office/drawing/2014/main" id="{048A979C-D9E7-4E42-9AF3-53B4F20A9939}"/>
            </a:ext>
          </a:extLst>
        </xdr:cNvPr>
        <xdr:cNvSpPr/>
      </xdr:nvSpPr>
      <xdr:spPr>
        <a:xfrm>
          <a:off x="19458940" y="10704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58437</xdr:rowOff>
    </xdr:from>
    <xdr:ext cx="469744" cy="259045"/>
    <xdr:sp macro="" textlink="">
      <xdr:nvSpPr>
        <xdr:cNvPr id="606" name="【学校施設】&#10;一人当たり面積該当値テキスト">
          <a:extLst>
            <a:ext uri="{FF2B5EF4-FFF2-40B4-BE49-F238E27FC236}">
              <a16:creationId xmlns:a16="http://schemas.microsoft.com/office/drawing/2014/main" id="{A336B96C-DF47-49E5-B58F-F5D3F7D96DD5}"/>
            </a:ext>
          </a:extLst>
        </xdr:cNvPr>
        <xdr:cNvSpPr txBox="1"/>
      </xdr:nvSpPr>
      <xdr:spPr>
        <a:xfrm>
          <a:off x="19547840" y="1061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134620</xdr:rowOff>
    </xdr:from>
    <xdr:to>
      <xdr:col>112</xdr:col>
      <xdr:colOff>38100</xdr:colOff>
      <xdr:row>64</xdr:row>
      <xdr:rowOff>64770</xdr:rowOff>
    </xdr:to>
    <xdr:sp macro="" textlink="">
      <xdr:nvSpPr>
        <xdr:cNvPr id="607" name="楕円 606">
          <a:extLst>
            <a:ext uri="{FF2B5EF4-FFF2-40B4-BE49-F238E27FC236}">
              <a16:creationId xmlns:a16="http://schemas.microsoft.com/office/drawing/2014/main" id="{074585E6-5739-47BF-80EE-317F50BF9AD9}"/>
            </a:ext>
          </a:extLst>
        </xdr:cNvPr>
        <xdr:cNvSpPr/>
      </xdr:nvSpPr>
      <xdr:spPr>
        <a:xfrm>
          <a:off x="18735040" y="106959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13970</xdr:rowOff>
    </xdr:from>
    <xdr:to>
      <xdr:col>116</xdr:col>
      <xdr:colOff>63500</xdr:colOff>
      <xdr:row>64</xdr:row>
      <xdr:rowOff>22860</xdr:rowOff>
    </xdr:to>
    <xdr:cxnSp macro="">
      <xdr:nvCxnSpPr>
        <xdr:cNvPr id="608" name="直線コネクタ 607">
          <a:extLst>
            <a:ext uri="{FF2B5EF4-FFF2-40B4-BE49-F238E27FC236}">
              <a16:creationId xmlns:a16="http://schemas.microsoft.com/office/drawing/2014/main" id="{C2CBD2B2-E98F-4A26-AAE0-A3F904892351}"/>
            </a:ext>
          </a:extLst>
        </xdr:cNvPr>
        <xdr:cNvCxnSpPr/>
      </xdr:nvCxnSpPr>
      <xdr:spPr>
        <a:xfrm>
          <a:off x="18778220" y="10742930"/>
          <a:ext cx="73152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119380</xdr:rowOff>
    </xdr:from>
    <xdr:to>
      <xdr:col>107</xdr:col>
      <xdr:colOff>101600</xdr:colOff>
      <xdr:row>64</xdr:row>
      <xdr:rowOff>49530</xdr:rowOff>
    </xdr:to>
    <xdr:sp macro="" textlink="">
      <xdr:nvSpPr>
        <xdr:cNvPr id="609" name="楕円 608">
          <a:extLst>
            <a:ext uri="{FF2B5EF4-FFF2-40B4-BE49-F238E27FC236}">
              <a16:creationId xmlns:a16="http://schemas.microsoft.com/office/drawing/2014/main" id="{2BBF9FD5-E935-49E5-B0B2-34F21540BE04}"/>
            </a:ext>
          </a:extLst>
        </xdr:cNvPr>
        <xdr:cNvSpPr/>
      </xdr:nvSpPr>
      <xdr:spPr>
        <a:xfrm>
          <a:off x="17937480" y="10680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170180</xdr:rowOff>
    </xdr:from>
    <xdr:to>
      <xdr:col>111</xdr:col>
      <xdr:colOff>177800</xdr:colOff>
      <xdr:row>64</xdr:row>
      <xdr:rowOff>13970</xdr:rowOff>
    </xdr:to>
    <xdr:cxnSp macro="">
      <xdr:nvCxnSpPr>
        <xdr:cNvPr id="610" name="直線コネクタ 609">
          <a:extLst>
            <a:ext uri="{FF2B5EF4-FFF2-40B4-BE49-F238E27FC236}">
              <a16:creationId xmlns:a16="http://schemas.microsoft.com/office/drawing/2014/main" id="{AB29B3E6-157F-4D02-8864-6F01FBE75F9F}"/>
            </a:ext>
          </a:extLst>
        </xdr:cNvPr>
        <xdr:cNvCxnSpPr/>
      </xdr:nvCxnSpPr>
      <xdr:spPr>
        <a:xfrm>
          <a:off x="17988280" y="1073150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115570</xdr:rowOff>
    </xdr:from>
    <xdr:to>
      <xdr:col>102</xdr:col>
      <xdr:colOff>165100</xdr:colOff>
      <xdr:row>64</xdr:row>
      <xdr:rowOff>45720</xdr:rowOff>
    </xdr:to>
    <xdr:sp macro="" textlink="">
      <xdr:nvSpPr>
        <xdr:cNvPr id="611" name="楕円 610">
          <a:extLst>
            <a:ext uri="{FF2B5EF4-FFF2-40B4-BE49-F238E27FC236}">
              <a16:creationId xmlns:a16="http://schemas.microsoft.com/office/drawing/2014/main" id="{78813CCF-F197-437B-971E-8D4A530A353A}"/>
            </a:ext>
          </a:extLst>
        </xdr:cNvPr>
        <xdr:cNvSpPr/>
      </xdr:nvSpPr>
      <xdr:spPr>
        <a:xfrm>
          <a:off x="17162780" y="10676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166370</xdr:rowOff>
    </xdr:from>
    <xdr:to>
      <xdr:col>107</xdr:col>
      <xdr:colOff>50800</xdr:colOff>
      <xdr:row>63</xdr:row>
      <xdr:rowOff>170180</xdr:rowOff>
    </xdr:to>
    <xdr:cxnSp macro="">
      <xdr:nvCxnSpPr>
        <xdr:cNvPr id="612" name="直線コネクタ 611">
          <a:extLst>
            <a:ext uri="{FF2B5EF4-FFF2-40B4-BE49-F238E27FC236}">
              <a16:creationId xmlns:a16="http://schemas.microsoft.com/office/drawing/2014/main" id="{F44E6CB8-F5AC-4D74-A7B4-69E43ACBEE0D}"/>
            </a:ext>
          </a:extLst>
        </xdr:cNvPr>
        <xdr:cNvCxnSpPr/>
      </xdr:nvCxnSpPr>
      <xdr:spPr>
        <a:xfrm>
          <a:off x="17213580" y="107276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125730</xdr:rowOff>
    </xdr:from>
    <xdr:to>
      <xdr:col>98</xdr:col>
      <xdr:colOff>38100</xdr:colOff>
      <xdr:row>64</xdr:row>
      <xdr:rowOff>55880</xdr:rowOff>
    </xdr:to>
    <xdr:sp macro="" textlink="">
      <xdr:nvSpPr>
        <xdr:cNvPr id="613" name="楕円 612">
          <a:extLst>
            <a:ext uri="{FF2B5EF4-FFF2-40B4-BE49-F238E27FC236}">
              <a16:creationId xmlns:a16="http://schemas.microsoft.com/office/drawing/2014/main" id="{A5BA0001-B3DD-4380-8D38-AF3B8E05DC61}"/>
            </a:ext>
          </a:extLst>
        </xdr:cNvPr>
        <xdr:cNvSpPr/>
      </xdr:nvSpPr>
      <xdr:spPr>
        <a:xfrm>
          <a:off x="16388080" y="10687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166370</xdr:rowOff>
    </xdr:from>
    <xdr:to>
      <xdr:col>102</xdr:col>
      <xdr:colOff>114300</xdr:colOff>
      <xdr:row>64</xdr:row>
      <xdr:rowOff>5080</xdr:rowOff>
    </xdr:to>
    <xdr:cxnSp macro="">
      <xdr:nvCxnSpPr>
        <xdr:cNvPr id="614" name="直線コネクタ 613">
          <a:extLst>
            <a:ext uri="{FF2B5EF4-FFF2-40B4-BE49-F238E27FC236}">
              <a16:creationId xmlns:a16="http://schemas.microsoft.com/office/drawing/2014/main" id="{F3DD86F3-88E8-4D48-B12A-1A6386231A31}"/>
            </a:ext>
          </a:extLst>
        </xdr:cNvPr>
        <xdr:cNvCxnSpPr/>
      </xdr:nvCxnSpPr>
      <xdr:spPr>
        <a:xfrm flipV="1">
          <a:off x="16431260" y="10727690"/>
          <a:ext cx="78232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615" name="n_1aveValue【学校施設】&#10;一人当たり面積">
          <a:extLst>
            <a:ext uri="{FF2B5EF4-FFF2-40B4-BE49-F238E27FC236}">
              <a16:creationId xmlns:a16="http://schemas.microsoft.com/office/drawing/2014/main" id="{780F5CE4-3D45-44FC-961E-CF4EE3F92EDC}"/>
            </a:ext>
          </a:extLst>
        </xdr:cNvPr>
        <xdr:cNvSpPr txBox="1"/>
      </xdr:nvSpPr>
      <xdr:spPr>
        <a:xfrm>
          <a:off x="18561127" y="1018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616" name="n_2aveValue【学校施設】&#10;一人当たり面積">
          <a:extLst>
            <a:ext uri="{FF2B5EF4-FFF2-40B4-BE49-F238E27FC236}">
              <a16:creationId xmlns:a16="http://schemas.microsoft.com/office/drawing/2014/main" id="{D2DFB3EE-D1B3-4DFB-A67F-FC45827D1F82}"/>
            </a:ext>
          </a:extLst>
        </xdr:cNvPr>
        <xdr:cNvSpPr txBox="1"/>
      </xdr:nvSpPr>
      <xdr:spPr>
        <a:xfrm>
          <a:off x="17776267" y="1018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7" name="n_3aveValue【学校施設】&#10;一人当たり面積">
          <a:extLst>
            <a:ext uri="{FF2B5EF4-FFF2-40B4-BE49-F238E27FC236}">
              <a16:creationId xmlns:a16="http://schemas.microsoft.com/office/drawing/2014/main" id="{17BF0C22-890E-4A55-B9AC-109B3F9546B4}"/>
            </a:ext>
          </a:extLst>
        </xdr:cNvPr>
        <xdr:cNvSpPr txBox="1"/>
      </xdr:nvSpPr>
      <xdr:spPr>
        <a:xfrm>
          <a:off x="1700156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618" name="n_4aveValue【学校施設】&#10;一人当たり面積">
          <a:extLst>
            <a:ext uri="{FF2B5EF4-FFF2-40B4-BE49-F238E27FC236}">
              <a16:creationId xmlns:a16="http://schemas.microsoft.com/office/drawing/2014/main" id="{41985C15-602F-47E1-9495-5337203D6865}"/>
            </a:ext>
          </a:extLst>
        </xdr:cNvPr>
        <xdr:cNvSpPr txBox="1"/>
      </xdr:nvSpPr>
      <xdr:spPr>
        <a:xfrm>
          <a:off x="16226867" y="1021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55897</xdr:rowOff>
    </xdr:from>
    <xdr:ext cx="469744" cy="259045"/>
    <xdr:sp macro="" textlink="">
      <xdr:nvSpPr>
        <xdr:cNvPr id="619" name="n_1mainValue【学校施設】&#10;一人当たり面積">
          <a:extLst>
            <a:ext uri="{FF2B5EF4-FFF2-40B4-BE49-F238E27FC236}">
              <a16:creationId xmlns:a16="http://schemas.microsoft.com/office/drawing/2014/main" id="{D14C79CC-51C3-4C26-AD4E-73A53BBDB680}"/>
            </a:ext>
          </a:extLst>
        </xdr:cNvPr>
        <xdr:cNvSpPr txBox="1"/>
      </xdr:nvSpPr>
      <xdr:spPr>
        <a:xfrm>
          <a:off x="18561127"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40657</xdr:rowOff>
    </xdr:from>
    <xdr:ext cx="469744" cy="259045"/>
    <xdr:sp macro="" textlink="">
      <xdr:nvSpPr>
        <xdr:cNvPr id="620" name="n_2mainValue【学校施設】&#10;一人当たり面積">
          <a:extLst>
            <a:ext uri="{FF2B5EF4-FFF2-40B4-BE49-F238E27FC236}">
              <a16:creationId xmlns:a16="http://schemas.microsoft.com/office/drawing/2014/main" id="{D8175DA4-4CB8-437D-9F97-5A86F87AA0A9}"/>
            </a:ext>
          </a:extLst>
        </xdr:cNvPr>
        <xdr:cNvSpPr txBox="1"/>
      </xdr:nvSpPr>
      <xdr:spPr>
        <a:xfrm>
          <a:off x="17776267" y="1076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36847</xdr:rowOff>
    </xdr:from>
    <xdr:ext cx="469744" cy="259045"/>
    <xdr:sp macro="" textlink="">
      <xdr:nvSpPr>
        <xdr:cNvPr id="621" name="n_3mainValue【学校施設】&#10;一人当たり面積">
          <a:extLst>
            <a:ext uri="{FF2B5EF4-FFF2-40B4-BE49-F238E27FC236}">
              <a16:creationId xmlns:a16="http://schemas.microsoft.com/office/drawing/2014/main" id="{557C584A-D181-4686-A172-164979629A08}"/>
            </a:ext>
          </a:extLst>
        </xdr:cNvPr>
        <xdr:cNvSpPr txBox="1"/>
      </xdr:nvSpPr>
      <xdr:spPr>
        <a:xfrm>
          <a:off x="17001567" y="1076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47007</xdr:rowOff>
    </xdr:from>
    <xdr:ext cx="469744" cy="259045"/>
    <xdr:sp macro="" textlink="">
      <xdr:nvSpPr>
        <xdr:cNvPr id="622" name="n_4mainValue【学校施設】&#10;一人当たり面積">
          <a:extLst>
            <a:ext uri="{FF2B5EF4-FFF2-40B4-BE49-F238E27FC236}">
              <a16:creationId xmlns:a16="http://schemas.microsoft.com/office/drawing/2014/main" id="{E813BC65-3B88-4808-BA62-853D276A50F4}"/>
            </a:ext>
          </a:extLst>
        </xdr:cNvPr>
        <xdr:cNvSpPr txBox="1"/>
      </xdr:nvSpPr>
      <xdr:spPr>
        <a:xfrm>
          <a:off x="16226867" y="1077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75CDA177-C966-4778-896A-07933B0DA53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133319C-909D-4A8E-AD41-79C930F208D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AD550542-D61F-4D52-A7A3-428E745E005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28A910C-FD93-42CB-A382-319A13491FB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3A5B85D-5DEF-4B33-8A3B-0775A6E2906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684457BE-BA24-4A9D-8E68-5F3EC8C3849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51FAA1D-CC1D-49E7-B045-40DA25B7572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D681630-E9EA-4ECB-8E57-81009CB6F8A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AD91002C-F250-4240-97B5-AF47BD8F9C7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7CA30506-03EF-43D7-B196-071EA1919C6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F2E2B7B9-F243-4A67-9ACF-82A871F9781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E62546BF-830F-438C-BD19-11C9D55070DF}"/>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DDFC61FC-DB68-46F6-BF85-186898CB8E83}"/>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6D3AAD0B-7097-4954-9A80-902898DD36A5}"/>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33B0362B-87E1-4121-9AE4-274C596E1349}"/>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476723C0-B897-4570-8631-A401B9C1A08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6DA3F11A-619C-4FAA-B97D-77FDF53F91D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809423EF-825D-4D9D-9D59-2DD6610C4482}"/>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9AEABFE4-8051-4235-89BE-1255AF0DBDD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2B565AE8-C9FC-4242-AD65-29354D69E5C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66A05781-942E-4068-B685-A9CBFEB246F9}"/>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60219379-3B00-4841-AFF2-FC1F8EA9D18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8875CCF1-A457-4CEA-84FF-E3A0AB6A5C51}"/>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4B8D1E3D-5472-4F12-AB37-CA77411A609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D71BE12F-2AD6-4D3A-8D1E-F255F7350A93}"/>
            </a:ext>
          </a:extLst>
        </xdr:cNvPr>
        <xdr:cNvCxnSpPr/>
      </xdr:nvCxnSpPr>
      <xdr:spPr>
        <a:xfrm flipV="1">
          <a:off x="14375764" y="1307782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E58A3ECA-A85A-44CE-B23E-163D18E3F66F}"/>
            </a:ext>
          </a:extLst>
        </xdr:cNvPr>
        <xdr:cNvSpPr txBox="1"/>
      </xdr:nvSpPr>
      <xdr:spPr>
        <a:xfrm>
          <a:off x="14414500" y="1443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B3746143-5318-4BF3-9975-C8CC9EB83DBC}"/>
            </a:ext>
          </a:extLst>
        </xdr:cNvPr>
        <xdr:cNvCxnSpPr/>
      </xdr:nvCxnSpPr>
      <xdr:spPr>
        <a:xfrm>
          <a:off x="14287500" y="14426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2590C466-ECF1-4C9F-AB42-42BCB4B7017A}"/>
            </a:ext>
          </a:extLst>
        </xdr:cNvPr>
        <xdr:cNvSpPr txBox="1"/>
      </xdr:nvSpPr>
      <xdr:spPr>
        <a:xfrm>
          <a:off x="14414500" y="1285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E79DD75E-41A5-4B5A-9F8D-174F53261D61}"/>
            </a:ext>
          </a:extLst>
        </xdr:cNvPr>
        <xdr:cNvCxnSpPr/>
      </xdr:nvCxnSpPr>
      <xdr:spPr>
        <a:xfrm>
          <a:off x="142875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9BBB42DD-F83C-4C8E-BA97-2C10D5E42786}"/>
            </a:ext>
          </a:extLst>
        </xdr:cNvPr>
        <xdr:cNvSpPr txBox="1"/>
      </xdr:nvSpPr>
      <xdr:spPr>
        <a:xfrm>
          <a:off x="14414500" y="13609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40F5C2E2-5ED4-419F-9683-3AC2D2A483F6}"/>
            </a:ext>
          </a:extLst>
        </xdr:cNvPr>
        <xdr:cNvSpPr/>
      </xdr:nvSpPr>
      <xdr:spPr>
        <a:xfrm>
          <a:off x="14325600" y="13754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8C70FE45-6CB4-4FC8-A184-EE4E42E8001B}"/>
            </a:ext>
          </a:extLst>
        </xdr:cNvPr>
        <xdr:cNvSpPr/>
      </xdr:nvSpPr>
      <xdr:spPr>
        <a:xfrm>
          <a:off x="135788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A14491B2-4FA7-4673-A431-6153D061AC98}"/>
            </a:ext>
          </a:extLst>
        </xdr:cNvPr>
        <xdr:cNvSpPr/>
      </xdr:nvSpPr>
      <xdr:spPr>
        <a:xfrm>
          <a:off x="12804140" y="13703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9C93585E-DB35-4A44-B898-2A6093DB281B}"/>
            </a:ext>
          </a:extLst>
        </xdr:cNvPr>
        <xdr:cNvSpPr/>
      </xdr:nvSpPr>
      <xdr:spPr>
        <a:xfrm>
          <a:off x="12029440" y="13693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5A3B2C6A-153E-41BC-B864-47A2CBAC29E4}"/>
            </a:ext>
          </a:extLst>
        </xdr:cNvPr>
        <xdr:cNvSpPr/>
      </xdr:nvSpPr>
      <xdr:spPr>
        <a:xfrm>
          <a:off x="11231880" y="1369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D3120C4-6B8E-49B0-A5B9-62CBDE413E1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3668EC3-D4D3-48EB-888F-A1F5BE170CB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FBE33F9-27CC-4863-B38D-4178BC63FF6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7CF2323-AADD-43B6-963E-7420FD7A8CD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661F227-4B74-4A18-A379-3799A6C0FB6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160655</xdr:rowOff>
    </xdr:from>
    <xdr:to>
      <xdr:col>85</xdr:col>
      <xdr:colOff>177800</xdr:colOff>
      <xdr:row>84</xdr:row>
      <xdr:rowOff>90805</xdr:rowOff>
    </xdr:to>
    <xdr:sp macro="" textlink="">
      <xdr:nvSpPr>
        <xdr:cNvPr id="663" name="楕円 662">
          <a:extLst>
            <a:ext uri="{FF2B5EF4-FFF2-40B4-BE49-F238E27FC236}">
              <a16:creationId xmlns:a16="http://schemas.microsoft.com/office/drawing/2014/main" id="{EC1E4565-025F-4BD4-9374-05B9B60B0C14}"/>
            </a:ext>
          </a:extLst>
        </xdr:cNvPr>
        <xdr:cNvSpPr/>
      </xdr:nvSpPr>
      <xdr:spPr>
        <a:xfrm>
          <a:off x="14325600" y="140747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139082</xdr:rowOff>
    </xdr:from>
    <xdr:ext cx="405111" cy="259045"/>
    <xdr:sp macro="" textlink="">
      <xdr:nvSpPr>
        <xdr:cNvPr id="664" name="【児童館】&#10;有形固定資産減価償却率該当値テキスト">
          <a:extLst>
            <a:ext uri="{FF2B5EF4-FFF2-40B4-BE49-F238E27FC236}">
              <a16:creationId xmlns:a16="http://schemas.microsoft.com/office/drawing/2014/main" id="{F7DFBE06-E5F9-458F-8B22-D1937CD4107B}"/>
            </a:ext>
          </a:extLst>
        </xdr:cNvPr>
        <xdr:cNvSpPr txBox="1"/>
      </xdr:nvSpPr>
      <xdr:spPr>
        <a:xfrm>
          <a:off x="14414500"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133986</xdr:rowOff>
    </xdr:from>
    <xdr:to>
      <xdr:col>81</xdr:col>
      <xdr:colOff>101600</xdr:colOff>
      <xdr:row>84</xdr:row>
      <xdr:rowOff>64136</xdr:rowOff>
    </xdr:to>
    <xdr:sp macro="" textlink="">
      <xdr:nvSpPr>
        <xdr:cNvPr id="665" name="楕円 664">
          <a:extLst>
            <a:ext uri="{FF2B5EF4-FFF2-40B4-BE49-F238E27FC236}">
              <a16:creationId xmlns:a16="http://schemas.microsoft.com/office/drawing/2014/main" id="{34EF587F-FDDF-4AC6-9EED-99DB41FAADD3}"/>
            </a:ext>
          </a:extLst>
        </xdr:cNvPr>
        <xdr:cNvSpPr/>
      </xdr:nvSpPr>
      <xdr:spPr>
        <a:xfrm>
          <a:off x="13578840" y="140481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13336</xdr:rowOff>
    </xdr:from>
    <xdr:to>
      <xdr:col>85</xdr:col>
      <xdr:colOff>127000</xdr:colOff>
      <xdr:row>84</xdr:row>
      <xdr:rowOff>40005</xdr:rowOff>
    </xdr:to>
    <xdr:cxnSp macro="">
      <xdr:nvCxnSpPr>
        <xdr:cNvPr id="666" name="直線コネクタ 665">
          <a:extLst>
            <a:ext uri="{FF2B5EF4-FFF2-40B4-BE49-F238E27FC236}">
              <a16:creationId xmlns:a16="http://schemas.microsoft.com/office/drawing/2014/main" id="{1BCBC6FA-7E2A-4C17-939B-C6A16F40C390}"/>
            </a:ext>
          </a:extLst>
        </xdr:cNvPr>
        <xdr:cNvCxnSpPr/>
      </xdr:nvCxnSpPr>
      <xdr:spPr>
        <a:xfrm>
          <a:off x="13629640" y="14095096"/>
          <a:ext cx="74676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103505</xdr:rowOff>
    </xdr:from>
    <xdr:to>
      <xdr:col>76</xdr:col>
      <xdr:colOff>165100</xdr:colOff>
      <xdr:row>84</xdr:row>
      <xdr:rowOff>33655</xdr:rowOff>
    </xdr:to>
    <xdr:sp macro="" textlink="">
      <xdr:nvSpPr>
        <xdr:cNvPr id="667" name="楕円 666">
          <a:extLst>
            <a:ext uri="{FF2B5EF4-FFF2-40B4-BE49-F238E27FC236}">
              <a16:creationId xmlns:a16="http://schemas.microsoft.com/office/drawing/2014/main" id="{98D5E325-FA37-46A4-98CD-58BE1F801A3C}"/>
            </a:ext>
          </a:extLst>
        </xdr:cNvPr>
        <xdr:cNvSpPr/>
      </xdr:nvSpPr>
      <xdr:spPr>
        <a:xfrm>
          <a:off x="12804140" y="14017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154305</xdr:rowOff>
    </xdr:from>
    <xdr:to>
      <xdr:col>81</xdr:col>
      <xdr:colOff>50800</xdr:colOff>
      <xdr:row>84</xdr:row>
      <xdr:rowOff>13336</xdr:rowOff>
    </xdr:to>
    <xdr:cxnSp macro="">
      <xdr:nvCxnSpPr>
        <xdr:cNvPr id="668" name="直線コネクタ 667">
          <a:extLst>
            <a:ext uri="{FF2B5EF4-FFF2-40B4-BE49-F238E27FC236}">
              <a16:creationId xmlns:a16="http://schemas.microsoft.com/office/drawing/2014/main" id="{C3EABBA7-E87B-485A-9440-526937F9FC4C}"/>
            </a:ext>
          </a:extLst>
        </xdr:cNvPr>
        <xdr:cNvCxnSpPr/>
      </xdr:nvCxnSpPr>
      <xdr:spPr>
        <a:xfrm>
          <a:off x="12854940" y="14068425"/>
          <a:ext cx="77470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78739</xdr:rowOff>
    </xdr:from>
    <xdr:to>
      <xdr:col>72</xdr:col>
      <xdr:colOff>38100</xdr:colOff>
      <xdr:row>84</xdr:row>
      <xdr:rowOff>8889</xdr:rowOff>
    </xdr:to>
    <xdr:sp macro="" textlink="">
      <xdr:nvSpPr>
        <xdr:cNvPr id="669" name="楕円 668">
          <a:extLst>
            <a:ext uri="{FF2B5EF4-FFF2-40B4-BE49-F238E27FC236}">
              <a16:creationId xmlns:a16="http://schemas.microsoft.com/office/drawing/2014/main" id="{B305BA08-F4EC-4EA9-BC01-C618FB795941}"/>
            </a:ext>
          </a:extLst>
        </xdr:cNvPr>
        <xdr:cNvSpPr/>
      </xdr:nvSpPr>
      <xdr:spPr>
        <a:xfrm>
          <a:off x="12029440" y="13992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129539</xdr:rowOff>
    </xdr:from>
    <xdr:to>
      <xdr:col>76</xdr:col>
      <xdr:colOff>114300</xdr:colOff>
      <xdr:row>83</xdr:row>
      <xdr:rowOff>154305</xdr:rowOff>
    </xdr:to>
    <xdr:cxnSp macro="">
      <xdr:nvCxnSpPr>
        <xdr:cNvPr id="670" name="直線コネクタ 669">
          <a:extLst>
            <a:ext uri="{FF2B5EF4-FFF2-40B4-BE49-F238E27FC236}">
              <a16:creationId xmlns:a16="http://schemas.microsoft.com/office/drawing/2014/main" id="{696DD200-099D-44B9-BA02-7C583C891444}"/>
            </a:ext>
          </a:extLst>
        </xdr:cNvPr>
        <xdr:cNvCxnSpPr/>
      </xdr:nvCxnSpPr>
      <xdr:spPr>
        <a:xfrm>
          <a:off x="12072620" y="14043659"/>
          <a:ext cx="78232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65405</xdr:rowOff>
    </xdr:from>
    <xdr:to>
      <xdr:col>67</xdr:col>
      <xdr:colOff>101600</xdr:colOff>
      <xdr:row>83</xdr:row>
      <xdr:rowOff>167005</xdr:rowOff>
    </xdr:to>
    <xdr:sp macro="" textlink="">
      <xdr:nvSpPr>
        <xdr:cNvPr id="671" name="楕円 670">
          <a:extLst>
            <a:ext uri="{FF2B5EF4-FFF2-40B4-BE49-F238E27FC236}">
              <a16:creationId xmlns:a16="http://schemas.microsoft.com/office/drawing/2014/main" id="{DB05734F-F894-426C-9D07-77B8C599A78C}"/>
            </a:ext>
          </a:extLst>
        </xdr:cNvPr>
        <xdr:cNvSpPr/>
      </xdr:nvSpPr>
      <xdr:spPr>
        <a:xfrm>
          <a:off x="1123188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116205</xdr:rowOff>
    </xdr:from>
    <xdr:to>
      <xdr:col>71</xdr:col>
      <xdr:colOff>177800</xdr:colOff>
      <xdr:row>83</xdr:row>
      <xdr:rowOff>129539</xdr:rowOff>
    </xdr:to>
    <xdr:cxnSp macro="">
      <xdr:nvCxnSpPr>
        <xdr:cNvPr id="672" name="直線コネクタ 671">
          <a:extLst>
            <a:ext uri="{FF2B5EF4-FFF2-40B4-BE49-F238E27FC236}">
              <a16:creationId xmlns:a16="http://schemas.microsoft.com/office/drawing/2014/main" id="{DDEA41EB-0788-485A-8E8A-7AF71E43D7A6}"/>
            </a:ext>
          </a:extLst>
        </xdr:cNvPr>
        <xdr:cNvCxnSpPr/>
      </xdr:nvCxnSpPr>
      <xdr:spPr>
        <a:xfrm>
          <a:off x="11282680" y="14030325"/>
          <a:ext cx="78994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児童館】&#10;有形固定資産減価償却率">
          <a:extLst>
            <a:ext uri="{FF2B5EF4-FFF2-40B4-BE49-F238E27FC236}">
              <a16:creationId xmlns:a16="http://schemas.microsoft.com/office/drawing/2014/main" id="{9DF7D536-3F83-4FFF-B481-E2CE7E084908}"/>
            </a:ext>
          </a:extLst>
        </xdr:cNvPr>
        <xdr:cNvSpPr txBox="1"/>
      </xdr:nvSpPr>
      <xdr:spPr>
        <a:xfrm>
          <a:off x="13437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5EE5C805-49F6-40F8-AEFE-9AE8201C9A16}"/>
            </a:ext>
          </a:extLst>
        </xdr:cNvPr>
        <xdr:cNvSpPr txBox="1"/>
      </xdr:nvSpPr>
      <xdr:spPr>
        <a:xfrm>
          <a:off x="1267524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75" name="n_3aveValue【児童館】&#10;有形固定資産減価償却率">
          <a:extLst>
            <a:ext uri="{FF2B5EF4-FFF2-40B4-BE49-F238E27FC236}">
              <a16:creationId xmlns:a16="http://schemas.microsoft.com/office/drawing/2014/main" id="{A5196512-B468-4CC7-9D8E-6824E75F9BD7}"/>
            </a:ext>
          </a:extLst>
        </xdr:cNvPr>
        <xdr:cNvSpPr txBox="1"/>
      </xdr:nvSpPr>
      <xdr:spPr>
        <a:xfrm>
          <a:off x="11900544" y="1347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児童館】&#10;有形固定資産減価償却率">
          <a:extLst>
            <a:ext uri="{FF2B5EF4-FFF2-40B4-BE49-F238E27FC236}">
              <a16:creationId xmlns:a16="http://schemas.microsoft.com/office/drawing/2014/main" id="{C5284BAD-52DD-46F7-82B5-6851FFD41CCE}"/>
            </a:ext>
          </a:extLst>
        </xdr:cNvPr>
        <xdr:cNvSpPr txBox="1"/>
      </xdr:nvSpPr>
      <xdr:spPr>
        <a:xfrm>
          <a:off x="1110298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55263</xdr:rowOff>
    </xdr:from>
    <xdr:ext cx="405111" cy="259045"/>
    <xdr:sp macro="" textlink="">
      <xdr:nvSpPr>
        <xdr:cNvPr id="677" name="n_1mainValue【児童館】&#10;有形固定資産減価償却率">
          <a:extLst>
            <a:ext uri="{FF2B5EF4-FFF2-40B4-BE49-F238E27FC236}">
              <a16:creationId xmlns:a16="http://schemas.microsoft.com/office/drawing/2014/main" id="{AE86D44B-977E-4ECB-B225-760AEE7DBE8C}"/>
            </a:ext>
          </a:extLst>
        </xdr:cNvPr>
        <xdr:cNvSpPr txBox="1"/>
      </xdr:nvSpPr>
      <xdr:spPr>
        <a:xfrm>
          <a:off x="13437244" y="1413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24782</xdr:rowOff>
    </xdr:from>
    <xdr:ext cx="405111" cy="259045"/>
    <xdr:sp macro="" textlink="">
      <xdr:nvSpPr>
        <xdr:cNvPr id="678" name="n_2mainValue【児童館】&#10;有形固定資産減価償却率">
          <a:extLst>
            <a:ext uri="{FF2B5EF4-FFF2-40B4-BE49-F238E27FC236}">
              <a16:creationId xmlns:a16="http://schemas.microsoft.com/office/drawing/2014/main" id="{A1F5229D-E739-4478-91EF-67C3117AD366}"/>
            </a:ext>
          </a:extLst>
        </xdr:cNvPr>
        <xdr:cNvSpPr txBox="1"/>
      </xdr:nvSpPr>
      <xdr:spPr>
        <a:xfrm>
          <a:off x="12675244" y="141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xdr:rowOff>
    </xdr:from>
    <xdr:ext cx="405111" cy="259045"/>
    <xdr:sp macro="" textlink="">
      <xdr:nvSpPr>
        <xdr:cNvPr id="679" name="n_3mainValue【児童館】&#10;有形固定資産減価償却率">
          <a:extLst>
            <a:ext uri="{FF2B5EF4-FFF2-40B4-BE49-F238E27FC236}">
              <a16:creationId xmlns:a16="http://schemas.microsoft.com/office/drawing/2014/main" id="{6057EE6C-6405-4A41-A03C-3A88692FAEE4}"/>
            </a:ext>
          </a:extLst>
        </xdr:cNvPr>
        <xdr:cNvSpPr txBox="1"/>
      </xdr:nvSpPr>
      <xdr:spPr>
        <a:xfrm>
          <a:off x="1190054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158132</xdr:rowOff>
    </xdr:from>
    <xdr:ext cx="405111" cy="259045"/>
    <xdr:sp macro="" textlink="">
      <xdr:nvSpPr>
        <xdr:cNvPr id="680" name="n_4mainValue【児童館】&#10;有形固定資産減価償却率">
          <a:extLst>
            <a:ext uri="{FF2B5EF4-FFF2-40B4-BE49-F238E27FC236}">
              <a16:creationId xmlns:a16="http://schemas.microsoft.com/office/drawing/2014/main" id="{A2AB0366-FBC7-460B-B307-88AC72536516}"/>
            </a:ext>
          </a:extLst>
        </xdr:cNvPr>
        <xdr:cNvSpPr txBox="1"/>
      </xdr:nvSpPr>
      <xdr:spPr>
        <a:xfrm>
          <a:off x="11102984" y="1407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402FB037-9901-4726-8AF1-47814FED3C2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F5D3202-4572-4D50-87B7-021B0C7F723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9E5E4A41-5F87-4C4B-B707-CF7CF99F4F0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AC0E7CE4-95B1-47E9-AB3A-4ED51170C8A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364FC3A5-98A8-49B6-BB1E-3DC2E50C5C3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A34D6884-8F29-4B94-A752-79E17F38DBF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F459657A-F06F-4629-9956-55A7A02C4D2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3C5F8457-B3BA-413A-9D2C-D43D087C3EA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6FD7E416-F861-435D-B5CB-828046D3375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BFE77F0D-5862-4748-9BB7-FEC74A13C4E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801E9D61-B45A-4E66-9AF3-0029A42EF9A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3A63497F-2A52-433B-831E-FD3AB0A50FB4}"/>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E6E0EC9A-FFFD-4AA8-ACA1-3F461E581E8C}"/>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6735186D-0117-407E-8A99-19B7F9DA9378}"/>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D4B73CA9-DE83-41F2-8A2E-2E0AD3190E1C}"/>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077FF8C9-B603-4DA7-B1E3-8B5E0AB4BC7D}"/>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5DC55348-C759-4F05-86BC-3928C147696C}"/>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548E65E4-3CA3-4104-B712-79190F127EC3}"/>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A6665064-8594-4CDB-AE27-C9B09089AF89}"/>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50DC0D0B-1706-4076-A4DB-BB45DDABEC84}"/>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7313822E-01C8-4FB9-A7FB-FDE7F352847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200587E6-2050-4135-AEFA-9167A6417021}"/>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47985E27-2E9E-4EE2-A034-9D0154FEBED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73CDDE96-FBEC-4728-92E9-CD51FBE6A86C}"/>
            </a:ext>
          </a:extLst>
        </xdr:cNvPr>
        <xdr:cNvCxnSpPr/>
      </xdr:nvCxnSpPr>
      <xdr:spPr>
        <a:xfrm flipV="1">
          <a:off x="19509104" y="1300353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93134770-64EC-48E1-8D59-F9B8BD30F195}"/>
            </a:ext>
          </a:extLst>
        </xdr:cNvPr>
        <xdr:cNvSpPr txBox="1"/>
      </xdr:nvSpPr>
      <xdr:spPr>
        <a:xfrm>
          <a:off x="1954784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587E3706-D26C-4B62-8987-F095EB8F9AFC}"/>
            </a:ext>
          </a:extLst>
        </xdr:cNvPr>
        <xdr:cNvCxnSpPr/>
      </xdr:nvCxnSpPr>
      <xdr:spPr>
        <a:xfrm>
          <a:off x="1944370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8B3A8615-97E5-41E5-9F29-88AE1901A18D}"/>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685D816B-B76A-4C3E-87E4-A9FB9B06FD5B}"/>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09" name="【児童館】&#10;一人当たり面積平均値テキスト">
          <a:extLst>
            <a:ext uri="{FF2B5EF4-FFF2-40B4-BE49-F238E27FC236}">
              <a16:creationId xmlns:a16="http://schemas.microsoft.com/office/drawing/2014/main" id="{454538A9-BA59-44B1-A3FE-242ACAE210C9}"/>
            </a:ext>
          </a:extLst>
        </xdr:cNvPr>
        <xdr:cNvSpPr txBox="1"/>
      </xdr:nvSpPr>
      <xdr:spPr>
        <a:xfrm>
          <a:off x="1954784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0B54F4F7-CEA4-42D3-BCB2-29FB0DF12B44}"/>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AEBFA792-BB37-48A3-8288-F1E017296529}"/>
            </a:ext>
          </a:extLst>
        </xdr:cNvPr>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96C93BCF-28ED-4ADF-8AA7-A52DD2A3664F}"/>
            </a:ext>
          </a:extLst>
        </xdr:cNvPr>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28AAD392-F56A-4EA5-AE39-143839BF8382}"/>
            </a:ext>
          </a:extLst>
        </xdr:cNvPr>
        <xdr:cNvSpPr/>
      </xdr:nvSpPr>
      <xdr:spPr>
        <a:xfrm>
          <a:off x="1716278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57226747-28FD-4511-B34A-D9EDB9ECD103}"/>
            </a:ext>
          </a:extLst>
        </xdr:cNvPr>
        <xdr:cNvSpPr/>
      </xdr:nvSpPr>
      <xdr:spPr>
        <a:xfrm>
          <a:off x="1638808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545B67DD-F8FF-402D-823E-4F17B7900B6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5934472-FBEE-40B9-AD90-7271FD8ADB2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130C1FB-2243-49D3-B8A6-248BB0E482D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181FA17-7EEE-463C-96E1-40BA054239D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404AB36-8462-4E37-948A-CD5677049B3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xdr:rowOff>
    </xdr:from>
    <xdr:to>
      <xdr:col>116</xdr:col>
      <xdr:colOff>114300</xdr:colOff>
      <xdr:row>84</xdr:row>
      <xdr:rowOff>107950</xdr:rowOff>
    </xdr:to>
    <xdr:sp macro="" textlink="">
      <xdr:nvSpPr>
        <xdr:cNvPr id="720" name="楕円 719">
          <a:extLst>
            <a:ext uri="{FF2B5EF4-FFF2-40B4-BE49-F238E27FC236}">
              <a16:creationId xmlns:a16="http://schemas.microsoft.com/office/drawing/2014/main" id="{DAC2A64C-6D80-4522-AC22-977375BE51EB}"/>
            </a:ext>
          </a:extLst>
        </xdr:cNvPr>
        <xdr:cNvSpPr/>
      </xdr:nvSpPr>
      <xdr:spPr>
        <a:xfrm>
          <a:off x="19458940" y="1408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156227</xdr:rowOff>
    </xdr:from>
    <xdr:ext cx="469744" cy="259045"/>
    <xdr:sp macro="" textlink="">
      <xdr:nvSpPr>
        <xdr:cNvPr id="721" name="【児童館】&#10;一人当たり面積該当値テキスト">
          <a:extLst>
            <a:ext uri="{FF2B5EF4-FFF2-40B4-BE49-F238E27FC236}">
              <a16:creationId xmlns:a16="http://schemas.microsoft.com/office/drawing/2014/main" id="{B580937A-F4B0-4AA8-B964-A1FD2FC5E31D}"/>
            </a:ext>
          </a:extLst>
        </xdr:cNvPr>
        <xdr:cNvSpPr txBox="1"/>
      </xdr:nvSpPr>
      <xdr:spPr>
        <a:xfrm>
          <a:off x="19547840" y="1407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xdr:rowOff>
    </xdr:from>
    <xdr:to>
      <xdr:col>112</xdr:col>
      <xdr:colOff>38100</xdr:colOff>
      <xdr:row>84</xdr:row>
      <xdr:rowOff>107950</xdr:rowOff>
    </xdr:to>
    <xdr:sp macro="" textlink="">
      <xdr:nvSpPr>
        <xdr:cNvPr id="722" name="楕円 721">
          <a:extLst>
            <a:ext uri="{FF2B5EF4-FFF2-40B4-BE49-F238E27FC236}">
              <a16:creationId xmlns:a16="http://schemas.microsoft.com/office/drawing/2014/main" id="{D2B0C33E-6FC2-41C5-9245-7EE715EF76C0}"/>
            </a:ext>
          </a:extLst>
        </xdr:cNvPr>
        <xdr:cNvSpPr/>
      </xdr:nvSpPr>
      <xdr:spPr>
        <a:xfrm>
          <a:off x="18735040" y="14088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57150</xdr:rowOff>
    </xdr:from>
    <xdr:to>
      <xdr:col>116</xdr:col>
      <xdr:colOff>63500</xdr:colOff>
      <xdr:row>84</xdr:row>
      <xdr:rowOff>57150</xdr:rowOff>
    </xdr:to>
    <xdr:cxnSp macro="">
      <xdr:nvCxnSpPr>
        <xdr:cNvPr id="723" name="直線コネクタ 722">
          <a:extLst>
            <a:ext uri="{FF2B5EF4-FFF2-40B4-BE49-F238E27FC236}">
              <a16:creationId xmlns:a16="http://schemas.microsoft.com/office/drawing/2014/main" id="{F9A4A153-FE4C-4279-AB5A-97E1741CACEE}"/>
            </a:ext>
          </a:extLst>
        </xdr:cNvPr>
        <xdr:cNvCxnSpPr/>
      </xdr:nvCxnSpPr>
      <xdr:spPr>
        <a:xfrm>
          <a:off x="18778220" y="141389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724" name="楕円 723">
          <a:extLst>
            <a:ext uri="{FF2B5EF4-FFF2-40B4-BE49-F238E27FC236}">
              <a16:creationId xmlns:a16="http://schemas.microsoft.com/office/drawing/2014/main" id="{BFD94541-6B69-46E8-BBBA-4C4DF70343A8}"/>
            </a:ext>
          </a:extLst>
        </xdr:cNvPr>
        <xdr:cNvSpPr/>
      </xdr:nvSpPr>
      <xdr:spPr>
        <a:xfrm>
          <a:off x="1793748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57150</xdr:rowOff>
    </xdr:to>
    <xdr:cxnSp macro="">
      <xdr:nvCxnSpPr>
        <xdr:cNvPr id="725" name="直線コネクタ 724">
          <a:extLst>
            <a:ext uri="{FF2B5EF4-FFF2-40B4-BE49-F238E27FC236}">
              <a16:creationId xmlns:a16="http://schemas.microsoft.com/office/drawing/2014/main" id="{6F53F789-B634-47A7-9747-E703B80BEC3E}"/>
            </a:ext>
          </a:extLst>
        </xdr:cNvPr>
        <xdr:cNvCxnSpPr/>
      </xdr:nvCxnSpPr>
      <xdr:spPr>
        <a:xfrm>
          <a:off x="17988280" y="1411986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26" name="楕円 725">
          <a:extLst>
            <a:ext uri="{FF2B5EF4-FFF2-40B4-BE49-F238E27FC236}">
              <a16:creationId xmlns:a16="http://schemas.microsoft.com/office/drawing/2014/main" id="{710E91FC-FD9C-4ECF-BB86-4C4DDE27F5A9}"/>
            </a:ext>
          </a:extLst>
        </xdr:cNvPr>
        <xdr:cNvSpPr/>
      </xdr:nvSpPr>
      <xdr:spPr>
        <a:xfrm>
          <a:off x="1716278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38100</xdr:rowOff>
    </xdr:to>
    <xdr:cxnSp macro="">
      <xdr:nvCxnSpPr>
        <xdr:cNvPr id="727" name="直線コネクタ 726">
          <a:extLst>
            <a:ext uri="{FF2B5EF4-FFF2-40B4-BE49-F238E27FC236}">
              <a16:creationId xmlns:a16="http://schemas.microsoft.com/office/drawing/2014/main" id="{DB3A8C2B-136A-461E-9A3B-D4D53A009A00}"/>
            </a:ext>
          </a:extLst>
        </xdr:cNvPr>
        <xdr:cNvCxnSpPr/>
      </xdr:nvCxnSpPr>
      <xdr:spPr>
        <a:xfrm>
          <a:off x="17213580" y="14119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28" name="楕円 727">
          <a:extLst>
            <a:ext uri="{FF2B5EF4-FFF2-40B4-BE49-F238E27FC236}">
              <a16:creationId xmlns:a16="http://schemas.microsoft.com/office/drawing/2014/main" id="{E4D55AAF-42CF-4202-8F4A-AD3DC95C45C7}"/>
            </a:ext>
          </a:extLst>
        </xdr:cNvPr>
        <xdr:cNvSpPr/>
      </xdr:nvSpPr>
      <xdr:spPr>
        <a:xfrm>
          <a:off x="1638808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729" name="直線コネクタ 728">
          <a:extLst>
            <a:ext uri="{FF2B5EF4-FFF2-40B4-BE49-F238E27FC236}">
              <a16:creationId xmlns:a16="http://schemas.microsoft.com/office/drawing/2014/main" id="{47B312F1-A45F-402D-8125-452D571E962F}"/>
            </a:ext>
          </a:extLst>
        </xdr:cNvPr>
        <xdr:cNvCxnSpPr/>
      </xdr:nvCxnSpPr>
      <xdr:spPr>
        <a:xfrm>
          <a:off x="16431260" y="14119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0" name="n_1aveValue【児童館】&#10;一人当たり面積">
          <a:extLst>
            <a:ext uri="{FF2B5EF4-FFF2-40B4-BE49-F238E27FC236}">
              <a16:creationId xmlns:a16="http://schemas.microsoft.com/office/drawing/2014/main" id="{9255F3DA-9281-4D48-A96B-3053FE61E8EC}"/>
            </a:ext>
          </a:extLst>
        </xdr:cNvPr>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1" name="n_2aveValue【児童館】&#10;一人当たり面積">
          <a:extLst>
            <a:ext uri="{FF2B5EF4-FFF2-40B4-BE49-F238E27FC236}">
              <a16:creationId xmlns:a16="http://schemas.microsoft.com/office/drawing/2014/main" id="{9A8ECEEC-E08E-4620-BA76-7284BE640EF2}"/>
            </a:ext>
          </a:extLst>
        </xdr:cNvPr>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32" name="n_3aveValue【児童館】&#10;一人当たり面積">
          <a:extLst>
            <a:ext uri="{FF2B5EF4-FFF2-40B4-BE49-F238E27FC236}">
              <a16:creationId xmlns:a16="http://schemas.microsoft.com/office/drawing/2014/main" id="{240CA879-C251-4097-A74D-4F5CA1F20AA3}"/>
            </a:ext>
          </a:extLst>
        </xdr:cNvPr>
        <xdr:cNvSpPr txBox="1"/>
      </xdr:nvSpPr>
      <xdr:spPr>
        <a:xfrm>
          <a:off x="17001567"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3" name="n_4aveValue【児童館】&#10;一人当たり面積">
          <a:extLst>
            <a:ext uri="{FF2B5EF4-FFF2-40B4-BE49-F238E27FC236}">
              <a16:creationId xmlns:a16="http://schemas.microsoft.com/office/drawing/2014/main" id="{E73D4544-0674-4936-AEC1-7DA5420AAAD9}"/>
            </a:ext>
          </a:extLst>
        </xdr:cNvPr>
        <xdr:cNvSpPr txBox="1"/>
      </xdr:nvSpPr>
      <xdr:spPr>
        <a:xfrm>
          <a:off x="162268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99077</xdr:rowOff>
    </xdr:from>
    <xdr:ext cx="469744" cy="259045"/>
    <xdr:sp macro="" textlink="">
      <xdr:nvSpPr>
        <xdr:cNvPr id="734" name="n_1mainValue【児童館】&#10;一人当たり面積">
          <a:extLst>
            <a:ext uri="{FF2B5EF4-FFF2-40B4-BE49-F238E27FC236}">
              <a16:creationId xmlns:a16="http://schemas.microsoft.com/office/drawing/2014/main" id="{8BE4A480-DD3C-44C1-97F1-BB831C1102E0}"/>
            </a:ext>
          </a:extLst>
        </xdr:cNvPr>
        <xdr:cNvSpPr txBox="1"/>
      </xdr:nvSpPr>
      <xdr:spPr>
        <a:xfrm>
          <a:off x="18561127" y="1418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80027</xdr:rowOff>
    </xdr:from>
    <xdr:ext cx="469744" cy="259045"/>
    <xdr:sp macro="" textlink="">
      <xdr:nvSpPr>
        <xdr:cNvPr id="735" name="n_2mainValue【児童館】&#10;一人当たり面積">
          <a:extLst>
            <a:ext uri="{FF2B5EF4-FFF2-40B4-BE49-F238E27FC236}">
              <a16:creationId xmlns:a16="http://schemas.microsoft.com/office/drawing/2014/main" id="{4B7C0D8D-E6AF-4534-BEC6-A167897811C3}"/>
            </a:ext>
          </a:extLst>
        </xdr:cNvPr>
        <xdr:cNvSpPr txBox="1"/>
      </xdr:nvSpPr>
      <xdr:spPr>
        <a:xfrm>
          <a:off x="177762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736" name="n_3mainValue【児童館】&#10;一人当たり面積">
          <a:extLst>
            <a:ext uri="{FF2B5EF4-FFF2-40B4-BE49-F238E27FC236}">
              <a16:creationId xmlns:a16="http://schemas.microsoft.com/office/drawing/2014/main" id="{DC798205-223B-47D4-937D-3DAB203827AA}"/>
            </a:ext>
          </a:extLst>
        </xdr:cNvPr>
        <xdr:cNvSpPr txBox="1"/>
      </xdr:nvSpPr>
      <xdr:spPr>
        <a:xfrm>
          <a:off x="170015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7" name="n_4mainValue【児童館】&#10;一人当たり面積">
          <a:extLst>
            <a:ext uri="{FF2B5EF4-FFF2-40B4-BE49-F238E27FC236}">
              <a16:creationId xmlns:a16="http://schemas.microsoft.com/office/drawing/2014/main" id="{C4FF62C2-4584-4639-B3BA-0B409B41E884}"/>
            </a:ext>
          </a:extLst>
        </xdr:cNvPr>
        <xdr:cNvSpPr txBox="1"/>
      </xdr:nvSpPr>
      <xdr:spPr>
        <a:xfrm>
          <a:off x="162268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8D07D907-AA9B-4ABA-ADED-BB456B9665C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AAD5B563-145B-4B87-93F7-88A2BC24101A}"/>
            </a:ext>
          </a:extLst>
        </xdr:cNvPr>
        <xdr:cNvSpPr/>
      </xdr:nvSpPr>
      <xdr:spPr>
        <a:xfrm>
          <a:off x="109601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BADBA5DA-0DE8-40E6-AB93-0DB02A381DDD}"/>
            </a:ext>
          </a:extLst>
        </xdr:cNvPr>
        <xdr:cNvSpPr/>
      </xdr:nvSpPr>
      <xdr:spPr>
        <a:xfrm>
          <a:off x="109601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FBB63EFB-7F86-450C-94BD-00A6E4237A4F}"/>
            </a:ext>
          </a:extLst>
        </xdr:cNvPr>
        <xdr:cNvSpPr/>
      </xdr:nvSpPr>
      <xdr:spPr>
        <a:xfrm>
          <a:off x="120700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9835819F-552D-41CE-8E2F-D998BA269684}"/>
            </a:ext>
          </a:extLst>
        </xdr:cNvPr>
        <xdr:cNvSpPr/>
      </xdr:nvSpPr>
      <xdr:spPr>
        <a:xfrm>
          <a:off x="120700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31842F78-8B12-4490-96FD-009432292628}"/>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793BA79C-490B-4FF8-AD79-5A4517A3A9D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720CF24B-5BF6-4D9A-879F-B0B43DEBD6C4}"/>
            </a:ext>
          </a:extLst>
        </xdr:cNvPr>
        <xdr:cNvSpPr/>
      </xdr:nvSpPr>
      <xdr:spPr>
        <a:xfrm>
          <a:off x="16093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E6C18C3F-ACF3-421C-9CFF-EF37107E9C9E}"/>
            </a:ext>
          </a:extLst>
        </xdr:cNvPr>
        <xdr:cNvSpPr/>
      </xdr:nvSpPr>
      <xdr:spPr>
        <a:xfrm>
          <a:off x="16093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1976367E-88C5-4796-8A3F-B2AB35046F11}"/>
            </a:ext>
          </a:extLst>
        </xdr:cNvPr>
        <xdr:cNvSpPr/>
      </xdr:nvSpPr>
      <xdr:spPr>
        <a:xfrm>
          <a:off x="17226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B41D0090-D135-4988-BB01-CAA48247E201}"/>
            </a:ext>
          </a:extLst>
        </xdr:cNvPr>
        <xdr:cNvSpPr/>
      </xdr:nvSpPr>
      <xdr:spPr>
        <a:xfrm>
          <a:off x="17226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625CC2B9-A807-4B9C-9D3F-81D8125D3985}"/>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2BF64698-D57F-43DC-B0E9-F1A4BB7BA40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06040569-9727-4217-80C4-044E466A51F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84BBC662-D651-4D81-B428-F765BE8512D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有形固定資産減価償却率が上昇している施設が多く、老朽化が進んでいる。区有施設の整備については、</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年度に策定した公共施設等総合管理計画を踏まえ、必要性・緊急性・優先度・経済性などの観点から検討し、引き続き、中長期的な視点で計画的に実施する。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7D29EEE-64AF-4F05-BACA-61A0CAEC15B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E488A69-2F77-4EF7-AF69-084CFD36F69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6F01DEF-A490-41C4-8117-EA96D85B7A3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D121EF-1905-4834-89F6-E69CB013B72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東京都新宿区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CB13AB-B59A-4352-B8B2-06F5B680F3C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580616-51D2-4927-9685-1B8D8D96D32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6A6B37-A5E5-403D-84A5-38232B56946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EA6B78-E3BC-4ACD-B61D-10B85055318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BD7718D-0B6C-4FBA-835E-55162C5860F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581EAB2-0701-44C8-AE26-181BD323049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352,717
304,620
18.22
190,011,415
184,069,591
5,191,870
101,745,607
21,147,236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0F3B66-0627-4504-8B87-59325A464DA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39DA5D5-AF52-47B0-9076-05A7FDAFC2C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244332-8DDE-4C70-9221-EED4BD18438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929EFBE-274E-4642-BBAD-49819ACC882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20A5A7-A292-42DF-AA3F-BED718AD387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88C2BC1-4693-48C3-9A0F-68A51D73992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D47C66A-A5B6-4EF5-8E34-6919DA5BC15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68C31E2-7AB2-4DC5-BA48-72C02E94B17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7C9EED2-063D-4989-99C0-82784FF2164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D3EABB3-8E53-4785-A359-4D8390648B7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6C231E-721C-4951-8B3A-7D44FB002D9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134A113-39BE-4D83-9A82-FDD33016790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FC2E37-35EA-4432-A44C-D039F6AD449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6129736-00D2-4A8B-8BBB-B60AAFCC08D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332D18F-A1AF-4DC7-9B32-3C163AB70B6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3113C25-EDF9-47EF-9699-5E185EAC0E8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2AD1324-C27A-445B-A733-70C5C6C40A3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11CB561-42F2-4E55-BE5A-F6803079F67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1BF639D-7872-4207-B5B3-9B9F4B1B56B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E32DF94-11B5-4310-BB1C-A623BB0D018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5DF5751-49F1-4CA5-9F46-F3139AC4DAD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476132-30BD-4285-BE2B-958550E3964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F11518C-C771-4080-A1B0-8ED40668933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D96880C-C34E-4F48-80FF-24E0B506167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D87F1D3-D219-48BA-99EC-7219D15E2CD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D9CE0D-83FB-48EB-A21C-E8063EABBEE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C5BEBC-C66B-47DF-B937-453A0A1374F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BE00A2-67C0-4E57-84AF-34D09A85047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A226783-E3F3-46F9-AD0B-808A1C95F71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E3BCEE0-B306-4352-B866-42F13A02AA6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34B7BB4-09A6-4440-8CC6-9AF4A9677F1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B78606D-9534-43CF-AF98-E593D33E2C3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A50D14A-B6A4-4CA4-8834-0D42D4BF8AC4}"/>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AC1E2C60-8A44-4711-9A7D-3488588558D9}"/>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BF21E8A-5EC3-4EDF-9B7D-E6EFBAEF96DD}"/>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C8024C0-F591-408E-ACF9-88D4EE7775D2}"/>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1904F45-31F7-44DF-8FC5-21C6D8438A61}"/>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4D84B7F-E00E-40C8-9471-84176E0E25C5}"/>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79B4574-BCEB-4D9A-BBF1-CF28AB9DCD17}"/>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257D9B9-4784-4715-BD3A-DF6B348F8A00}"/>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24BE712-D715-4750-84DC-163BAE2C9EB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67BF34CE-BC16-4FDF-BBDD-FD3EBC8530B7}"/>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6F5B41E6-2F0C-4511-9140-D955F970150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A1024428-ECC1-47EE-B7C9-20C6CD28D43B}"/>
            </a:ext>
          </a:extLst>
        </xdr:cNvPr>
        <xdr:cNvCxnSpPr/>
      </xdr:nvCxnSpPr>
      <xdr:spPr>
        <a:xfrm flipV="1">
          <a:off x="4086225" y="5606034"/>
          <a:ext cx="0" cy="1302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1885718A-088F-468E-9BDD-ABC869F3C4B8}"/>
            </a:ext>
          </a:extLst>
        </xdr:cNvPr>
        <xdr:cNvSpPr txBox="1"/>
      </xdr:nvSpPr>
      <xdr:spPr>
        <a:xfrm>
          <a:off x="4124960" y="691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086D57CC-87FC-4CB1-BD2A-E8E6884497BB}"/>
            </a:ext>
          </a:extLst>
        </xdr:cNvPr>
        <xdr:cNvCxnSpPr/>
      </xdr:nvCxnSpPr>
      <xdr:spPr>
        <a:xfrm>
          <a:off x="4020820" y="69082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F1DB947D-ADFC-4682-94CC-27CB49DEAE94}"/>
            </a:ext>
          </a:extLst>
        </xdr:cNvPr>
        <xdr:cNvSpPr txBox="1"/>
      </xdr:nvSpPr>
      <xdr:spPr>
        <a:xfrm>
          <a:off x="4124960" y="538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9D203886-C323-467B-AEE4-34193C49E57E}"/>
            </a:ext>
          </a:extLst>
        </xdr:cNvPr>
        <xdr:cNvCxnSpPr/>
      </xdr:nvCxnSpPr>
      <xdr:spPr>
        <a:xfrm>
          <a:off x="4020820" y="5606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ED6F81F2-0BF8-4D6B-91A6-3A5EB18865C8}"/>
            </a:ext>
          </a:extLst>
        </xdr:cNvPr>
        <xdr:cNvSpPr txBox="1"/>
      </xdr:nvSpPr>
      <xdr:spPr>
        <a:xfrm>
          <a:off x="4124960" y="60810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2707C7E2-3C22-4024-888F-0AAE114F1AEC}"/>
            </a:ext>
          </a:extLst>
        </xdr:cNvPr>
        <xdr:cNvSpPr/>
      </xdr:nvSpPr>
      <xdr:spPr>
        <a:xfrm>
          <a:off x="4036060" y="622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E3E04CC0-BD95-4F49-8289-D4310931E620}"/>
            </a:ext>
          </a:extLst>
        </xdr:cNvPr>
        <xdr:cNvSpPr/>
      </xdr:nvSpPr>
      <xdr:spPr>
        <a:xfrm>
          <a:off x="3312160" y="62021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D6730E91-0162-401C-9A9F-55C5F5BD73E3}"/>
            </a:ext>
          </a:extLst>
        </xdr:cNvPr>
        <xdr:cNvSpPr/>
      </xdr:nvSpPr>
      <xdr:spPr>
        <a:xfrm>
          <a:off x="2514600" y="6181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61E5C80C-284C-4778-A9FC-A487E324EE95}"/>
            </a:ext>
          </a:extLst>
        </xdr:cNvPr>
        <xdr:cNvSpPr/>
      </xdr:nvSpPr>
      <xdr:spPr>
        <a:xfrm>
          <a:off x="1739900" y="623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4B383C27-0962-4168-8A04-5859B15DB933}"/>
            </a:ext>
          </a:extLst>
        </xdr:cNvPr>
        <xdr:cNvSpPr/>
      </xdr:nvSpPr>
      <xdr:spPr>
        <a:xfrm>
          <a:off x="96520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8DD89DB-0D91-4FB8-9F43-49F24623369D}"/>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3B64874-FF44-421F-BEC0-4E7E258C3FE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ED673EE-7FF0-4EEB-9BEB-4F56D450F06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93037CF-8E00-4253-AB22-04A489DED27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38FD72B-E641-4389-BC0C-3A7E0E9C805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114554</xdr:rowOff>
    </xdr:from>
    <xdr:to>
      <xdr:col>24</xdr:col>
      <xdr:colOff>114300</xdr:colOff>
      <xdr:row>40</xdr:row>
      <xdr:rowOff>44704</xdr:rowOff>
    </xdr:to>
    <xdr:sp macro="" textlink="">
      <xdr:nvSpPr>
        <xdr:cNvPr id="71" name="楕円 70">
          <a:extLst>
            <a:ext uri="{FF2B5EF4-FFF2-40B4-BE49-F238E27FC236}">
              <a16:creationId xmlns:a16="http://schemas.microsoft.com/office/drawing/2014/main" id="{1C3077EE-9E54-4DF9-9D47-4B668510DC20}"/>
            </a:ext>
          </a:extLst>
        </xdr:cNvPr>
        <xdr:cNvSpPr/>
      </xdr:nvSpPr>
      <xdr:spPr>
        <a:xfrm>
          <a:off x="4036060" y="66525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92981</xdr:rowOff>
    </xdr:from>
    <xdr:ext cx="405111" cy="259045"/>
    <xdr:sp macro="" textlink="">
      <xdr:nvSpPr>
        <xdr:cNvPr id="72" name="【図書館】&#10;有形固定資産減価償却率該当値テキスト">
          <a:extLst>
            <a:ext uri="{FF2B5EF4-FFF2-40B4-BE49-F238E27FC236}">
              <a16:creationId xmlns:a16="http://schemas.microsoft.com/office/drawing/2014/main" id="{995B2B4E-842F-415C-A6C5-0D795FD5C883}"/>
            </a:ext>
          </a:extLst>
        </xdr:cNvPr>
        <xdr:cNvSpPr txBox="1"/>
      </xdr:nvSpPr>
      <xdr:spPr>
        <a:xfrm>
          <a:off x="4124960" y="663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71120</xdr:rowOff>
    </xdr:from>
    <xdr:to>
      <xdr:col>20</xdr:col>
      <xdr:colOff>38100</xdr:colOff>
      <xdr:row>40</xdr:row>
      <xdr:rowOff>1270</xdr:rowOff>
    </xdr:to>
    <xdr:sp macro="" textlink="">
      <xdr:nvSpPr>
        <xdr:cNvPr id="73" name="楕円 72">
          <a:extLst>
            <a:ext uri="{FF2B5EF4-FFF2-40B4-BE49-F238E27FC236}">
              <a16:creationId xmlns:a16="http://schemas.microsoft.com/office/drawing/2014/main" id="{07F35D7B-F3B8-432D-BCA3-EC6F5A748881}"/>
            </a:ext>
          </a:extLst>
        </xdr:cNvPr>
        <xdr:cNvSpPr/>
      </xdr:nvSpPr>
      <xdr:spPr>
        <a:xfrm>
          <a:off x="3312160" y="6609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121920</xdr:rowOff>
    </xdr:from>
    <xdr:to>
      <xdr:col>24</xdr:col>
      <xdr:colOff>63500</xdr:colOff>
      <xdr:row>39</xdr:row>
      <xdr:rowOff>165354</xdr:rowOff>
    </xdr:to>
    <xdr:cxnSp macro="">
      <xdr:nvCxnSpPr>
        <xdr:cNvPr id="74" name="直線コネクタ 73">
          <a:extLst>
            <a:ext uri="{FF2B5EF4-FFF2-40B4-BE49-F238E27FC236}">
              <a16:creationId xmlns:a16="http://schemas.microsoft.com/office/drawing/2014/main" id="{46F1676D-5F9B-4A2A-8ADF-49F4BB271C9B}"/>
            </a:ext>
          </a:extLst>
        </xdr:cNvPr>
        <xdr:cNvCxnSpPr/>
      </xdr:nvCxnSpPr>
      <xdr:spPr>
        <a:xfrm>
          <a:off x="3355340" y="6659880"/>
          <a:ext cx="73152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50546</xdr:rowOff>
    </xdr:from>
    <xdr:to>
      <xdr:col>15</xdr:col>
      <xdr:colOff>101600</xdr:colOff>
      <xdr:row>39</xdr:row>
      <xdr:rowOff>152146</xdr:rowOff>
    </xdr:to>
    <xdr:sp macro="" textlink="">
      <xdr:nvSpPr>
        <xdr:cNvPr id="75" name="楕円 74">
          <a:extLst>
            <a:ext uri="{FF2B5EF4-FFF2-40B4-BE49-F238E27FC236}">
              <a16:creationId xmlns:a16="http://schemas.microsoft.com/office/drawing/2014/main" id="{C5C8B07F-1C6E-44BF-8135-39D77FD09C1E}"/>
            </a:ext>
          </a:extLst>
        </xdr:cNvPr>
        <xdr:cNvSpPr/>
      </xdr:nvSpPr>
      <xdr:spPr>
        <a:xfrm>
          <a:off x="2514600" y="658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101346</xdr:rowOff>
    </xdr:from>
    <xdr:to>
      <xdr:col>19</xdr:col>
      <xdr:colOff>177800</xdr:colOff>
      <xdr:row>39</xdr:row>
      <xdr:rowOff>121920</xdr:rowOff>
    </xdr:to>
    <xdr:cxnSp macro="">
      <xdr:nvCxnSpPr>
        <xdr:cNvPr id="76" name="直線コネクタ 75">
          <a:extLst>
            <a:ext uri="{FF2B5EF4-FFF2-40B4-BE49-F238E27FC236}">
              <a16:creationId xmlns:a16="http://schemas.microsoft.com/office/drawing/2014/main" id="{47900BBB-9ED2-45F8-B6A8-DB1F07A9C129}"/>
            </a:ext>
          </a:extLst>
        </xdr:cNvPr>
        <xdr:cNvCxnSpPr/>
      </xdr:nvCxnSpPr>
      <xdr:spPr>
        <a:xfrm>
          <a:off x="2565400" y="6639306"/>
          <a:ext cx="78994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13970</xdr:rowOff>
    </xdr:from>
    <xdr:to>
      <xdr:col>10</xdr:col>
      <xdr:colOff>165100</xdr:colOff>
      <xdr:row>39</xdr:row>
      <xdr:rowOff>115570</xdr:rowOff>
    </xdr:to>
    <xdr:sp macro="" textlink="">
      <xdr:nvSpPr>
        <xdr:cNvPr id="77" name="楕円 76">
          <a:extLst>
            <a:ext uri="{FF2B5EF4-FFF2-40B4-BE49-F238E27FC236}">
              <a16:creationId xmlns:a16="http://schemas.microsoft.com/office/drawing/2014/main" id="{53705219-4019-4DF5-A71C-5A6456F2E61D}"/>
            </a:ext>
          </a:extLst>
        </xdr:cNvPr>
        <xdr:cNvSpPr/>
      </xdr:nvSpPr>
      <xdr:spPr>
        <a:xfrm>
          <a:off x="17399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64770</xdr:rowOff>
    </xdr:from>
    <xdr:to>
      <xdr:col>15</xdr:col>
      <xdr:colOff>50800</xdr:colOff>
      <xdr:row>39</xdr:row>
      <xdr:rowOff>101346</xdr:rowOff>
    </xdr:to>
    <xdr:cxnSp macro="">
      <xdr:nvCxnSpPr>
        <xdr:cNvPr id="78" name="直線コネクタ 77">
          <a:extLst>
            <a:ext uri="{FF2B5EF4-FFF2-40B4-BE49-F238E27FC236}">
              <a16:creationId xmlns:a16="http://schemas.microsoft.com/office/drawing/2014/main" id="{605E0BC6-F300-4E3C-B986-BFD4959826F7}"/>
            </a:ext>
          </a:extLst>
        </xdr:cNvPr>
        <xdr:cNvCxnSpPr/>
      </xdr:nvCxnSpPr>
      <xdr:spPr>
        <a:xfrm>
          <a:off x="1790700" y="6602730"/>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144272</xdr:rowOff>
    </xdr:from>
    <xdr:to>
      <xdr:col>6</xdr:col>
      <xdr:colOff>38100</xdr:colOff>
      <xdr:row>39</xdr:row>
      <xdr:rowOff>74422</xdr:rowOff>
    </xdr:to>
    <xdr:sp macro="" textlink="">
      <xdr:nvSpPr>
        <xdr:cNvPr id="79" name="楕円 78">
          <a:extLst>
            <a:ext uri="{FF2B5EF4-FFF2-40B4-BE49-F238E27FC236}">
              <a16:creationId xmlns:a16="http://schemas.microsoft.com/office/drawing/2014/main" id="{1C7A7709-CC6B-4724-8D63-119E40740546}"/>
            </a:ext>
          </a:extLst>
        </xdr:cNvPr>
        <xdr:cNvSpPr/>
      </xdr:nvSpPr>
      <xdr:spPr>
        <a:xfrm>
          <a:off x="965200" y="65145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23622</xdr:rowOff>
    </xdr:from>
    <xdr:to>
      <xdr:col>10</xdr:col>
      <xdr:colOff>114300</xdr:colOff>
      <xdr:row>39</xdr:row>
      <xdr:rowOff>64770</xdr:rowOff>
    </xdr:to>
    <xdr:cxnSp macro="">
      <xdr:nvCxnSpPr>
        <xdr:cNvPr id="80" name="直線コネクタ 79">
          <a:extLst>
            <a:ext uri="{FF2B5EF4-FFF2-40B4-BE49-F238E27FC236}">
              <a16:creationId xmlns:a16="http://schemas.microsoft.com/office/drawing/2014/main" id="{A8F3E199-4BCB-4B0F-AA6E-F6C39C3E33A1}"/>
            </a:ext>
          </a:extLst>
        </xdr:cNvPr>
        <xdr:cNvCxnSpPr/>
      </xdr:nvCxnSpPr>
      <xdr:spPr>
        <a:xfrm>
          <a:off x="1008380" y="6561582"/>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51484A67-555D-47AA-ABAC-8FA85F7CC409}"/>
            </a:ext>
          </a:extLst>
        </xdr:cNvPr>
        <xdr:cNvSpPr txBox="1"/>
      </xdr:nvSpPr>
      <xdr:spPr>
        <a:xfrm>
          <a:off x="3170564" y="5981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5FC4D98A-B8E9-47D8-BE71-39F3E3A63E6D}"/>
            </a:ext>
          </a:extLst>
        </xdr:cNvPr>
        <xdr:cNvSpPr txBox="1"/>
      </xdr:nvSpPr>
      <xdr:spPr>
        <a:xfrm>
          <a:off x="2385704" y="596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148099</xdr:rowOff>
    </xdr:from>
    <xdr:ext cx="405111" cy="259045"/>
    <xdr:sp macro="" textlink="">
      <xdr:nvSpPr>
        <xdr:cNvPr id="83" name="n_3aveValue【図書館】&#10;有形固定資産減価償却率">
          <a:extLst>
            <a:ext uri="{FF2B5EF4-FFF2-40B4-BE49-F238E27FC236}">
              <a16:creationId xmlns:a16="http://schemas.microsoft.com/office/drawing/2014/main" id="{804061B1-8573-46BA-B039-65786F8A2597}"/>
            </a:ext>
          </a:extLst>
        </xdr:cNvPr>
        <xdr:cNvSpPr txBox="1"/>
      </xdr:nvSpPr>
      <xdr:spPr>
        <a:xfrm>
          <a:off x="1611004" y="601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84" name="n_4aveValue【図書館】&#10;有形固定資産減価償却率">
          <a:extLst>
            <a:ext uri="{FF2B5EF4-FFF2-40B4-BE49-F238E27FC236}">
              <a16:creationId xmlns:a16="http://schemas.microsoft.com/office/drawing/2014/main" id="{41A158A4-FDFC-4EB4-8C81-D07F82E08A13}"/>
            </a:ext>
          </a:extLst>
        </xdr:cNvPr>
        <xdr:cNvSpPr txBox="1"/>
      </xdr:nvSpPr>
      <xdr:spPr>
        <a:xfrm>
          <a:off x="83630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163847</xdr:rowOff>
    </xdr:from>
    <xdr:ext cx="405111" cy="259045"/>
    <xdr:sp macro="" textlink="">
      <xdr:nvSpPr>
        <xdr:cNvPr id="85" name="n_1mainValue【図書館】&#10;有形固定資産減価償却率">
          <a:extLst>
            <a:ext uri="{FF2B5EF4-FFF2-40B4-BE49-F238E27FC236}">
              <a16:creationId xmlns:a16="http://schemas.microsoft.com/office/drawing/2014/main" id="{1E5DDEE9-D421-43BB-AA0A-F58D5E46F23A}"/>
            </a:ext>
          </a:extLst>
        </xdr:cNvPr>
        <xdr:cNvSpPr txBox="1"/>
      </xdr:nvSpPr>
      <xdr:spPr>
        <a:xfrm>
          <a:off x="317056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143273</xdr:rowOff>
    </xdr:from>
    <xdr:ext cx="405111" cy="259045"/>
    <xdr:sp macro="" textlink="">
      <xdr:nvSpPr>
        <xdr:cNvPr id="86" name="n_2mainValue【図書館】&#10;有形固定資産減価償却率">
          <a:extLst>
            <a:ext uri="{FF2B5EF4-FFF2-40B4-BE49-F238E27FC236}">
              <a16:creationId xmlns:a16="http://schemas.microsoft.com/office/drawing/2014/main" id="{82C073D7-2460-4BF9-A632-AD3BDB57C6DD}"/>
            </a:ext>
          </a:extLst>
        </xdr:cNvPr>
        <xdr:cNvSpPr txBox="1"/>
      </xdr:nvSpPr>
      <xdr:spPr>
        <a:xfrm>
          <a:off x="2385704" y="668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106697</xdr:rowOff>
    </xdr:from>
    <xdr:ext cx="405111" cy="259045"/>
    <xdr:sp macro="" textlink="">
      <xdr:nvSpPr>
        <xdr:cNvPr id="87" name="n_3mainValue【図書館】&#10;有形固定資産減価償却率">
          <a:extLst>
            <a:ext uri="{FF2B5EF4-FFF2-40B4-BE49-F238E27FC236}">
              <a16:creationId xmlns:a16="http://schemas.microsoft.com/office/drawing/2014/main" id="{C6C27EF2-6623-41D9-A371-2462E168CE2A}"/>
            </a:ext>
          </a:extLst>
        </xdr:cNvPr>
        <xdr:cNvSpPr txBox="1"/>
      </xdr:nvSpPr>
      <xdr:spPr>
        <a:xfrm>
          <a:off x="161100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65549</xdr:rowOff>
    </xdr:from>
    <xdr:ext cx="405111" cy="259045"/>
    <xdr:sp macro="" textlink="">
      <xdr:nvSpPr>
        <xdr:cNvPr id="88" name="n_4mainValue【図書館】&#10;有形固定資産減価償却率">
          <a:extLst>
            <a:ext uri="{FF2B5EF4-FFF2-40B4-BE49-F238E27FC236}">
              <a16:creationId xmlns:a16="http://schemas.microsoft.com/office/drawing/2014/main" id="{53263330-04F2-464A-9A8B-9E76B506AD47}"/>
            </a:ext>
          </a:extLst>
        </xdr:cNvPr>
        <xdr:cNvSpPr txBox="1"/>
      </xdr:nvSpPr>
      <xdr:spPr>
        <a:xfrm>
          <a:off x="836304" y="6603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D9FBCFC-BE44-42CE-B56C-AEB67928DBA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59B12B0-1D0B-423E-859A-672B0AA0C3E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B46E378-2B2B-429E-BD40-250533D6C82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4894459-0AB8-4C77-9C9A-89779659B2F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77FCD2E-F5BB-49E8-9E2E-362CD0727B3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80BA063-C618-49FD-BA17-B352093953C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8DE853E-9D95-4716-B5F5-A9E9A3389C6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DDCCF62-00C1-40AC-A9A7-8B386A36196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1ABA4997-754E-45AB-96EA-580ED2DCEFB7}"/>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4D40A13-39DF-4D3A-8B4B-E8DE0BB1EBA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EC01E26-884C-454E-BE61-702B360977C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0100812-10BA-40AE-A20D-6774AED04927}"/>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B4FB715-9DFF-4772-8BC0-D7698D7E1D9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FABA69BF-1476-4301-8322-1DDC195CCA0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08744F5-41A5-49E3-AA9F-474FF7DF522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A0976F92-BE45-4D7E-97CE-EDA51A4984DD}"/>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723138C-1839-4BA0-BB08-4E0E6F045C8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20A0BC10-4DA1-440F-BFC8-BB2198C6EAB4}"/>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F975A76-B075-49FA-9C81-EDF51060F543}"/>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A9857A53-E95C-4653-AAD7-2AF917BECDDA}"/>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921E351-CF0B-4758-B8DD-43AF2004424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F78FCB63-BD74-49FF-A2CA-82AB91152327}"/>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487D02E8-193D-4DFF-9673-C73513D9D55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8FD8C9AD-9B58-4DE7-A7FA-0B98B0239599}"/>
            </a:ext>
          </a:extLst>
        </xdr:cNvPr>
        <xdr:cNvCxnSpPr/>
      </xdr:nvCxnSpPr>
      <xdr:spPr>
        <a:xfrm flipV="1">
          <a:off x="9219565" y="558165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BE5AC7C1-A15A-4459-BB1B-8F4C819A12E5}"/>
            </a:ext>
          </a:extLst>
        </xdr:cNvPr>
        <xdr:cNvSpPr txBox="1"/>
      </xdr:nvSpPr>
      <xdr:spPr>
        <a:xfrm>
          <a:off x="9258300"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9C9F54C4-017D-4CD7-B441-1B4BB0DFE708}"/>
            </a:ext>
          </a:extLst>
        </xdr:cNvPr>
        <xdr:cNvCxnSpPr/>
      </xdr:nvCxnSpPr>
      <xdr:spPr>
        <a:xfrm>
          <a:off x="915416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DC1AD90C-9FCD-41F4-A9BD-1EC1184C185B}"/>
            </a:ext>
          </a:extLst>
        </xdr:cNvPr>
        <xdr:cNvSpPr txBox="1"/>
      </xdr:nvSpPr>
      <xdr:spPr>
        <a:xfrm>
          <a:off x="9258300" y="536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CE9FDD3A-361D-4108-99B6-69C9E2C0515A}"/>
            </a:ext>
          </a:extLst>
        </xdr:cNvPr>
        <xdr:cNvCxnSpPr/>
      </xdr:nvCxnSpPr>
      <xdr:spPr>
        <a:xfrm>
          <a:off x="9154160" y="5581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26687</xdr:rowOff>
    </xdr:from>
    <xdr:ext cx="469744" cy="259045"/>
    <xdr:sp macro="" textlink="">
      <xdr:nvSpPr>
        <xdr:cNvPr id="117" name="【図書館】&#10;一人当たり面積平均値テキスト">
          <a:extLst>
            <a:ext uri="{FF2B5EF4-FFF2-40B4-BE49-F238E27FC236}">
              <a16:creationId xmlns:a16="http://schemas.microsoft.com/office/drawing/2014/main" id="{07B8CB37-A20E-4951-B267-61722965242A}"/>
            </a:ext>
          </a:extLst>
        </xdr:cNvPr>
        <xdr:cNvSpPr txBox="1"/>
      </xdr:nvSpPr>
      <xdr:spPr>
        <a:xfrm>
          <a:off x="9258300" y="6732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E0ABA254-B1A9-4083-B23A-CCD47F921197}"/>
            </a:ext>
          </a:extLst>
        </xdr:cNvPr>
        <xdr:cNvSpPr/>
      </xdr:nvSpPr>
      <xdr:spPr>
        <a:xfrm>
          <a:off x="9192260" y="6753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64E2ED53-6132-4EC5-9F42-D9211BCF01EF}"/>
            </a:ext>
          </a:extLst>
        </xdr:cNvPr>
        <xdr:cNvSpPr/>
      </xdr:nvSpPr>
      <xdr:spPr>
        <a:xfrm>
          <a:off x="844550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483A065B-E818-4885-8ABE-16C18BC0436A}"/>
            </a:ext>
          </a:extLst>
        </xdr:cNvPr>
        <xdr:cNvSpPr/>
      </xdr:nvSpPr>
      <xdr:spPr>
        <a:xfrm>
          <a:off x="7670800" y="6753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7F20889A-D3AB-4A6F-B3A1-F443BA5C1167}"/>
            </a:ext>
          </a:extLst>
        </xdr:cNvPr>
        <xdr:cNvSpPr/>
      </xdr:nvSpPr>
      <xdr:spPr>
        <a:xfrm>
          <a:off x="687324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68CC916D-C71A-4CB2-8CCE-192FD2096CE1}"/>
            </a:ext>
          </a:extLst>
        </xdr:cNvPr>
        <xdr:cNvSpPr/>
      </xdr:nvSpPr>
      <xdr:spPr>
        <a:xfrm>
          <a:off x="609854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57F0D12-30B5-4A86-9461-FAB56D45EF7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B0B7A51-B098-4057-A6AB-C4B13ADD491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DA721ED-62EF-4FC9-8480-75730E1A959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D35E8E9-5B52-440D-9B85-4AAFA123BB5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13F4F14-2505-4CB7-8713-FDC2BBA24C2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40640</xdr:rowOff>
    </xdr:from>
    <xdr:to>
      <xdr:col>55</xdr:col>
      <xdr:colOff>50800</xdr:colOff>
      <xdr:row>40</xdr:row>
      <xdr:rowOff>142240</xdr:rowOff>
    </xdr:to>
    <xdr:sp macro="" textlink="">
      <xdr:nvSpPr>
        <xdr:cNvPr id="128" name="楕円 127">
          <a:extLst>
            <a:ext uri="{FF2B5EF4-FFF2-40B4-BE49-F238E27FC236}">
              <a16:creationId xmlns:a16="http://schemas.microsoft.com/office/drawing/2014/main" id="{9EFC5DBA-09E0-43A1-BC5F-001F635B0537}"/>
            </a:ext>
          </a:extLst>
        </xdr:cNvPr>
        <xdr:cNvSpPr/>
      </xdr:nvSpPr>
      <xdr:spPr>
        <a:xfrm>
          <a:off x="9192260" y="6746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63517</xdr:rowOff>
    </xdr:from>
    <xdr:ext cx="469744" cy="259045"/>
    <xdr:sp macro="" textlink="">
      <xdr:nvSpPr>
        <xdr:cNvPr id="129" name="【図書館】&#10;一人当たり面積該当値テキスト">
          <a:extLst>
            <a:ext uri="{FF2B5EF4-FFF2-40B4-BE49-F238E27FC236}">
              <a16:creationId xmlns:a16="http://schemas.microsoft.com/office/drawing/2014/main" id="{E6F1922E-58D5-4F09-A956-AB58DF3E5F65}"/>
            </a:ext>
          </a:extLst>
        </xdr:cNvPr>
        <xdr:cNvSpPr txBox="1"/>
      </xdr:nvSpPr>
      <xdr:spPr>
        <a:xfrm>
          <a:off x="9258300"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40640</xdr:rowOff>
    </xdr:from>
    <xdr:to>
      <xdr:col>50</xdr:col>
      <xdr:colOff>165100</xdr:colOff>
      <xdr:row>40</xdr:row>
      <xdr:rowOff>142240</xdr:rowOff>
    </xdr:to>
    <xdr:sp macro="" textlink="">
      <xdr:nvSpPr>
        <xdr:cNvPr id="130" name="楕円 129">
          <a:extLst>
            <a:ext uri="{FF2B5EF4-FFF2-40B4-BE49-F238E27FC236}">
              <a16:creationId xmlns:a16="http://schemas.microsoft.com/office/drawing/2014/main" id="{E288214C-CC94-4AE8-A8AA-761A3E65C45E}"/>
            </a:ext>
          </a:extLst>
        </xdr:cNvPr>
        <xdr:cNvSpPr/>
      </xdr:nvSpPr>
      <xdr:spPr>
        <a:xfrm>
          <a:off x="8445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91440</xdr:rowOff>
    </xdr:from>
    <xdr:to>
      <xdr:col>55</xdr:col>
      <xdr:colOff>0</xdr:colOff>
      <xdr:row>40</xdr:row>
      <xdr:rowOff>91440</xdr:rowOff>
    </xdr:to>
    <xdr:cxnSp macro="">
      <xdr:nvCxnSpPr>
        <xdr:cNvPr id="131" name="直線コネクタ 130">
          <a:extLst>
            <a:ext uri="{FF2B5EF4-FFF2-40B4-BE49-F238E27FC236}">
              <a16:creationId xmlns:a16="http://schemas.microsoft.com/office/drawing/2014/main" id="{440E39D7-BF1A-4B26-AA49-710FAAF76EDF}"/>
            </a:ext>
          </a:extLst>
        </xdr:cNvPr>
        <xdr:cNvCxnSpPr/>
      </xdr:nvCxnSpPr>
      <xdr:spPr>
        <a:xfrm>
          <a:off x="8496300" y="679704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40640</xdr:rowOff>
    </xdr:from>
    <xdr:to>
      <xdr:col>46</xdr:col>
      <xdr:colOff>38100</xdr:colOff>
      <xdr:row>40</xdr:row>
      <xdr:rowOff>142240</xdr:rowOff>
    </xdr:to>
    <xdr:sp macro="" textlink="">
      <xdr:nvSpPr>
        <xdr:cNvPr id="132" name="楕円 131">
          <a:extLst>
            <a:ext uri="{FF2B5EF4-FFF2-40B4-BE49-F238E27FC236}">
              <a16:creationId xmlns:a16="http://schemas.microsoft.com/office/drawing/2014/main" id="{B34ABE22-FAC6-438D-BC43-A23152D16793}"/>
            </a:ext>
          </a:extLst>
        </xdr:cNvPr>
        <xdr:cNvSpPr/>
      </xdr:nvSpPr>
      <xdr:spPr>
        <a:xfrm>
          <a:off x="7670800" y="6746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91440</xdr:rowOff>
    </xdr:from>
    <xdr:to>
      <xdr:col>50</xdr:col>
      <xdr:colOff>114300</xdr:colOff>
      <xdr:row>40</xdr:row>
      <xdr:rowOff>91440</xdr:rowOff>
    </xdr:to>
    <xdr:cxnSp macro="">
      <xdr:nvCxnSpPr>
        <xdr:cNvPr id="133" name="直線コネクタ 132">
          <a:extLst>
            <a:ext uri="{FF2B5EF4-FFF2-40B4-BE49-F238E27FC236}">
              <a16:creationId xmlns:a16="http://schemas.microsoft.com/office/drawing/2014/main" id="{32003838-4748-468A-96F5-58CD1EC70FD2}"/>
            </a:ext>
          </a:extLst>
        </xdr:cNvPr>
        <xdr:cNvCxnSpPr/>
      </xdr:nvCxnSpPr>
      <xdr:spPr>
        <a:xfrm>
          <a:off x="7713980" y="67970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33020</xdr:rowOff>
    </xdr:from>
    <xdr:to>
      <xdr:col>41</xdr:col>
      <xdr:colOff>101600</xdr:colOff>
      <xdr:row>40</xdr:row>
      <xdr:rowOff>134620</xdr:rowOff>
    </xdr:to>
    <xdr:sp macro="" textlink="">
      <xdr:nvSpPr>
        <xdr:cNvPr id="134" name="楕円 133">
          <a:extLst>
            <a:ext uri="{FF2B5EF4-FFF2-40B4-BE49-F238E27FC236}">
              <a16:creationId xmlns:a16="http://schemas.microsoft.com/office/drawing/2014/main" id="{E1A9C1CF-7F25-487B-B827-9A352281F42B}"/>
            </a:ext>
          </a:extLst>
        </xdr:cNvPr>
        <xdr:cNvSpPr/>
      </xdr:nvSpPr>
      <xdr:spPr>
        <a:xfrm>
          <a:off x="687324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83820</xdr:rowOff>
    </xdr:from>
    <xdr:to>
      <xdr:col>45</xdr:col>
      <xdr:colOff>177800</xdr:colOff>
      <xdr:row>40</xdr:row>
      <xdr:rowOff>91440</xdr:rowOff>
    </xdr:to>
    <xdr:cxnSp macro="">
      <xdr:nvCxnSpPr>
        <xdr:cNvPr id="135" name="直線コネクタ 134">
          <a:extLst>
            <a:ext uri="{FF2B5EF4-FFF2-40B4-BE49-F238E27FC236}">
              <a16:creationId xmlns:a16="http://schemas.microsoft.com/office/drawing/2014/main" id="{C0C7A1E5-9908-4AF9-992E-34770BA08877}"/>
            </a:ext>
          </a:extLst>
        </xdr:cNvPr>
        <xdr:cNvCxnSpPr/>
      </xdr:nvCxnSpPr>
      <xdr:spPr>
        <a:xfrm>
          <a:off x="6924040" y="678942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40640</xdr:rowOff>
    </xdr:from>
    <xdr:to>
      <xdr:col>36</xdr:col>
      <xdr:colOff>165100</xdr:colOff>
      <xdr:row>40</xdr:row>
      <xdr:rowOff>142240</xdr:rowOff>
    </xdr:to>
    <xdr:sp macro="" textlink="">
      <xdr:nvSpPr>
        <xdr:cNvPr id="136" name="楕円 135">
          <a:extLst>
            <a:ext uri="{FF2B5EF4-FFF2-40B4-BE49-F238E27FC236}">
              <a16:creationId xmlns:a16="http://schemas.microsoft.com/office/drawing/2014/main" id="{BCE89FA0-66F1-48AA-B090-6A5446ABC431}"/>
            </a:ext>
          </a:extLst>
        </xdr:cNvPr>
        <xdr:cNvSpPr/>
      </xdr:nvSpPr>
      <xdr:spPr>
        <a:xfrm>
          <a:off x="609854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83820</xdr:rowOff>
    </xdr:from>
    <xdr:to>
      <xdr:col>41</xdr:col>
      <xdr:colOff>50800</xdr:colOff>
      <xdr:row>40</xdr:row>
      <xdr:rowOff>91440</xdr:rowOff>
    </xdr:to>
    <xdr:cxnSp macro="">
      <xdr:nvCxnSpPr>
        <xdr:cNvPr id="137" name="直線コネクタ 136">
          <a:extLst>
            <a:ext uri="{FF2B5EF4-FFF2-40B4-BE49-F238E27FC236}">
              <a16:creationId xmlns:a16="http://schemas.microsoft.com/office/drawing/2014/main" id="{4D703D29-5114-448A-9CBF-2D5612D98D3A}"/>
            </a:ext>
          </a:extLst>
        </xdr:cNvPr>
        <xdr:cNvCxnSpPr/>
      </xdr:nvCxnSpPr>
      <xdr:spPr>
        <a:xfrm flipV="1">
          <a:off x="6149340" y="678942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38" name="n_1aveValue【図書館】&#10;一人当たり面積">
          <a:extLst>
            <a:ext uri="{FF2B5EF4-FFF2-40B4-BE49-F238E27FC236}">
              <a16:creationId xmlns:a16="http://schemas.microsoft.com/office/drawing/2014/main" id="{FA6E58A3-D2F5-4CAC-A55B-927BBC227B78}"/>
            </a:ext>
          </a:extLst>
        </xdr:cNvPr>
        <xdr:cNvSpPr txBox="1"/>
      </xdr:nvSpPr>
      <xdr:spPr>
        <a:xfrm>
          <a:off x="827158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39" name="n_2aveValue【図書館】&#10;一人当たり面積">
          <a:extLst>
            <a:ext uri="{FF2B5EF4-FFF2-40B4-BE49-F238E27FC236}">
              <a16:creationId xmlns:a16="http://schemas.microsoft.com/office/drawing/2014/main" id="{63B1A8B5-22CD-48C6-A231-278FE634488C}"/>
            </a:ext>
          </a:extLst>
        </xdr:cNvPr>
        <xdr:cNvSpPr txBox="1"/>
      </xdr:nvSpPr>
      <xdr:spPr>
        <a:xfrm>
          <a:off x="750958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0" name="n_3aveValue【図書館】&#10;一人当たり面積">
          <a:extLst>
            <a:ext uri="{FF2B5EF4-FFF2-40B4-BE49-F238E27FC236}">
              <a16:creationId xmlns:a16="http://schemas.microsoft.com/office/drawing/2014/main" id="{ACE805CE-91AE-47E6-89F4-3FB205A777F8}"/>
            </a:ext>
          </a:extLst>
        </xdr:cNvPr>
        <xdr:cNvSpPr txBox="1"/>
      </xdr:nvSpPr>
      <xdr:spPr>
        <a:xfrm>
          <a:off x="67120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1" name="n_4aveValue【図書館】&#10;一人当たり面積">
          <a:extLst>
            <a:ext uri="{FF2B5EF4-FFF2-40B4-BE49-F238E27FC236}">
              <a16:creationId xmlns:a16="http://schemas.microsoft.com/office/drawing/2014/main" id="{AD5825FB-4ED0-4EC9-A71E-0C268C28868D}"/>
            </a:ext>
          </a:extLst>
        </xdr:cNvPr>
        <xdr:cNvSpPr txBox="1"/>
      </xdr:nvSpPr>
      <xdr:spPr>
        <a:xfrm>
          <a:off x="59373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158767</xdr:rowOff>
    </xdr:from>
    <xdr:ext cx="469744" cy="259045"/>
    <xdr:sp macro="" textlink="">
      <xdr:nvSpPr>
        <xdr:cNvPr id="142" name="n_1mainValue【図書館】&#10;一人当たり面積">
          <a:extLst>
            <a:ext uri="{FF2B5EF4-FFF2-40B4-BE49-F238E27FC236}">
              <a16:creationId xmlns:a16="http://schemas.microsoft.com/office/drawing/2014/main" id="{2676D91E-A5F3-46BC-9E50-8A4FE2DB69EF}"/>
            </a:ext>
          </a:extLst>
        </xdr:cNvPr>
        <xdr:cNvSpPr txBox="1"/>
      </xdr:nvSpPr>
      <xdr:spPr>
        <a:xfrm>
          <a:off x="827158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158767</xdr:rowOff>
    </xdr:from>
    <xdr:ext cx="469744" cy="259045"/>
    <xdr:sp macro="" textlink="">
      <xdr:nvSpPr>
        <xdr:cNvPr id="143" name="n_2mainValue【図書館】&#10;一人当たり面積">
          <a:extLst>
            <a:ext uri="{FF2B5EF4-FFF2-40B4-BE49-F238E27FC236}">
              <a16:creationId xmlns:a16="http://schemas.microsoft.com/office/drawing/2014/main" id="{EF8ADBDE-FE8B-44DB-B322-D5EBD5AD11B5}"/>
            </a:ext>
          </a:extLst>
        </xdr:cNvPr>
        <xdr:cNvSpPr txBox="1"/>
      </xdr:nvSpPr>
      <xdr:spPr>
        <a:xfrm>
          <a:off x="750958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151147</xdr:rowOff>
    </xdr:from>
    <xdr:ext cx="469744" cy="259045"/>
    <xdr:sp macro="" textlink="">
      <xdr:nvSpPr>
        <xdr:cNvPr id="144" name="n_3mainValue【図書館】&#10;一人当たり面積">
          <a:extLst>
            <a:ext uri="{FF2B5EF4-FFF2-40B4-BE49-F238E27FC236}">
              <a16:creationId xmlns:a16="http://schemas.microsoft.com/office/drawing/2014/main" id="{9DE9CB31-8307-4027-9D8F-643F1DE516C2}"/>
            </a:ext>
          </a:extLst>
        </xdr:cNvPr>
        <xdr:cNvSpPr txBox="1"/>
      </xdr:nvSpPr>
      <xdr:spPr>
        <a:xfrm>
          <a:off x="67120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158767</xdr:rowOff>
    </xdr:from>
    <xdr:ext cx="469744" cy="259045"/>
    <xdr:sp macro="" textlink="">
      <xdr:nvSpPr>
        <xdr:cNvPr id="145" name="n_4mainValue【図書館】&#10;一人当たり面積">
          <a:extLst>
            <a:ext uri="{FF2B5EF4-FFF2-40B4-BE49-F238E27FC236}">
              <a16:creationId xmlns:a16="http://schemas.microsoft.com/office/drawing/2014/main" id="{C2FE419A-EABB-43E3-B079-0D6C2A44EABF}"/>
            </a:ext>
          </a:extLst>
        </xdr:cNvPr>
        <xdr:cNvSpPr txBox="1"/>
      </xdr:nvSpPr>
      <xdr:spPr>
        <a:xfrm>
          <a:off x="59373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3E2B175-C223-4741-99FD-E8A865C6D71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EC447E9-DF28-4258-AB18-885A3DF7924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131F1A9-4D5F-4EDB-AE16-94BE0237C1A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9920F6B-5311-4DB5-AA19-429D46173AD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82B81E1-C38F-4025-A790-A5459F9A9A78}"/>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FB85AE8-58FB-4494-B347-AE9CB872407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789A195-9124-4BD7-95E7-85187D769AA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40A863D-3D8B-4D3A-8ADB-B7993B3540C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260796E-0BC6-42CE-849B-3D2D0EBAEB5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C0D9896-D1A2-485D-8D0E-409723106AB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07C4E35F-AABE-4B12-A08A-AFDDC964070C}"/>
            </a:ext>
          </a:extLst>
        </xdr:cNvPr>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1B2519A7-9857-408D-A8C9-80D084298A47}"/>
            </a:ext>
          </a:extLst>
        </xdr:cNvPr>
        <xdr:cNvCxnSpPr/>
      </xdr:nvCxnSpPr>
      <xdr:spPr>
        <a:xfrm>
          <a:off x="670560" y="10896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B7438228-D560-49B1-9DB3-AA9472C7F401}"/>
            </a:ext>
          </a:extLst>
        </xdr:cNvPr>
        <xdr:cNvSpPr txBox="1"/>
      </xdr:nvSpPr>
      <xdr:spPr>
        <a:xfrm>
          <a:off x="336081" y="10758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6B3F3E12-69F0-43E7-ABF6-554EDBE3ACDB}"/>
            </a:ext>
          </a:extLst>
        </xdr:cNvPr>
        <xdr:cNvCxnSpPr/>
      </xdr:nvCxnSpPr>
      <xdr:spPr>
        <a:xfrm>
          <a:off x="67056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6BE392A9-829D-4BEC-B8EE-651AAC9AA722}"/>
            </a:ext>
          </a:extLst>
        </xdr:cNvPr>
        <xdr:cNvSpPr txBox="1"/>
      </xdr:nvSpPr>
      <xdr:spPr>
        <a:xfrm>
          <a:off x="336081" y="10480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F00F4300-44E0-41B3-A020-3D281323C003}"/>
            </a:ext>
          </a:extLst>
        </xdr:cNvPr>
        <xdr:cNvCxnSpPr/>
      </xdr:nvCxnSpPr>
      <xdr:spPr>
        <a:xfrm>
          <a:off x="670560" y="10340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8C23560C-7587-4FD6-8E8E-E3729B327325}"/>
            </a:ext>
          </a:extLst>
        </xdr:cNvPr>
        <xdr:cNvSpPr txBox="1"/>
      </xdr:nvSpPr>
      <xdr:spPr>
        <a:xfrm>
          <a:off x="336081" y="10201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C7FCD9E9-2A68-41AA-9A24-7F95BFF5C329}"/>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F80E8DFB-3C57-4419-A553-9F182E3936D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2B774822-6D62-4127-BAE0-24B030133A14}"/>
            </a:ext>
          </a:extLst>
        </xdr:cNvPr>
        <xdr:cNvCxnSpPr/>
      </xdr:nvCxnSpPr>
      <xdr:spPr>
        <a:xfrm>
          <a:off x="670560" y="978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04B60B64-B59E-4B00-A588-1C1B4C8EB39A}"/>
            </a:ext>
          </a:extLst>
        </xdr:cNvPr>
        <xdr:cNvSpPr txBox="1"/>
      </xdr:nvSpPr>
      <xdr:spPr>
        <a:xfrm>
          <a:off x="336081" y="9641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3D058037-FB13-49F6-8CA3-9A2602441DFC}"/>
            </a:ext>
          </a:extLst>
        </xdr:cNvPr>
        <xdr:cNvCxnSpPr/>
      </xdr:nvCxnSpPr>
      <xdr:spPr>
        <a:xfrm>
          <a:off x="67056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EB0CE968-4C72-4BFF-9264-D0B94920A524}"/>
            </a:ext>
          </a:extLst>
        </xdr:cNvPr>
        <xdr:cNvSpPr txBox="1"/>
      </xdr:nvSpPr>
      <xdr:spPr>
        <a:xfrm>
          <a:off x="336081" y="9363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A54B060E-340A-4155-ADF5-626AD41E95CF}"/>
            </a:ext>
          </a:extLst>
        </xdr:cNvPr>
        <xdr:cNvCxnSpPr/>
      </xdr:nvCxnSpPr>
      <xdr:spPr>
        <a:xfrm>
          <a:off x="670560" y="922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87BA21A2-ECA2-405D-8F21-8A9F67029564}"/>
            </a:ext>
          </a:extLst>
        </xdr:cNvPr>
        <xdr:cNvSpPr txBox="1"/>
      </xdr:nvSpPr>
      <xdr:spPr>
        <a:xfrm>
          <a:off x="336081" y="908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07A0955-F0FF-4A1B-9D96-DC8F5076E11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319D39C8-F7D3-498A-B8C5-2B59492EDB95}"/>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A6DB74BE-32E8-42D2-A434-6FECB667C43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0788E266-3C52-4379-90E0-6780ABD6B3CB}"/>
            </a:ext>
          </a:extLst>
        </xdr:cNvPr>
        <xdr:cNvCxnSpPr/>
      </xdr:nvCxnSpPr>
      <xdr:spPr>
        <a:xfrm flipV="1">
          <a:off x="4086225" y="9388793"/>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184477B3-C56A-4EA8-8C15-044A97A0F527}"/>
            </a:ext>
          </a:extLst>
        </xdr:cNvPr>
        <xdr:cNvSpPr txBox="1"/>
      </xdr:nvSpPr>
      <xdr:spPr>
        <a:xfrm>
          <a:off x="4124960" y="10781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178AD414-B444-4DF7-9BE4-C00A93F9AFD9}"/>
            </a:ext>
          </a:extLst>
        </xdr:cNvPr>
        <xdr:cNvCxnSpPr/>
      </xdr:nvCxnSpPr>
      <xdr:spPr>
        <a:xfrm>
          <a:off x="4020820" y="107775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54D13735-EA1E-4F4F-ACD8-5379C00C0D50}"/>
            </a:ext>
          </a:extLst>
        </xdr:cNvPr>
        <xdr:cNvSpPr txBox="1"/>
      </xdr:nvSpPr>
      <xdr:spPr>
        <a:xfrm>
          <a:off x="4124960" y="916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2F7D3FA4-C09B-4B89-BA5F-03196AE603C0}"/>
            </a:ext>
          </a:extLst>
        </xdr:cNvPr>
        <xdr:cNvCxnSpPr/>
      </xdr:nvCxnSpPr>
      <xdr:spPr>
        <a:xfrm>
          <a:off x="4020820" y="93887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2B7DABD7-1DD5-47EA-895C-D5EA81D8C147}"/>
            </a:ext>
          </a:extLst>
        </xdr:cNvPr>
        <xdr:cNvSpPr txBox="1"/>
      </xdr:nvSpPr>
      <xdr:spPr>
        <a:xfrm>
          <a:off x="4124960" y="10011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C0C6B385-B0DD-4379-9B04-588174AEA2A3}"/>
            </a:ext>
          </a:extLst>
        </xdr:cNvPr>
        <xdr:cNvSpPr/>
      </xdr:nvSpPr>
      <xdr:spPr>
        <a:xfrm>
          <a:off x="4036060" y="1015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3B2B7025-22E0-460C-8A1B-65BC6951633A}"/>
            </a:ext>
          </a:extLst>
        </xdr:cNvPr>
        <xdr:cNvSpPr/>
      </xdr:nvSpPr>
      <xdr:spPr>
        <a:xfrm>
          <a:off x="331216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886475B8-BB8F-4B0A-A469-51501CED08F6}"/>
            </a:ext>
          </a:extLst>
        </xdr:cNvPr>
        <xdr:cNvSpPr/>
      </xdr:nvSpPr>
      <xdr:spPr>
        <a:xfrm>
          <a:off x="2514600" y="1006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444C635E-1FE6-4388-B71B-D3F84B829458}"/>
            </a:ext>
          </a:extLst>
        </xdr:cNvPr>
        <xdr:cNvSpPr/>
      </xdr:nvSpPr>
      <xdr:spPr>
        <a:xfrm>
          <a:off x="1739900" y="10002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31C59AD7-E726-418F-95EB-5F1A0079C26B}"/>
            </a:ext>
          </a:extLst>
        </xdr:cNvPr>
        <xdr:cNvSpPr/>
      </xdr:nvSpPr>
      <xdr:spPr>
        <a:xfrm>
          <a:off x="965200" y="99456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48FF4F3-486A-42BE-A430-98DDF0EDFE2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FD29EB0-1789-4997-B5D2-23102E18465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6394997-1E45-4B51-ADD1-4E6C687E54B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2E3C8A4-7E25-49BA-9A5B-A773D821DF6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18379D8-8642-4516-810F-079F70EA533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129222</xdr:rowOff>
    </xdr:from>
    <xdr:to>
      <xdr:col>24</xdr:col>
      <xdr:colOff>114300</xdr:colOff>
      <xdr:row>63</xdr:row>
      <xdr:rowOff>59372</xdr:rowOff>
    </xdr:to>
    <xdr:sp macro="" textlink="">
      <xdr:nvSpPr>
        <xdr:cNvPr id="190" name="楕円 189">
          <a:extLst>
            <a:ext uri="{FF2B5EF4-FFF2-40B4-BE49-F238E27FC236}">
              <a16:creationId xmlns:a16="http://schemas.microsoft.com/office/drawing/2014/main" id="{1E70CD79-DF1C-4DAE-8C86-94C97077C645}"/>
            </a:ext>
          </a:extLst>
        </xdr:cNvPr>
        <xdr:cNvSpPr/>
      </xdr:nvSpPr>
      <xdr:spPr>
        <a:xfrm>
          <a:off x="4036060" y="105229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107649</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8505A8D4-764B-49CD-8FF4-BB5224408D3B}"/>
            </a:ext>
          </a:extLst>
        </xdr:cNvPr>
        <xdr:cNvSpPr txBox="1"/>
      </xdr:nvSpPr>
      <xdr:spPr>
        <a:xfrm>
          <a:off x="4124960" y="10501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74930</xdr:rowOff>
    </xdr:from>
    <xdr:to>
      <xdr:col>20</xdr:col>
      <xdr:colOff>38100</xdr:colOff>
      <xdr:row>63</xdr:row>
      <xdr:rowOff>5080</xdr:rowOff>
    </xdr:to>
    <xdr:sp macro="" textlink="">
      <xdr:nvSpPr>
        <xdr:cNvPr id="192" name="楕円 191">
          <a:extLst>
            <a:ext uri="{FF2B5EF4-FFF2-40B4-BE49-F238E27FC236}">
              <a16:creationId xmlns:a16="http://schemas.microsoft.com/office/drawing/2014/main" id="{E97ED16F-CEA9-4D97-9AB1-C76E4F50266C}"/>
            </a:ext>
          </a:extLst>
        </xdr:cNvPr>
        <xdr:cNvSpPr/>
      </xdr:nvSpPr>
      <xdr:spPr>
        <a:xfrm>
          <a:off x="3312160" y="1046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125730</xdr:rowOff>
    </xdr:from>
    <xdr:to>
      <xdr:col>24</xdr:col>
      <xdr:colOff>63500</xdr:colOff>
      <xdr:row>63</xdr:row>
      <xdr:rowOff>8572</xdr:rowOff>
    </xdr:to>
    <xdr:cxnSp macro="">
      <xdr:nvCxnSpPr>
        <xdr:cNvPr id="193" name="直線コネクタ 192">
          <a:extLst>
            <a:ext uri="{FF2B5EF4-FFF2-40B4-BE49-F238E27FC236}">
              <a16:creationId xmlns:a16="http://schemas.microsoft.com/office/drawing/2014/main" id="{2D184060-FF2B-4D06-A204-437CA50BE473}"/>
            </a:ext>
          </a:extLst>
        </xdr:cNvPr>
        <xdr:cNvCxnSpPr/>
      </xdr:nvCxnSpPr>
      <xdr:spPr>
        <a:xfrm>
          <a:off x="3355340" y="10519410"/>
          <a:ext cx="731520" cy="5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52070</xdr:rowOff>
    </xdr:from>
    <xdr:to>
      <xdr:col>15</xdr:col>
      <xdr:colOff>101600</xdr:colOff>
      <xdr:row>62</xdr:row>
      <xdr:rowOff>153670</xdr:rowOff>
    </xdr:to>
    <xdr:sp macro="" textlink="">
      <xdr:nvSpPr>
        <xdr:cNvPr id="194" name="楕円 193">
          <a:extLst>
            <a:ext uri="{FF2B5EF4-FFF2-40B4-BE49-F238E27FC236}">
              <a16:creationId xmlns:a16="http://schemas.microsoft.com/office/drawing/2014/main" id="{6CD8D4DF-9DF8-4898-BF75-48E638218FD5}"/>
            </a:ext>
          </a:extLst>
        </xdr:cNvPr>
        <xdr:cNvSpPr/>
      </xdr:nvSpPr>
      <xdr:spPr>
        <a:xfrm>
          <a:off x="25146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102870</xdr:rowOff>
    </xdr:from>
    <xdr:to>
      <xdr:col>19</xdr:col>
      <xdr:colOff>177800</xdr:colOff>
      <xdr:row>62</xdr:row>
      <xdr:rowOff>125730</xdr:rowOff>
    </xdr:to>
    <xdr:cxnSp macro="">
      <xdr:nvCxnSpPr>
        <xdr:cNvPr id="195" name="直線コネクタ 194">
          <a:extLst>
            <a:ext uri="{FF2B5EF4-FFF2-40B4-BE49-F238E27FC236}">
              <a16:creationId xmlns:a16="http://schemas.microsoft.com/office/drawing/2014/main" id="{88C4D68C-332B-4AA4-9426-21165471FC7C}"/>
            </a:ext>
          </a:extLst>
        </xdr:cNvPr>
        <xdr:cNvCxnSpPr/>
      </xdr:nvCxnSpPr>
      <xdr:spPr>
        <a:xfrm>
          <a:off x="2565400" y="1049655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xdr:rowOff>
    </xdr:from>
    <xdr:to>
      <xdr:col>10</xdr:col>
      <xdr:colOff>165100</xdr:colOff>
      <xdr:row>62</xdr:row>
      <xdr:rowOff>107950</xdr:rowOff>
    </xdr:to>
    <xdr:sp macro="" textlink="">
      <xdr:nvSpPr>
        <xdr:cNvPr id="196" name="楕円 195">
          <a:extLst>
            <a:ext uri="{FF2B5EF4-FFF2-40B4-BE49-F238E27FC236}">
              <a16:creationId xmlns:a16="http://schemas.microsoft.com/office/drawing/2014/main" id="{CEAD3724-004C-4050-9AE2-3C0ACBCD4EAC}"/>
            </a:ext>
          </a:extLst>
        </xdr:cNvPr>
        <xdr:cNvSpPr/>
      </xdr:nvSpPr>
      <xdr:spPr>
        <a:xfrm>
          <a:off x="17399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57150</xdr:rowOff>
    </xdr:from>
    <xdr:to>
      <xdr:col>15</xdr:col>
      <xdr:colOff>50800</xdr:colOff>
      <xdr:row>62</xdr:row>
      <xdr:rowOff>102870</xdr:rowOff>
    </xdr:to>
    <xdr:cxnSp macro="">
      <xdr:nvCxnSpPr>
        <xdr:cNvPr id="197" name="直線コネクタ 196">
          <a:extLst>
            <a:ext uri="{FF2B5EF4-FFF2-40B4-BE49-F238E27FC236}">
              <a16:creationId xmlns:a16="http://schemas.microsoft.com/office/drawing/2014/main" id="{CC3628E3-87E4-4D27-ADF7-51EA51F2D307}"/>
            </a:ext>
          </a:extLst>
        </xdr:cNvPr>
        <xdr:cNvCxnSpPr/>
      </xdr:nvCxnSpPr>
      <xdr:spPr>
        <a:xfrm>
          <a:off x="1790700" y="1045083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129222</xdr:rowOff>
    </xdr:from>
    <xdr:to>
      <xdr:col>6</xdr:col>
      <xdr:colOff>38100</xdr:colOff>
      <xdr:row>62</xdr:row>
      <xdr:rowOff>59372</xdr:rowOff>
    </xdr:to>
    <xdr:sp macro="" textlink="">
      <xdr:nvSpPr>
        <xdr:cNvPr id="198" name="楕円 197">
          <a:extLst>
            <a:ext uri="{FF2B5EF4-FFF2-40B4-BE49-F238E27FC236}">
              <a16:creationId xmlns:a16="http://schemas.microsoft.com/office/drawing/2014/main" id="{25CF9F2F-993D-457C-9AA2-77B946472B16}"/>
            </a:ext>
          </a:extLst>
        </xdr:cNvPr>
        <xdr:cNvSpPr/>
      </xdr:nvSpPr>
      <xdr:spPr>
        <a:xfrm>
          <a:off x="965200" y="103552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8572</xdr:rowOff>
    </xdr:from>
    <xdr:to>
      <xdr:col>10</xdr:col>
      <xdr:colOff>114300</xdr:colOff>
      <xdr:row>62</xdr:row>
      <xdr:rowOff>57150</xdr:rowOff>
    </xdr:to>
    <xdr:cxnSp macro="">
      <xdr:nvCxnSpPr>
        <xdr:cNvPr id="199" name="直線コネクタ 198">
          <a:extLst>
            <a:ext uri="{FF2B5EF4-FFF2-40B4-BE49-F238E27FC236}">
              <a16:creationId xmlns:a16="http://schemas.microsoft.com/office/drawing/2014/main" id="{37816AFF-BDB4-4320-BFED-2637EC968E0A}"/>
            </a:ext>
          </a:extLst>
        </xdr:cNvPr>
        <xdr:cNvCxnSpPr/>
      </xdr:nvCxnSpPr>
      <xdr:spPr>
        <a:xfrm>
          <a:off x="1008380" y="10402252"/>
          <a:ext cx="78232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170197</xdr:rowOff>
    </xdr:from>
    <xdr:ext cx="405111" cy="259045"/>
    <xdr:sp macro="" textlink="">
      <xdr:nvSpPr>
        <xdr:cNvPr id="200" name="n_1aveValue【体育館・プール】&#10;有形固定資産減価償却率">
          <a:extLst>
            <a:ext uri="{FF2B5EF4-FFF2-40B4-BE49-F238E27FC236}">
              <a16:creationId xmlns:a16="http://schemas.microsoft.com/office/drawing/2014/main" id="{9FC4DE94-BBBF-4475-AAB4-0975820C5E9C}"/>
            </a:ext>
          </a:extLst>
        </xdr:cNvPr>
        <xdr:cNvSpPr txBox="1"/>
      </xdr:nvSpPr>
      <xdr:spPr>
        <a:xfrm>
          <a:off x="317056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127334</xdr:rowOff>
    </xdr:from>
    <xdr:ext cx="405111" cy="259045"/>
    <xdr:sp macro="" textlink="">
      <xdr:nvSpPr>
        <xdr:cNvPr id="201" name="n_2aveValue【体育館・プール】&#10;有形固定資産減価償却率">
          <a:extLst>
            <a:ext uri="{FF2B5EF4-FFF2-40B4-BE49-F238E27FC236}">
              <a16:creationId xmlns:a16="http://schemas.microsoft.com/office/drawing/2014/main" id="{E3FBA44C-97DC-4510-8D87-25255A1F12F9}"/>
            </a:ext>
          </a:extLst>
        </xdr:cNvPr>
        <xdr:cNvSpPr txBox="1"/>
      </xdr:nvSpPr>
      <xdr:spPr>
        <a:xfrm>
          <a:off x="2385704" y="9850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58755</xdr:rowOff>
    </xdr:from>
    <xdr:ext cx="405111" cy="259045"/>
    <xdr:sp macro="" textlink="">
      <xdr:nvSpPr>
        <xdr:cNvPr id="202" name="n_3aveValue【体育館・プール】&#10;有形固定資産減価償却率">
          <a:extLst>
            <a:ext uri="{FF2B5EF4-FFF2-40B4-BE49-F238E27FC236}">
              <a16:creationId xmlns:a16="http://schemas.microsoft.com/office/drawing/2014/main" id="{19C2F0C8-E5A5-46FE-9D29-AE7713A5A1CF}"/>
            </a:ext>
          </a:extLst>
        </xdr:cNvPr>
        <xdr:cNvSpPr txBox="1"/>
      </xdr:nvSpPr>
      <xdr:spPr>
        <a:xfrm>
          <a:off x="1611004" y="978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1605</xdr:rowOff>
    </xdr:from>
    <xdr:ext cx="405111" cy="259045"/>
    <xdr:sp macro="" textlink="">
      <xdr:nvSpPr>
        <xdr:cNvPr id="203" name="n_4aveValue【体育館・プール】&#10;有形固定資産減価償却率">
          <a:extLst>
            <a:ext uri="{FF2B5EF4-FFF2-40B4-BE49-F238E27FC236}">
              <a16:creationId xmlns:a16="http://schemas.microsoft.com/office/drawing/2014/main" id="{D7AF22F6-8EA8-40E5-A79A-8D737DDB2B0B}"/>
            </a:ext>
          </a:extLst>
        </xdr:cNvPr>
        <xdr:cNvSpPr txBox="1"/>
      </xdr:nvSpPr>
      <xdr:spPr>
        <a:xfrm>
          <a:off x="836304" y="972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167657</xdr:rowOff>
    </xdr:from>
    <xdr:ext cx="405111" cy="259045"/>
    <xdr:sp macro="" textlink="">
      <xdr:nvSpPr>
        <xdr:cNvPr id="204" name="n_1mainValue【体育館・プール】&#10;有形固定資産減価償却率">
          <a:extLst>
            <a:ext uri="{FF2B5EF4-FFF2-40B4-BE49-F238E27FC236}">
              <a16:creationId xmlns:a16="http://schemas.microsoft.com/office/drawing/2014/main" id="{B7E422CA-F759-466B-B5BC-4D007BF47824}"/>
            </a:ext>
          </a:extLst>
        </xdr:cNvPr>
        <xdr:cNvSpPr txBox="1"/>
      </xdr:nvSpPr>
      <xdr:spPr>
        <a:xfrm>
          <a:off x="317056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144797</xdr:rowOff>
    </xdr:from>
    <xdr:ext cx="405111" cy="259045"/>
    <xdr:sp macro="" textlink="">
      <xdr:nvSpPr>
        <xdr:cNvPr id="205" name="n_2mainValue【体育館・プール】&#10;有形固定資産減価償却率">
          <a:extLst>
            <a:ext uri="{FF2B5EF4-FFF2-40B4-BE49-F238E27FC236}">
              <a16:creationId xmlns:a16="http://schemas.microsoft.com/office/drawing/2014/main" id="{D2E31ED8-B949-415C-98A0-45DFAD9E953F}"/>
            </a:ext>
          </a:extLst>
        </xdr:cNvPr>
        <xdr:cNvSpPr txBox="1"/>
      </xdr:nvSpPr>
      <xdr:spPr>
        <a:xfrm>
          <a:off x="238570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99077</xdr:rowOff>
    </xdr:from>
    <xdr:ext cx="405111" cy="259045"/>
    <xdr:sp macro="" textlink="">
      <xdr:nvSpPr>
        <xdr:cNvPr id="206" name="n_3mainValue【体育館・プール】&#10;有形固定資産減価償却率">
          <a:extLst>
            <a:ext uri="{FF2B5EF4-FFF2-40B4-BE49-F238E27FC236}">
              <a16:creationId xmlns:a16="http://schemas.microsoft.com/office/drawing/2014/main" id="{390F5C21-E975-446D-AD5F-D05BF0669204}"/>
            </a:ext>
          </a:extLst>
        </xdr:cNvPr>
        <xdr:cNvSpPr txBox="1"/>
      </xdr:nvSpPr>
      <xdr:spPr>
        <a:xfrm>
          <a:off x="161100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50499</xdr:rowOff>
    </xdr:from>
    <xdr:ext cx="405111" cy="259045"/>
    <xdr:sp macro="" textlink="">
      <xdr:nvSpPr>
        <xdr:cNvPr id="207" name="n_4mainValue【体育館・プール】&#10;有形固定資産減価償却率">
          <a:extLst>
            <a:ext uri="{FF2B5EF4-FFF2-40B4-BE49-F238E27FC236}">
              <a16:creationId xmlns:a16="http://schemas.microsoft.com/office/drawing/2014/main" id="{63B93CBE-E1E8-4F2E-AE86-1D6419F294B3}"/>
            </a:ext>
          </a:extLst>
        </xdr:cNvPr>
        <xdr:cNvSpPr txBox="1"/>
      </xdr:nvSpPr>
      <xdr:spPr>
        <a:xfrm>
          <a:off x="836304" y="10444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2ABE7C7-25F2-449F-9DAE-5FF74B918B3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E807D519-D76F-4334-AF35-8D97E8131FC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A1E02EB-5408-4A48-94BD-AB562905380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CF499F71-C852-47D3-B135-D0E69622D63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E41EDD8C-3953-43E4-A586-A9C1A2C4792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ED5CC59-0F24-42F8-AA1A-1B07BC2F3CE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1D4A8167-5483-49F9-8B32-2335F73C8C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B1F6AC5-677F-4F20-B1C1-D0FB3170EB4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B0B3BCB0-768E-44B2-84F6-0EE39A593E5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5C538AC6-035D-480E-A27D-CF516D13AF1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99540940-C046-4824-94EE-BAD812F2F861}"/>
            </a:ext>
          </a:extLst>
        </xdr:cNvPr>
        <xdr:cNvSpPr txBox="1"/>
      </xdr:nvSpPr>
      <xdr:spPr>
        <a:xfrm>
          <a:off x="54053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4CF24FA5-BB2C-45E7-B214-7CC7A9ECDFB7}"/>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CCA5550F-6DFC-465D-B755-21DD02D8D681}"/>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3153D007-4034-46AB-860E-232E925C40B0}"/>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EECA4C3B-2DF0-419D-A094-0583D08251D4}"/>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BAE0DC90-722E-45A0-9AB3-512870F4762F}"/>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F35CE14E-2638-49BE-B0D6-4FAA532C0707}"/>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CEEE8076-FF16-4BA3-AFC9-C32FDBC179A5}"/>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5B16D641-5336-4D43-9E2F-3D7ECB6A1980}"/>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C14C3F71-979D-4694-81CD-58C6D37568BC}"/>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89311407-8FB0-4CCB-B89F-F24F5B2935A2}"/>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7CDA6B9A-896B-4425-A61A-8576A8878DCE}"/>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CCB98167-DEB6-4455-9BEC-E80925064BB1}"/>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149EE395-4400-47BE-AEC2-5CD479C3574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D7528C18-E92B-4D98-9BDF-EF986DA0DE87}"/>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AFDBBD0E-5B81-494C-A8EB-FB563EF1DD9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C0200013-9262-4762-9828-8B16503FCF14}"/>
            </a:ext>
          </a:extLst>
        </xdr:cNvPr>
        <xdr:cNvCxnSpPr/>
      </xdr:nvCxnSpPr>
      <xdr:spPr>
        <a:xfrm flipV="1">
          <a:off x="9219565" y="9348107"/>
          <a:ext cx="0" cy="143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C4A9AAF7-F286-4D25-9697-9758959A44D8}"/>
            </a:ext>
          </a:extLst>
        </xdr:cNvPr>
        <xdr:cNvSpPr txBox="1"/>
      </xdr:nvSpPr>
      <xdr:spPr>
        <a:xfrm>
          <a:off x="9258300" y="1078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7A238C67-FE74-4D12-A0D4-75D6CEEAB11D}"/>
            </a:ext>
          </a:extLst>
        </xdr:cNvPr>
        <xdr:cNvCxnSpPr/>
      </xdr:nvCxnSpPr>
      <xdr:spPr>
        <a:xfrm>
          <a:off x="9154160" y="10783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39701EFE-C359-4706-926C-4F5ADF7BEA01}"/>
            </a:ext>
          </a:extLst>
        </xdr:cNvPr>
        <xdr:cNvSpPr txBox="1"/>
      </xdr:nvSpPr>
      <xdr:spPr>
        <a:xfrm>
          <a:off x="9258300" y="912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2E7EE996-EB92-4737-96DF-4E6B666CF5FD}"/>
            </a:ext>
          </a:extLst>
        </xdr:cNvPr>
        <xdr:cNvCxnSpPr/>
      </xdr:nvCxnSpPr>
      <xdr:spPr>
        <a:xfrm>
          <a:off x="9154160" y="93481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57491F45-9864-4F82-B22E-E8F22C8DD4C4}"/>
            </a:ext>
          </a:extLst>
        </xdr:cNvPr>
        <xdr:cNvSpPr txBox="1"/>
      </xdr:nvSpPr>
      <xdr:spPr>
        <a:xfrm>
          <a:off x="9258300" y="1041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DC9FE346-4CB4-4580-8A25-DC69200EBD56}"/>
            </a:ext>
          </a:extLst>
        </xdr:cNvPr>
        <xdr:cNvSpPr/>
      </xdr:nvSpPr>
      <xdr:spPr>
        <a:xfrm>
          <a:off x="9192260" y="104354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9D0AFD90-2E99-43A6-A62B-B5B7747FFEB4}"/>
            </a:ext>
          </a:extLst>
        </xdr:cNvPr>
        <xdr:cNvSpPr/>
      </xdr:nvSpPr>
      <xdr:spPr>
        <a:xfrm>
          <a:off x="8445500" y="1043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6B81ACC9-9C2B-4A4D-AAF8-D2D08D9C33C3}"/>
            </a:ext>
          </a:extLst>
        </xdr:cNvPr>
        <xdr:cNvSpPr/>
      </xdr:nvSpPr>
      <xdr:spPr>
        <a:xfrm>
          <a:off x="7670800" y="104136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18BEDDC3-09D2-4B3E-A7B4-8F45AC9C0E52}"/>
            </a:ext>
          </a:extLst>
        </xdr:cNvPr>
        <xdr:cNvSpPr/>
      </xdr:nvSpPr>
      <xdr:spPr>
        <a:xfrm>
          <a:off x="687324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CD849F0C-B143-4ABF-8A53-36D77869F9A3}"/>
            </a:ext>
          </a:extLst>
        </xdr:cNvPr>
        <xdr:cNvSpPr/>
      </xdr:nvSpPr>
      <xdr:spPr>
        <a:xfrm>
          <a:off x="609854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F9B9925-609B-40FD-88AC-6E069628953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0F7B6A4-7ED8-4A7F-9E80-B6451192E83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AE8A0BF-6659-4D1A-9241-21861AFEEE0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80A4AAA0-EE12-4DFF-A02E-95792CCD258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18F781F2-78FA-4A55-A9E2-C599C96DD53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3628</xdr:rowOff>
    </xdr:from>
    <xdr:to>
      <xdr:col>55</xdr:col>
      <xdr:colOff>50800</xdr:colOff>
      <xdr:row>60</xdr:row>
      <xdr:rowOff>105228</xdr:rowOff>
    </xdr:to>
    <xdr:sp macro="" textlink="">
      <xdr:nvSpPr>
        <xdr:cNvPr id="250" name="楕円 249">
          <a:extLst>
            <a:ext uri="{FF2B5EF4-FFF2-40B4-BE49-F238E27FC236}">
              <a16:creationId xmlns:a16="http://schemas.microsoft.com/office/drawing/2014/main" id="{9EAD7B13-9220-4EA4-BC91-7857B6AFED02}"/>
            </a:ext>
          </a:extLst>
        </xdr:cNvPr>
        <xdr:cNvSpPr/>
      </xdr:nvSpPr>
      <xdr:spPr>
        <a:xfrm>
          <a:off x="9192260" y="100620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26505</xdr:rowOff>
    </xdr:from>
    <xdr:ext cx="469744" cy="259045"/>
    <xdr:sp macro="" textlink="">
      <xdr:nvSpPr>
        <xdr:cNvPr id="251" name="【体育館・プール】&#10;一人当たり面積該当値テキスト">
          <a:extLst>
            <a:ext uri="{FF2B5EF4-FFF2-40B4-BE49-F238E27FC236}">
              <a16:creationId xmlns:a16="http://schemas.microsoft.com/office/drawing/2014/main" id="{5BB1B8A9-9FAF-49AA-858F-BDA783FCB3CE}"/>
            </a:ext>
          </a:extLst>
        </xdr:cNvPr>
        <xdr:cNvSpPr txBox="1"/>
      </xdr:nvSpPr>
      <xdr:spPr>
        <a:xfrm>
          <a:off x="9258300" y="991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164193</xdr:rowOff>
    </xdr:from>
    <xdr:to>
      <xdr:col>50</xdr:col>
      <xdr:colOff>165100</xdr:colOff>
      <xdr:row>60</xdr:row>
      <xdr:rowOff>94343</xdr:rowOff>
    </xdr:to>
    <xdr:sp macro="" textlink="">
      <xdr:nvSpPr>
        <xdr:cNvPr id="252" name="楕円 251">
          <a:extLst>
            <a:ext uri="{FF2B5EF4-FFF2-40B4-BE49-F238E27FC236}">
              <a16:creationId xmlns:a16="http://schemas.microsoft.com/office/drawing/2014/main" id="{DA415FAA-D42E-45B3-B625-31FE03638B34}"/>
            </a:ext>
          </a:extLst>
        </xdr:cNvPr>
        <xdr:cNvSpPr/>
      </xdr:nvSpPr>
      <xdr:spPr>
        <a:xfrm>
          <a:off x="8445500" y="100549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43543</xdr:rowOff>
    </xdr:from>
    <xdr:to>
      <xdr:col>55</xdr:col>
      <xdr:colOff>0</xdr:colOff>
      <xdr:row>60</xdr:row>
      <xdr:rowOff>54428</xdr:rowOff>
    </xdr:to>
    <xdr:cxnSp macro="">
      <xdr:nvCxnSpPr>
        <xdr:cNvPr id="253" name="直線コネクタ 252">
          <a:extLst>
            <a:ext uri="{FF2B5EF4-FFF2-40B4-BE49-F238E27FC236}">
              <a16:creationId xmlns:a16="http://schemas.microsoft.com/office/drawing/2014/main" id="{37637807-A1D2-4977-8633-DF585385123D}"/>
            </a:ext>
          </a:extLst>
        </xdr:cNvPr>
        <xdr:cNvCxnSpPr/>
      </xdr:nvCxnSpPr>
      <xdr:spPr>
        <a:xfrm>
          <a:off x="8496300" y="10101943"/>
          <a:ext cx="7239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153307</xdr:rowOff>
    </xdr:from>
    <xdr:to>
      <xdr:col>46</xdr:col>
      <xdr:colOff>38100</xdr:colOff>
      <xdr:row>60</xdr:row>
      <xdr:rowOff>83457</xdr:rowOff>
    </xdr:to>
    <xdr:sp macro="" textlink="">
      <xdr:nvSpPr>
        <xdr:cNvPr id="254" name="楕円 253">
          <a:extLst>
            <a:ext uri="{FF2B5EF4-FFF2-40B4-BE49-F238E27FC236}">
              <a16:creationId xmlns:a16="http://schemas.microsoft.com/office/drawing/2014/main" id="{E46599BF-41C0-44F6-96A6-C3BE67C136C0}"/>
            </a:ext>
          </a:extLst>
        </xdr:cNvPr>
        <xdr:cNvSpPr/>
      </xdr:nvSpPr>
      <xdr:spPr>
        <a:xfrm>
          <a:off x="7670800" y="100440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32657</xdr:rowOff>
    </xdr:from>
    <xdr:to>
      <xdr:col>50</xdr:col>
      <xdr:colOff>114300</xdr:colOff>
      <xdr:row>60</xdr:row>
      <xdr:rowOff>43543</xdr:rowOff>
    </xdr:to>
    <xdr:cxnSp macro="">
      <xdr:nvCxnSpPr>
        <xdr:cNvPr id="255" name="直線コネクタ 254">
          <a:extLst>
            <a:ext uri="{FF2B5EF4-FFF2-40B4-BE49-F238E27FC236}">
              <a16:creationId xmlns:a16="http://schemas.microsoft.com/office/drawing/2014/main" id="{FF65EBD3-47B9-4EDB-8830-6DB5B6961275}"/>
            </a:ext>
          </a:extLst>
        </xdr:cNvPr>
        <xdr:cNvCxnSpPr/>
      </xdr:nvCxnSpPr>
      <xdr:spPr>
        <a:xfrm>
          <a:off x="7713980" y="10091057"/>
          <a:ext cx="7823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142422</xdr:rowOff>
    </xdr:from>
    <xdr:to>
      <xdr:col>41</xdr:col>
      <xdr:colOff>101600</xdr:colOff>
      <xdr:row>60</xdr:row>
      <xdr:rowOff>72572</xdr:rowOff>
    </xdr:to>
    <xdr:sp macro="" textlink="">
      <xdr:nvSpPr>
        <xdr:cNvPr id="256" name="楕円 255">
          <a:extLst>
            <a:ext uri="{FF2B5EF4-FFF2-40B4-BE49-F238E27FC236}">
              <a16:creationId xmlns:a16="http://schemas.microsoft.com/office/drawing/2014/main" id="{390DDE0C-39F6-48E4-A7EB-900993A30E64}"/>
            </a:ext>
          </a:extLst>
        </xdr:cNvPr>
        <xdr:cNvSpPr/>
      </xdr:nvSpPr>
      <xdr:spPr>
        <a:xfrm>
          <a:off x="6873240" y="100331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21772</xdr:rowOff>
    </xdr:from>
    <xdr:to>
      <xdr:col>45</xdr:col>
      <xdr:colOff>177800</xdr:colOff>
      <xdr:row>60</xdr:row>
      <xdr:rowOff>32657</xdr:rowOff>
    </xdr:to>
    <xdr:cxnSp macro="">
      <xdr:nvCxnSpPr>
        <xdr:cNvPr id="257" name="直線コネクタ 256">
          <a:extLst>
            <a:ext uri="{FF2B5EF4-FFF2-40B4-BE49-F238E27FC236}">
              <a16:creationId xmlns:a16="http://schemas.microsoft.com/office/drawing/2014/main" id="{4723DB47-3502-4888-9886-93330F8759FF}"/>
            </a:ext>
          </a:extLst>
        </xdr:cNvPr>
        <xdr:cNvCxnSpPr/>
      </xdr:nvCxnSpPr>
      <xdr:spPr>
        <a:xfrm>
          <a:off x="6924040" y="10080172"/>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153307</xdr:rowOff>
    </xdr:from>
    <xdr:to>
      <xdr:col>36</xdr:col>
      <xdr:colOff>165100</xdr:colOff>
      <xdr:row>60</xdr:row>
      <xdr:rowOff>83457</xdr:rowOff>
    </xdr:to>
    <xdr:sp macro="" textlink="">
      <xdr:nvSpPr>
        <xdr:cNvPr id="258" name="楕円 257">
          <a:extLst>
            <a:ext uri="{FF2B5EF4-FFF2-40B4-BE49-F238E27FC236}">
              <a16:creationId xmlns:a16="http://schemas.microsoft.com/office/drawing/2014/main" id="{A6FF2D93-269D-48C5-9967-E615A224E902}"/>
            </a:ext>
          </a:extLst>
        </xdr:cNvPr>
        <xdr:cNvSpPr/>
      </xdr:nvSpPr>
      <xdr:spPr>
        <a:xfrm>
          <a:off x="6098540" y="100440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21772</xdr:rowOff>
    </xdr:from>
    <xdr:to>
      <xdr:col>41</xdr:col>
      <xdr:colOff>50800</xdr:colOff>
      <xdr:row>60</xdr:row>
      <xdr:rowOff>32657</xdr:rowOff>
    </xdr:to>
    <xdr:cxnSp macro="">
      <xdr:nvCxnSpPr>
        <xdr:cNvPr id="259" name="直線コネクタ 258">
          <a:extLst>
            <a:ext uri="{FF2B5EF4-FFF2-40B4-BE49-F238E27FC236}">
              <a16:creationId xmlns:a16="http://schemas.microsoft.com/office/drawing/2014/main" id="{B69745C6-2235-40AC-A785-D5C6D3FEC144}"/>
            </a:ext>
          </a:extLst>
        </xdr:cNvPr>
        <xdr:cNvCxnSpPr/>
      </xdr:nvCxnSpPr>
      <xdr:spPr>
        <a:xfrm flipV="1">
          <a:off x="6149340" y="10080172"/>
          <a:ext cx="7747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60" name="n_1aveValue【体育館・プール】&#10;一人当たり面積">
          <a:extLst>
            <a:ext uri="{FF2B5EF4-FFF2-40B4-BE49-F238E27FC236}">
              <a16:creationId xmlns:a16="http://schemas.microsoft.com/office/drawing/2014/main" id="{78E6D7C9-12DD-45E4-B6BD-54897E4442FB}"/>
            </a:ext>
          </a:extLst>
        </xdr:cNvPr>
        <xdr:cNvSpPr txBox="1"/>
      </xdr:nvSpPr>
      <xdr:spPr>
        <a:xfrm>
          <a:off x="8271587" y="1052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61" name="n_2aveValue【体育館・プール】&#10;一人当たり面積">
          <a:extLst>
            <a:ext uri="{FF2B5EF4-FFF2-40B4-BE49-F238E27FC236}">
              <a16:creationId xmlns:a16="http://schemas.microsoft.com/office/drawing/2014/main" id="{F7B606DE-6B7F-4879-A0F3-3FF14092A700}"/>
            </a:ext>
          </a:extLst>
        </xdr:cNvPr>
        <xdr:cNvSpPr txBox="1"/>
      </xdr:nvSpPr>
      <xdr:spPr>
        <a:xfrm>
          <a:off x="7509587" y="1050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2" name="n_3aveValue【体育館・プール】&#10;一人当たり面積">
          <a:extLst>
            <a:ext uri="{FF2B5EF4-FFF2-40B4-BE49-F238E27FC236}">
              <a16:creationId xmlns:a16="http://schemas.microsoft.com/office/drawing/2014/main" id="{446BB122-B11D-44A2-ADD4-53D1CBC1B077}"/>
            </a:ext>
          </a:extLst>
        </xdr:cNvPr>
        <xdr:cNvSpPr txBox="1"/>
      </xdr:nvSpPr>
      <xdr:spPr>
        <a:xfrm>
          <a:off x="6712027" y="1051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63" name="n_4aveValue【体育館・プール】&#10;一人当たり面積">
          <a:extLst>
            <a:ext uri="{FF2B5EF4-FFF2-40B4-BE49-F238E27FC236}">
              <a16:creationId xmlns:a16="http://schemas.microsoft.com/office/drawing/2014/main" id="{564E8DBA-4D74-46DA-95BB-887E339E22E4}"/>
            </a:ext>
          </a:extLst>
        </xdr:cNvPr>
        <xdr:cNvSpPr txBox="1"/>
      </xdr:nvSpPr>
      <xdr:spPr>
        <a:xfrm>
          <a:off x="5937327" y="1051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110870</xdr:rowOff>
    </xdr:from>
    <xdr:ext cx="469744" cy="259045"/>
    <xdr:sp macro="" textlink="">
      <xdr:nvSpPr>
        <xdr:cNvPr id="264" name="n_1mainValue【体育館・プール】&#10;一人当たり面積">
          <a:extLst>
            <a:ext uri="{FF2B5EF4-FFF2-40B4-BE49-F238E27FC236}">
              <a16:creationId xmlns:a16="http://schemas.microsoft.com/office/drawing/2014/main" id="{8DB2A57E-F478-4B87-8448-1C1C239BE59C}"/>
            </a:ext>
          </a:extLst>
        </xdr:cNvPr>
        <xdr:cNvSpPr txBox="1"/>
      </xdr:nvSpPr>
      <xdr:spPr>
        <a:xfrm>
          <a:off x="8271587" y="983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99984</xdr:rowOff>
    </xdr:from>
    <xdr:ext cx="469744" cy="259045"/>
    <xdr:sp macro="" textlink="">
      <xdr:nvSpPr>
        <xdr:cNvPr id="265" name="n_2mainValue【体育館・プール】&#10;一人当たり面積">
          <a:extLst>
            <a:ext uri="{FF2B5EF4-FFF2-40B4-BE49-F238E27FC236}">
              <a16:creationId xmlns:a16="http://schemas.microsoft.com/office/drawing/2014/main" id="{74296AB7-4393-4295-9C56-0C42E69306F6}"/>
            </a:ext>
          </a:extLst>
        </xdr:cNvPr>
        <xdr:cNvSpPr txBox="1"/>
      </xdr:nvSpPr>
      <xdr:spPr>
        <a:xfrm>
          <a:off x="7509587" y="98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89099</xdr:rowOff>
    </xdr:from>
    <xdr:ext cx="469744" cy="259045"/>
    <xdr:sp macro="" textlink="">
      <xdr:nvSpPr>
        <xdr:cNvPr id="266" name="n_3mainValue【体育館・プール】&#10;一人当たり面積">
          <a:extLst>
            <a:ext uri="{FF2B5EF4-FFF2-40B4-BE49-F238E27FC236}">
              <a16:creationId xmlns:a16="http://schemas.microsoft.com/office/drawing/2014/main" id="{DB85F63E-A92C-409C-925C-04F3CEBB7D9D}"/>
            </a:ext>
          </a:extLst>
        </xdr:cNvPr>
        <xdr:cNvSpPr txBox="1"/>
      </xdr:nvSpPr>
      <xdr:spPr>
        <a:xfrm>
          <a:off x="6712027" y="981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99984</xdr:rowOff>
    </xdr:from>
    <xdr:ext cx="469744" cy="259045"/>
    <xdr:sp macro="" textlink="">
      <xdr:nvSpPr>
        <xdr:cNvPr id="267" name="n_4mainValue【体育館・プール】&#10;一人当たり面積">
          <a:extLst>
            <a:ext uri="{FF2B5EF4-FFF2-40B4-BE49-F238E27FC236}">
              <a16:creationId xmlns:a16="http://schemas.microsoft.com/office/drawing/2014/main" id="{F456758D-4057-4CD1-8FDA-D40EC2AAC1D9}"/>
            </a:ext>
          </a:extLst>
        </xdr:cNvPr>
        <xdr:cNvSpPr txBox="1"/>
      </xdr:nvSpPr>
      <xdr:spPr>
        <a:xfrm>
          <a:off x="5937327" y="98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8FF94437-75B0-4492-B61A-E2A558C941C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3931CA71-1A1E-40CB-B755-467FD10E071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DCFD4FF2-AA64-4892-B72C-372053EB9D7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B7DE93BE-2ED8-4709-BB77-71031555F90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F88DE362-07FF-4121-AFDD-0F56F4AD22F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BAC4A9A4-3A93-4B61-AC54-2AD42828945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792FBC93-B090-4ADB-81FF-E049BCA1B4B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25D6CFBC-2927-4BCE-9623-6929398A975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F9E5898B-BB9B-47DA-B0A7-5103005382D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476C0298-EA3B-43AD-9B5C-F3DA48915BF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999AE8A5-3E63-460E-AC11-BA5FD8B844A1}"/>
            </a:ext>
          </a:extLst>
        </xdr:cNvPr>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0BF333A3-52C0-457A-9902-5360DB8D5E0B}"/>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1282A321-8310-4CD0-9C2E-224D1CA4AE65}"/>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89C4379A-59A2-4054-BB06-83DB1A5B286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4C116A89-E57F-4B90-978F-1BE3080233A1}"/>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2F60B1A7-0028-4E20-8E15-A8B220BEE76D}"/>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9FDCFD6E-A94D-4248-9988-BB93C21C8E5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5897E7F9-99DA-4C32-8E31-00BAD6C9081D}"/>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665B7DAB-CB99-403F-B22E-E190CD4712D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910F10CE-DF98-47CD-809C-80930B88CC24}"/>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943F8029-E78B-4483-87C5-012F6E74008A}"/>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35BCC23D-496B-4D7F-AC9F-B7297BA2357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73155C68-865E-4662-B450-90CF30197809}"/>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D9B2028A-B48B-46FE-BB7B-155C45771BA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66DC17D8-5012-48AD-83E7-9328B615D4E3}"/>
            </a:ext>
          </a:extLst>
        </xdr:cNvPr>
        <xdr:cNvCxnSpPr/>
      </xdr:nvCxnSpPr>
      <xdr:spPr>
        <a:xfrm flipV="1">
          <a:off x="4086225" y="1293876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56544051-D1C6-40BD-A001-3F7AECC1FC58}"/>
            </a:ext>
          </a:extLst>
        </xdr:cNvPr>
        <xdr:cNvSpPr txBox="1"/>
      </xdr:nvSpPr>
      <xdr:spPr>
        <a:xfrm>
          <a:off x="4124960"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2EF063AA-ED3D-4B6C-827C-9FE3DFA0E2C9}"/>
            </a:ext>
          </a:extLst>
        </xdr:cNvPr>
        <xdr:cNvCxnSpPr/>
      </xdr:nvCxnSpPr>
      <xdr:spPr>
        <a:xfrm>
          <a:off x="4020820" y="14409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A4CFC129-F96A-4216-8987-C763E960FAED}"/>
            </a:ext>
          </a:extLst>
        </xdr:cNvPr>
        <xdr:cNvSpPr txBox="1"/>
      </xdr:nvSpPr>
      <xdr:spPr>
        <a:xfrm>
          <a:off x="412496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C0DC73D6-86EE-4A03-A03F-4378FE5ED44F}"/>
            </a:ext>
          </a:extLst>
        </xdr:cNvPr>
        <xdr:cNvCxnSpPr/>
      </xdr:nvCxnSpPr>
      <xdr:spPr>
        <a:xfrm>
          <a:off x="402082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0A2B8073-BBAC-4911-B270-46E6543AFB1D}"/>
            </a:ext>
          </a:extLst>
        </xdr:cNvPr>
        <xdr:cNvSpPr txBox="1"/>
      </xdr:nvSpPr>
      <xdr:spPr>
        <a:xfrm>
          <a:off x="4124960" y="13329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57F9D079-FB20-4E7B-AE96-BF90DF35C482}"/>
            </a:ext>
          </a:extLst>
        </xdr:cNvPr>
        <xdr:cNvSpPr/>
      </xdr:nvSpPr>
      <xdr:spPr>
        <a:xfrm>
          <a:off x="403606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093B1884-0A58-4D9F-9530-B48009DB07DB}"/>
            </a:ext>
          </a:extLst>
        </xdr:cNvPr>
        <xdr:cNvSpPr/>
      </xdr:nvSpPr>
      <xdr:spPr>
        <a:xfrm>
          <a:off x="3312160" y="13493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7DA2E9F5-19D9-43C9-A0B1-2D27FD2D0C66}"/>
            </a:ext>
          </a:extLst>
        </xdr:cNvPr>
        <xdr:cNvSpPr/>
      </xdr:nvSpPr>
      <xdr:spPr>
        <a:xfrm>
          <a:off x="2514600" y="13482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3C0B4E9D-153F-4AB8-A8FB-30DDACD2E5AE}"/>
            </a:ext>
          </a:extLst>
        </xdr:cNvPr>
        <xdr:cNvSpPr/>
      </xdr:nvSpPr>
      <xdr:spPr>
        <a:xfrm>
          <a:off x="1739900" y="134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9AA9BE92-2654-426A-A4EC-EBAEE414257F}"/>
            </a:ext>
          </a:extLst>
        </xdr:cNvPr>
        <xdr:cNvSpPr/>
      </xdr:nvSpPr>
      <xdr:spPr>
        <a:xfrm>
          <a:off x="965200" y="13402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9B5D243-1B03-438D-A676-2EE008535EB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01229CA-60E9-4A1F-84AD-D79B58B6899E}"/>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8DD09AC-F195-4294-BD5A-C1773C5B8F9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D485C5E1-0D7B-405D-A975-5F697BB1EAF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CBD2A480-1991-4352-A71E-1089BADF406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74930</xdr:rowOff>
    </xdr:from>
    <xdr:to>
      <xdr:col>24</xdr:col>
      <xdr:colOff>114300</xdr:colOff>
      <xdr:row>84</xdr:row>
      <xdr:rowOff>5080</xdr:rowOff>
    </xdr:to>
    <xdr:sp macro="" textlink="">
      <xdr:nvSpPr>
        <xdr:cNvPr id="308" name="楕円 307">
          <a:extLst>
            <a:ext uri="{FF2B5EF4-FFF2-40B4-BE49-F238E27FC236}">
              <a16:creationId xmlns:a16="http://schemas.microsoft.com/office/drawing/2014/main" id="{0D1D5934-AC75-4895-8C2A-9E88D2E5412F}"/>
            </a:ext>
          </a:extLst>
        </xdr:cNvPr>
        <xdr:cNvSpPr/>
      </xdr:nvSpPr>
      <xdr:spPr>
        <a:xfrm>
          <a:off x="4036060" y="1398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53357</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F65DAD5C-6FB6-43B9-9B78-A67221DFF9AC}"/>
            </a:ext>
          </a:extLst>
        </xdr:cNvPr>
        <xdr:cNvSpPr txBox="1"/>
      </xdr:nvSpPr>
      <xdr:spPr>
        <a:xfrm>
          <a:off x="4124960"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33020</xdr:rowOff>
    </xdr:from>
    <xdr:to>
      <xdr:col>20</xdr:col>
      <xdr:colOff>38100</xdr:colOff>
      <xdr:row>83</xdr:row>
      <xdr:rowOff>134620</xdr:rowOff>
    </xdr:to>
    <xdr:sp macro="" textlink="">
      <xdr:nvSpPr>
        <xdr:cNvPr id="310" name="楕円 309">
          <a:extLst>
            <a:ext uri="{FF2B5EF4-FFF2-40B4-BE49-F238E27FC236}">
              <a16:creationId xmlns:a16="http://schemas.microsoft.com/office/drawing/2014/main" id="{A9D5DB61-0014-4BFD-A3E3-9E9D2DE602AE}"/>
            </a:ext>
          </a:extLst>
        </xdr:cNvPr>
        <xdr:cNvSpPr/>
      </xdr:nvSpPr>
      <xdr:spPr>
        <a:xfrm>
          <a:off x="3312160" y="139471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83820</xdr:rowOff>
    </xdr:from>
    <xdr:to>
      <xdr:col>24</xdr:col>
      <xdr:colOff>63500</xdr:colOff>
      <xdr:row>83</xdr:row>
      <xdr:rowOff>125730</xdr:rowOff>
    </xdr:to>
    <xdr:cxnSp macro="">
      <xdr:nvCxnSpPr>
        <xdr:cNvPr id="311" name="直線コネクタ 310">
          <a:extLst>
            <a:ext uri="{FF2B5EF4-FFF2-40B4-BE49-F238E27FC236}">
              <a16:creationId xmlns:a16="http://schemas.microsoft.com/office/drawing/2014/main" id="{693A1163-F9C4-41F7-86E4-8064898E7F2D}"/>
            </a:ext>
          </a:extLst>
        </xdr:cNvPr>
        <xdr:cNvCxnSpPr/>
      </xdr:nvCxnSpPr>
      <xdr:spPr>
        <a:xfrm>
          <a:off x="3355340" y="1399794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166370</xdr:rowOff>
    </xdr:from>
    <xdr:to>
      <xdr:col>15</xdr:col>
      <xdr:colOff>101600</xdr:colOff>
      <xdr:row>83</xdr:row>
      <xdr:rowOff>96520</xdr:rowOff>
    </xdr:to>
    <xdr:sp macro="" textlink="">
      <xdr:nvSpPr>
        <xdr:cNvPr id="312" name="楕円 311">
          <a:extLst>
            <a:ext uri="{FF2B5EF4-FFF2-40B4-BE49-F238E27FC236}">
              <a16:creationId xmlns:a16="http://schemas.microsoft.com/office/drawing/2014/main" id="{F0F1F9E6-0F92-413B-B103-4466873583AE}"/>
            </a:ext>
          </a:extLst>
        </xdr:cNvPr>
        <xdr:cNvSpPr/>
      </xdr:nvSpPr>
      <xdr:spPr>
        <a:xfrm>
          <a:off x="2514600" y="1391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45720</xdr:rowOff>
    </xdr:from>
    <xdr:to>
      <xdr:col>19</xdr:col>
      <xdr:colOff>177800</xdr:colOff>
      <xdr:row>83</xdr:row>
      <xdr:rowOff>83820</xdr:rowOff>
    </xdr:to>
    <xdr:cxnSp macro="">
      <xdr:nvCxnSpPr>
        <xdr:cNvPr id="313" name="直線コネクタ 312">
          <a:extLst>
            <a:ext uri="{FF2B5EF4-FFF2-40B4-BE49-F238E27FC236}">
              <a16:creationId xmlns:a16="http://schemas.microsoft.com/office/drawing/2014/main" id="{AD410FC4-4DC4-460E-AB0B-E3B87558F949}"/>
            </a:ext>
          </a:extLst>
        </xdr:cNvPr>
        <xdr:cNvCxnSpPr/>
      </xdr:nvCxnSpPr>
      <xdr:spPr>
        <a:xfrm>
          <a:off x="2565400" y="1395984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105411</xdr:rowOff>
    </xdr:from>
    <xdr:to>
      <xdr:col>10</xdr:col>
      <xdr:colOff>165100</xdr:colOff>
      <xdr:row>83</xdr:row>
      <xdr:rowOff>35561</xdr:rowOff>
    </xdr:to>
    <xdr:sp macro="" textlink="">
      <xdr:nvSpPr>
        <xdr:cNvPr id="314" name="楕円 313">
          <a:extLst>
            <a:ext uri="{FF2B5EF4-FFF2-40B4-BE49-F238E27FC236}">
              <a16:creationId xmlns:a16="http://schemas.microsoft.com/office/drawing/2014/main" id="{08FF9EB7-B2DB-4CBF-A056-77DFA8D175A3}"/>
            </a:ext>
          </a:extLst>
        </xdr:cNvPr>
        <xdr:cNvSpPr/>
      </xdr:nvSpPr>
      <xdr:spPr>
        <a:xfrm>
          <a:off x="1739900" y="13851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156211</xdr:rowOff>
    </xdr:from>
    <xdr:to>
      <xdr:col>15</xdr:col>
      <xdr:colOff>50800</xdr:colOff>
      <xdr:row>83</xdr:row>
      <xdr:rowOff>45720</xdr:rowOff>
    </xdr:to>
    <xdr:cxnSp macro="">
      <xdr:nvCxnSpPr>
        <xdr:cNvPr id="315" name="直線コネクタ 314">
          <a:extLst>
            <a:ext uri="{FF2B5EF4-FFF2-40B4-BE49-F238E27FC236}">
              <a16:creationId xmlns:a16="http://schemas.microsoft.com/office/drawing/2014/main" id="{3C32B606-FB3B-4C34-B27A-9B2CF08A130E}"/>
            </a:ext>
          </a:extLst>
        </xdr:cNvPr>
        <xdr:cNvCxnSpPr/>
      </xdr:nvCxnSpPr>
      <xdr:spPr>
        <a:xfrm>
          <a:off x="1790700" y="13902691"/>
          <a:ext cx="77470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55880</xdr:rowOff>
    </xdr:from>
    <xdr:to>
      <xdr:col>6</xdr:col>
      <xdr:colOff>38100</xdr:colOff>
      <xdr:row>82</xdr:row>
      <xdr:rowOff>157480</xdr:rowOff>
    </xdr:to>
    <xdr:sp macro="" textlink="">
      <xdr:nvSpPr>
        <xdr:cNvPr id="316" name="楕円 315">
          <a:extLst>
            <a:ext uri="{FF2B5EF4-FFF2-40B4-BE49-F238E27FC236}">
              <a16:creationId xmlns:a16="http://schemas.microsoft.com/office/drawing/2014/main" id="{DC7DAE64-42D2-43C6-AC7B-097B11BC102A}"/>
            </a:ext>
          </a:extLst>
        </xdr:cNvPr>
        <xdr:cNvSpPr/>
      </xdr:nvSpPr>
      <xdr:spPr>
        <a:xfrm>
          <a:off x="965200" y="13802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106680</xdr:rowOff>
    </xdr:from>
    <xdr:to>
      <xdr:col>10</xdr:col>
      <xdr:colOff>114300</xdr:colOff>
      <xdr:row>82</xdr:row>
      <xdr:rowOff>156211</xdr:rowOff>
    </xdr:to>
    <xdr:cxnSp macro="">
      <xdr:nvCxnSpPr>
        <xdr:cNvPr id="317" name="直線コネクタ 316">
          <a:extLst>
            <a:ext uri="{FF2B5EF4-FFF2-40B4-BE49-F238E27FC236}">
              <a16:creationId xmlns:a16="http://schemas.microsoft.com/office/drawing/2014/main" id="{82C66F77-BB1D-42AD-B3E9-1E83AC070282}"/>
            </a:ext>
          </a:extLst>
        </xdr:cNvPr>
        <xdr:cNvCxnSpPr/>
      </xdr:nvCxnSpPr>
      <xdr:spPr>
        <a:xfrm>
          <a:off x="1008380" y="13853160"/>
          <a:ext cx="78232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8" name="n_1aveValue【福祉施設】&#10;有形固定資産減価償却率">
          <a:extLst>
            <a:ext uri="{FF2B5EF4-FFF2-40B4-BE49-F238E27FC236}">
              <a16:creationId xmlns:a16="http://schemas.microsoft.com/office/drawing/2014/main" id="{147DB792-D440-43A8-8D15-C49F9E44190C}"/>
            </a:ext>
          </a:extLst>
        </xdr:cNvPr>
        <xdr:cNvSpPr txBox="1"/>
      </xdr:nvSpPr>
      <xdr:spPr>
        <a:xfrm>
          <a:off x="3170564" y="1327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17797</xdr:rowOff>
    </xdr:from>
    <xdr:ext cx="405111" cy="259045"/>
    <xdr:sp macro="" textlink="">
      <xdr:nvSpPr>
        <xdr:cNvPr id="319" name="n_2aveValue【福祉施設】&#10;有形固定資産減価償却率">
          <a:extLst>
            <a:ext uri="{FF2B5EF4-FFF2-40B4-BE49-F238E27FC236}">
              <a16:creationId xmlns:a16="http://schemas.microsoft.com/office/drawing/2014/main" id="{939EF700-5448-4668-9C05-481A3E6D0A57}"/>
            </a:ext>
          </a:extLst>
        </xdr:cNvPr>
        <xdr:cNvSpPr txBox="1"/>
      </xdr:nvSpPr>
      <xdr:spPr>
        <a:xfrm>
          <a:off x="238570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20" name="n_3aveValue【福祉施設】&#10;有形固定資産減価償却率">
          <a:extLst>
            <a:ext uri="{FF2B5EF4-FFF2-40B4-BE49-F238E27FC236}">
              <a16:creationId xmlns:a16="http://schemas.microsoft.com/office/drawing/2014/main" id="{00B17174-9A6A-41CE-97C8-564BDC8878CB}"/>
            </a:ext>
          </a:extLst>
        </xdr:cNvPr>
        <xdr:cNvSpPr txBox="1"/>
      </xdr:nvSpPr>
      <xdr:spPr>
        <a:xfrm>
          <a:off x="1611004" y="1320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21" name="n_4aveValue【福祉施設】&#10;有形固定資産減価償却率">
          <a:extLst>
            <a:ext uri="{FF2B5EF4-FFF2-40B4-BE49-F238E27FC236}">
              <a16:creationId xmlns:a16="http://schemas.microsoft.com/office/drawing/2014/main" id="{52B3E4C6-6D04-4A93-9519-DF09B7F6CA3E}"/>
            </a:ext>
          </a:extLst>
        </xdr:cNvPr>
        <xdr:cNvSpPr txBox="1"/>
      </xdr:nvSpPr>
      <xdr:spPr>
        <a:xfrm>
          <a:off x="83630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125747</xdr:rowOff>
    </xdr:from>
    <xdr:ext cx="405111" cy="259045"/>
    <xdr:sp macro="" textlink="">
      <xdr:nvSpPr>
        <xdr:cNvPr id="322" name="n_1mainValue【福祉施設】&#10;有形固定資産減価償却率">
          <a:extLst>
            <a:ext uri="{FF2B5EF4-FFF2-40B4-BE49-F238E27FC236}">
              <a16:creationId xmlns:a16="http://schemas.microsoft.com/office/drawing/2014/main" id="{EAD2DD16-A91C-4F75-A8C7-AE43D7917C43}"/>
            </a:ext>
          </a:extLst>
        </xdr:cNvPr>
        <xdr:cNvSpPr txBox="1"/>
      </xdr:nvSpPr>
      <xdr:spPr>
        <a:xfrm>
          <a:off x="3170564" y="1403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87647</xdr:rowOff>
    </xdr:from>
    <xdr:ext cx="405111" cy="259045"/>
    <xdr:sp macro="" textlink="">
      <xdr:nvSpPr>
        <xdr:cNvPr id="323" name="n_2mainValue【福祉施設】&#10;有形固定資産減価償却率">
          <a:extLst>
            <a:ext uri="{FF2B5EF4-FFF2-40B4-BE49-F238E27FC236}">
              <a16:creationId xmlns:a16="http://schemas.microsoft.com/office/drawing/2014/main" id="{993FB83D-351D-4B90-9EA8-2C99460918EB}"/>
            </a:ext>
          </a:extLst>
        </xdr:cNvPr>
        <xdr:cNvSpPr txBox="1"/>
      </xdr:nvSpPr>
      <xdr:spPr>
        <a:xfrm>
          <a:off x="2385704" y="1400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26688</xdr:rowOff>
    </xdr:from>
    <xdr:ext cx="405111" cy="259045"/>
    <xdr:sp macro="" textlink="">
      <xdr:nvSpPr>
        <xdr:cNvPr id="324" name="n_3mainValue【福祉施設】&#10;有形固定資産減価償却率">
          <a:extLst>
            <a:ext uri="{FF2B5EF4-FFF2-40B4-BE49-F238E27FC236}">
              <a16:creationId xmlns:a16="http://schemas.microsoft.com/office/drawing/2014/main" id="{9D556BFE-755B-4C25-B972-00537BCBC181}"/>
            </a:ext>
          </a:extLst>
        </xdr:cNvPr>
        <xdr:cNvSpPr txBox="1"/>
      </xdr:nvSpPr>
      <xdr:spPr>
        <a:xfrm>
          <a:off x="1611004" y="1394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25" name="n_4mainValue【福祉施設】&#10;有形固定資産減価償却率">
          <a:extLst>
            <a:ext uri="{FF2B5EF4-FFF2-40B4-BE49-F238E27FC236}">
              <a16:creationId xmlns:a16="http://schemas.microsoft.com/office/drawing/2014/main" id="{697F9EF5-1182-47BC-9A54-313FBFAD6802}"/>
            </a:ext>
          </a:extLst>
        </xdr:cNvPr>
        <xdr:cNvSpPr txBox="1"/>
      </xdr:nvSpPr>
      <xdr:spPr>
        <a:xfrm>
          <a:off x="83630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CF8AD3DA-16F6-4750-8126-B737F748B9E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2109BB68-EA7F-4838-BDA4-2EC6FEB7B7BF}"/>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12081224-F0C0-47C5-841D-7EEF0A2F791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83A5BE38-31B0-4162-9855-00D64D90469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C7A65746-469F-4D33-A400-BA095F61077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BB07C1D6-A91D-49AB-8238-50A0390C776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B1A73F04-FB35-4679-BD33-E46452F1AF0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E7762413-2CD0-491B-BB4A-DC9DC2E17F4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89C75F6B-744F-4BAD-B58D-255694EF2DC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CD6219DD-53C3-475F-8994-095900ED6AB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F8023D7A-5955-4904-B41B-7693BCDFC392}"/>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ECF764A5-ABD9-4175-8010-FD11BCC228AD}"/>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C425060A-2C35-4384-AF05-5A646C64BCC9}"/>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A06F511F-BF45-425D-BA52-2B0DD071B11B}"/>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30AB148D-8165-4523-BD82-03F9655A9634}"/>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489584D3-6F16-47A8-8626-55097242975C}"/>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8B8C2ED8-EBA8-4FE5-B932-8047190F5085}"/>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4C019AF1-483E-4F4A-8AA5-10613BF481E4}"/>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B67092B5-B857-44D6-8AE5-89832EB68A7C}"/>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EA463903-92D0-4174-87DE-03FC91B0B155}"/>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8F3A5554-E3C2-4AC7-AF33-4689162169D8}"/>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149D1F9C-8F5C-40A3-95F3-474D347491CE}"/>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7CAAFBB7-B05E-4AFD-9940-9FA51F88B43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9727AD99-E44C-4A8B-8CB6-B6E2C1FF446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ABF28D4E-6818-42DE-9221-15116319F86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E0373880-BDFD-4161-8860-A6038CC9D13C}"/>
            </a:ext>
          </a:extLst>
        </xdr:cNvPr>
        <xdr:cNvCxnSpPr/>
      </xdr:nvCxnSpPr>
      <xdr:spPr>
        <a:xfrm flipV="1">
          <a:off x="9219565" y="1316627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E3626903-FF52-4AA4-A74C-8AC4B4A71771}"/>
            </a:ext>
          </a:extLst>
        </xdr:cNvPr>
        <xdr:cNvSpPr txBox="1"/>
      </xdr:nvSpPr>
      <xdr:spPr>
        <a:xfrm>
          <a:off x="9258300" y="1456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7D3D6F16-39B5-4099-B1AD-6A554A192213}"/>
            </a:ext>
          </a:extLst>
        </xdr:cNvPr>
        <xdr:cNvCxnSpPr/>
      </xdr:nvCxnSpPr>
      <xdr:spPr>
        <a:xfrm>
          <a:off x="9154160" y="145629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99A57BF4-00BA-4E2E-A4CB-FD7BDB5341F0}"/>
            </a:ext>
          </a:extLst>
        </xdr:cNvPr>
        <xdr:cNvSpPr txBox="1"/>
      </xdr:nvSpPr>
      <xdr:spPr>
        <a:xfrm>
          <a:off x="9258300" y="1294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C431A434-9528-4212-A280-D31B83FDBE39}"/>
            </a:ext>
          </a:extLst>
        </xdr:cNvPr>
        <xdr:cNvCxnSpPr/>
      </xdr:nvCxnSpPr>
      <xdr:spPr>
        <a:xfrm>
          <a:off x="9154160" y="131662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6" name="【福祉施設】&#10;一人当たり面積平均値テキスト">
          <a:extLst>
            <a:ext uri="{FF2B5EF4-FFF2-40B4-BE49-F238E27FC236}">
              <a16:creationId xmlns:a16="http://schemas.microsoft.com/office/drawing/2014/main" id="{03CC5B76-A810-451D-978B-564FEFDBD113}"/>
            </a:ext>
          </a:extLst>
        </xdr:cNvPr>
        <xdr:cNvSpPr txBox="1"/>
      </xdr:nvSpPr>
      <xdr:spPr>
        <a:xfrm>
          <a:off x="9258300" y="14230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FD809FF8-2043-4A83-BC71-F83B855C03E3}"/>
            </a:ext>
          </a:extLst>
        </xdr:cNvPr>
        <xdr:cNvSpPr/>
      </xdr:nvSpPr>
      <xdr:spPr>
        <a:xfrm>
          <a:off x="9192260" y="14251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8934A681-02E2-499A-BB55-BD50CAFDF2A4}"/>
            </a:ext>
          </a:extLst>
        </xdr:cNvPr>
        <xdr:cNvSpPr/>
      </xdr:nvSpPr>
      <xdr:spPr>
        <a:xfrm>
          <a:off x="8445500" y="1425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DE94F2D8-8100-4879-859E-9F351BFA098E}"/>
            </a:ext>
          </a:extLst>
        </xdr:cNvPr>
        <xdr:cNvSpPr/>
      </xdr:nvSpPr>
      <xdr:spPr>
        <a:xfrm>
          <a:off x="7670800" y="142486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3970FA2B-1199-4A7A-BEC5-1D55776AC937}"/>
            </a:ext>
          </a:extLst>
        </xdr:cNvPr>
        <xdr:cNvSpPr/>
      </xdr:nvSpPr>
      <xdr:spPr>
        <a:xfrm>
          <a:off x="6873240" y="1425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BD336FC6-3C8A-4DEE-BF16-E73AFE6DEB12}"/>
            </a:ext>
          </a:extLst>
        </xdr:cNvPr>
        <xdr:cNvSpPr/>
      </xdr:nvSpPr>
      <xdr:spPr>
        <a:xfrm>
          <a:off x="609854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1253CAF-2F09-4CB5-8765-D41CBA6CDD5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8F591ACC-43EB-475B-9B8A-E8A988BAE3C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F34BB610-DB4C-4C65-910D-B2116A7C2D8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4E82236A-FC6F-40BE-AD8D-23200CE2B95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A613D6E7-4A89-43C5-934C-2ACA32A9DD4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52614</xdr:rowOff>
    </xdr:from>
    <xdr:to>
      <xdr:col>55</xdr:col>
      <xdr:colOff>50800</xdr:colOff>
      <xdr:row>84</xdr:row>
      <xdr:rowOff>154214</xdr:rowOff>
    </xdr:to>
    <xdr:sp macro="" textlink="">
      <xdr:nvSpPr>
        <xdr:cNvPr id="367" name="楕円 366">
          <a:extLst>
            <a:ext uri="{FF2B5EF4-FFF2-40B4-BE49-F238E27FC236}">
              <a16:creationId xmlns:a16="http://schemas.microsoft.com/office/drawing/2014/main" id="{FB75EFCF-48BA-4B51-94A1-7F20960DF856}"/>
            </a:ext>
          </a:extLst>
        </xdr:cNvPr>
        <xdr:cNvSpPr/>
      </xdr:nvSpPr>
      <xdr:spPr>
        <a:xfrm>
          <a:off x="9192260" y="141343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75491</xdr:rowOff>
    </xdr:from>
    <xdr:ext cx="469744" cy="259045"/>
    <xdr:sp macro="" textlink="">
      <xdr:nvSpPr>
        <xdr:cNvPr id="368" name="【福祉施設】&#10;一人当たり面積該当値テキスト">
          <a:extLst>
            <a:ext uri="{FF2B5EF4-FFF2-40B4-BE49-F238E27FC236}">
              <a16:creationId xmlns:a16="http://schemas.microsoft.com/office/drawing/2014/main" id="{12EB9C6F-803E-4D72-B990-E95BAECB99B1}"/>
            </a:ext>
          </a:extLst>
        </xdr:cNvPr>
        <xdr:cNvSpPr txBox="1"/>
      </xdr:nvSpPr>
      <xdr:spPr>
        <a:xfrm>
          <a:off x="9258300" y="1398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49349</xdr:rowOff>
    </xdr:from>
    <xdr:to>
      <xdr:col>50</xdr:col>
      <xdr:colOff>165100</xdr:colOff>
      <xdr:row>84</xdr:row>
      <xdr:rowOff>150949</xdr:rowOff>
    </xdr:to>
    <xdr:sp macro="" textlink="">
      <xdr:nvSpPr>
        <xdr:cNvPr id="369" name="楕円 368">
          <a:extLst>
            <a:ext uri="{FF2B5EF4-FFF2-40B4-BE49-F238E27FC236}">
              <a16:creationId xmlns:a16="http://schemas.microsoft.com/office/drawing/2014/main" id="{ADEF0268-4F2E-4999-A858-284982621373}"/>
            </a:ext>
          </a:extLst>
        </xdr:cNvPr>
        <xdr:cNvSpPr/>
      </xdr:nvSpPr>
      <xdr:spPr>
        <a:xfrm>
          <a:off x="8445500" y="1413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100149</xdr:rowOff>
    </xdr:from>
    <xdr:to>
      <xdr:col>55</xdr:col>
      <xdr:colOff>0</xdr:colOff>
      <xdr:row>84</xdr:row>
      <xdr:rowOff>103414</xdr:rowOff>
    </xdr:to>
    <xdr:cxnSp macro="">
      <xdr:nvCxnSpPr>
        <xdr:cNvPr id="370" name="直線コネクタ 369">
          <a:extLst>
            <a:ext uri="{FF2B5EF4-FFF2-40B4-BE49-F238E27FC236}">
              <a16:creationId xmlns:a16="http://schemas.microsoft.com/office/drawing/2014/main" id="{4950403B-F719-46F7-8E20-9CB690364891}"/>
            </a:ext>
          </a:extLst>
        </xdr:cNvPr>
        <xdr:cNvCxnSpPr/>
      </xdr:nvCxnSpPr>
      <xdr:spPr>
        <a:xfrm>
          <a:off x="8496300" y="14181909"/>
          <a:ext cx="7239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19957</xdr:rowOff>
    </xdr:from>
    <xdr:to>
      <xdr:col>46</xdr:col>
      <xdr:colOff>38100</xdr:colOff>
      <xdr:row>84</xdr:row>
      <xdr:rowOff>121557</xdr:rowOff>
    </xdr:to>
    <xdr:sp macro="" textlink="">
      <xdr:nvSpPr>
        <xdr:cNvPr id="371" name="楕円 370">
          <a:extLst>
            <a:ext uri="{FF2B5EF4-FFF2-40B4-BE49-F238E27FC236}">
              <a16:creationId xmlns:a16="http://schemas.microsoft.com/office/drawing/2014/main" id="{AF25CDA9-36D0-439A-A989-FBA9C4B7BD9C}"/>
            </a:ext>
          </a:extLst>
        </xdr:cNvPr>
        <xdr:cNvSpPr/>
      </xdr:nvSpPr>
      <xdr:spPr>
        <a:xfrm>
          <a:off x="7670800" y="141017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70757</xdr:rowOff>
    </xdr:from>
    <xdr:to>
      <xdr:col>50</xdr:col>
      <xdr:colOff>114300</xdr:colOff>
      <xdr:row>84</xdr:row>
      <xdr:rowOff>100149</xdr:rowOff>
    </xdr:to>
    <xdr:cxnSp macro="">
      <xdr:nvCxnSpPr>
        <xdr:cNvPr id="372" name="直線コネクタ 371">
          <a:extLst>
            <a:ext uri="{FF2B5EF4-FFF2-40B4-BE49-F238E27FC236}">
              <a16:creationId xmlns:a16="http://schemas.microsoft.com/office/drawing/2014/main" id="{AA86FAE3-693A-4048-B6E5-1F317DB04F3C}"/>
            </a:ext>
          </a:extLst>
        </xdr:cNvPr>
        <xdr:cNvCxnSpPr/>
      </xdr:nvCxnSpPr>
      <xdr:spPr>
        <a:xfrm>
          <a:off x="7713980" y="14152517"/>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26488</xdr:rowOff>
    </xdr:from>
    <xdr:to>
      <xdr:col>41</xdr:col>
      <xdr:colOff>101600</xdr:colOff>
      <xdr:row>84</xdr:row>
      <xdr:rowOff>128088</xdr:rowOff>
    </xdr:to>
    <xdr:sp macro="" textlink="">
      <xdr:nvSpPr>
        <xdr:cNvPr id="373" name="楕円 372">
          <a:extLst>
            <a:ext uri="{FF2B5EF4-FFF2-40B4-BE49-F238E27FC236}">
              <a16:creationId xmlns:a16="http://schemas.microsoft.com/office/drawing/2014/main" id="{AD84C15B-BC6B-4CDF-838A-D29196FDDDF8}"/>
            </a:ext>
          </a:extLst>
        </xdr:cNvPr>
        <xdr:cNvSpPr/>
      </xdr:nvSpPr>
      <xdr:spPr>
        <a:xfrm>
          <a:off x="6873240" y="1410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70757</xdr:rowOff>
    </xdr:from>
    <xdr:to>
      <xdr:col>45</xdr:col>
      <xdr:colOff>177800</xdr:colOff>
      <xdr:row>84</xdr:row>
      <xdr:rowOff>77288</xdr:rowOff>
    </xdr:to>
    <xdr:cxnSp macro="">
      <xdr:nvCxnSpPr>
        <xdr:cNvPr id="374" name="直線コネクタ 373">
          <a:extLst>
            <a:ext uri="{FF2B5EF4-FFF2-40B4-BE49-F238E27FC236}">
              <a16:creationId xmlns:a16="http://schemas.microsoft.com/office/drawing/2014/main" id="{6A545FBA-B30F-4C75-9280-FD0B68840DC9}"/>
            </a:ext>
          </a:extLst>
        </xdr:cNvPr>
        <xdr:cNvCxnSpPr/>
      </xdr:nvCxnSpPr>
      <xdr:spPr>
        <a:xfrm flipV="1">
          <a:off x="6924040" y="14152517"/>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33020</xdr:rowOff>
    </xdr:from>
    <xdr:to>
      <xdr:col>36</xdr:col>
      <xdr:colOff>165100</xdr:colOff>
      <xdr:row>84</xdr:row>
      <xdr:rowOff>134620</xdr:rowOff>
    </xdr:to>
    <xdr:sp macro="" textlink="">
      <xdr:nvSpPr>
        <xdr:cNvPr id="375" name="楕円 374">
          <a:extLst>
            <a:ext uri="{FF2B5EF4-FFF2-40B4-BE49-F238E27FC236}">
              <a16:creationId xmlns:a16="http://schemas.microsoft.com/office/drawing/2014/main" id="{CEC5BE3A-1EBF-4F79-A702-5988B6267B33}"/>
            </a:ext>
          </a:extLst>
        </xdr:cNvPr>
        <xdr:cNvSpPr/>
      </xdr:nvSpPr>
      <xdr:spPr>
        <a:xfrm>
          <a:off x="609854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77288</xdr:rowOff>
    </xdr:from>
    <xdr:to>
      <xdr:col>41</xdr:col>
      <xdr:colOff>50800</xdr:colOff>
      <xdr:row>84</xdr:row>
      <xdr:rowOff>83820</xdr:rowOff>
    </xdr:to>
    <xdr:cxnSp macro="">
      <xdr:nvCxnSpPr>
        <xdr:cNvPr id="376" name="直線コネクタ 375">
          <a:extLst>
            <a:ext uri="{FF2B5EF4-FFF2-40B4-BE49-F238E27FC236}">
              <a16:creationId xmlns:a16="http://schemas.microsoft.com/office/drawing/2014/main" id="{5F904E70-FD58-4AFA-9FB0-F18028E4AEE7}"/>
            </a:ext>
          </a:extLst>
        </xdr:cNvPr>
        <xdr:cNvCxnSpPr/>
      </xdr:nvCxnSpPr>
      <xdr:spPr>
        <a:xfrm flipV="1">
          <a:off x="6149340" y="14159048"/>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7" name="n_1aveValue【福祉施設】&#10;一人当たり面積">
          <a:extLst>
            <a:ext uri="{FF2B5EF4-FFF2-40B4-BE49-F238E27FC236}">
              <a16:creationId xmlns:a16="http://schemas.microsoft.com/office/drawing/2014/main" id="{DB75B7EB-EA84-4C53-8C1F-A2F1E382D245}"/>
            </a:ext>
          </a:extLst>
        </xdr:cNvPr>
        <xdr:cNvSpPr txBox="1"/>
      </xdr:nvSpPr>
      <xdr:spPr>
        <a:xfrm>
          <a:off x="8271587" y="1434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78" name="n_2aveValue【福祉施設】&#10;一人当たり面積">
          <a:extLst>
            <a:ext uri="{FF2B5EF4-FFF2-40B4-BE49-F238E27FC236}">
              <a16:creationId xmlns:a16="http://schemas.microsoft.com/office/drawing/2014/main" id="{64483647-6FCE-45CC-BFD2-0B7F257F1102}"/>
            </a:ext>
          </a:extLst>
        </xdr:cNvPr>
        <xdr:cNvSpPr txBox="1"/>
      </xdr:nvSpPr>
      <xdr:spPr>
        <a:xfrm>
          <a:off x="7509587" y="143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9" name="n_3aveValue【福祉施設】&#10;一人当たり面積">
          <a:extLst>
            <a:ext uri="{FF2B5EF4-FFF2-40B4-BE49-F238E27FC236}">
              <a16:creationId xmlns:a16="http://schemas.microsoft.com/office/drawing/2014/main" id="{B625EA61-06B6-414B-AE77-6D870F71D86C}"/>
            </a:ext>
          </a:extLst>
        </xdr:cNvPr>
        <xdr:cNvSpPr txBox="1"/>
      </xdr:nvSpPr>
      <xdr:spPr>
        <a:xfrm>
          <a:off x="6712027" y="1434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80" name="n_4aveValue【福祉施設】&#10;一人当たり面積">
          <a:extLst>
            <a:ext uri="{FF2B5EF4-FFF2-40B4-BE49-F238E27FC236}">
              <a16:creationId xmlns:a16="http://schemas.microsoft.com/office/drawing/2014/main" id="{D800A1F6-1501-4BA6-9F7B-F460BC577279}"/>
            </a:ext>
          </a:extLst>
        </xdr:cNvPr>
        <xdr:cNvSpPr txBox="1"/>
      </xdr:nvSpPr>
      <xdr:spPr>
        <a:xfrm>
          <a:off x="593732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167476</xdr:rowOff>
    </xdr:from>
    <xdr:ext cx="469744" cy="259045"/>
    <xdr:sp macro="" textlink="">
      <xdr:nvSpPr>
        <xdr:cNvPr id="381" name="n_1mainValue【福祉施設】&#10;一人当たり面積">
          <a:extLst>
            <a:ext uri="{FF2B5EF4-FFF2-40B4-BE49-F238E27FC236}">
              <a16:creationId xmlns:a16="http://schemas.microsoft.com/office/drawing/2014/main" id="{4B577505-0988-48FB-ABBF-C52E1B8D7D13}"/>
            </a:ext>
          </a:extLst>
        </xdr:cNvPr>
        <xdr:cNvSpPr txBox="1"/>
      </xdr:nvSpPr>
      <xdr:spPr>
        <a:xfrm>
          <a:off x="8271587" y="1391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138084</xdr:rowOff>
    </xdr:from>
    <xdr:ext cx="469744" cy="259045"/>
    <xdr:sp macro="" textlink="">
      <xdr:nvSpPr>
        <xdr:cNvPr id="382" name="n_2mainValue【福祉施設】&#10;一人当たり面積">
          <a:extLst>
            <a:ext uri="{FF2B5EF4-FFF2-40B4-BE49-F238E27FC236}">
              <a16:creationId xmlns:a16="http://schemas.microsoft.com/office/drawing/2014/main" id="{F4C5880D-4775-4450-8E78-5E2B93814333}"/>
            </a:ext>
          </a:extLst>
        </xdr:cNvPr>
        <xdr:cNvSpPr txBox="1"/>
      </xdr:nvSpPr>
      <xdr:spPr>
        <a:xfrm>
          <a:off x="7509587" y="1388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144615</xdr:rowOff>
    </xdr:from>
    <xdr:ext cx="469744" cy="259045"/>
    <xdr:sp macro="" textlink="">
      <xdr:nvSpPr>
        <xdr:cNvPr id="383" name="n_3mainValue【福祉施設】&#10;一人当たり面積">
          <a:extLst>
            <a:ext uri="{FF2B5EF4-FFF2-40B4-BE49-F238E27FC236}">
              <a16:creationId xmlns:a16="http://schemas.microsoft.com/office/drawing/2014/main" id="{F2E0E736-B535-4682-B953-117D15AF76B5}"/>
            </a:ext>
          </a:extLst>
        </xdr:cNvPr>
        <xdr:cNvSpPr txBox="1"/>
      </xdr:nvSpPr>
      <xdr:spPr>
        <a:xfrm>
          <a:off x="6712027" y="1389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151147</xdr:rowOff>
    </xdr:from>
    <xdr:ext cx="469744" cy="259045"/>
    <xdr:sp macro="" textlink="">
      <xdr:nvSpPr>
        <xdr:cNvPr id="384" name="n_4mainValue【福祉施設】&#10;一人当たり面積">
          <a:extLst>
            <a:ext uri="{FF2B5EF4-FFF2-40B4-BE49-F238E27FC236}">
              <a16:creationId xmlns:a16="http://schemas.microsoft.com/office/drawing/2014/main" id="{561CF317-5749-4553-88C9-6224A8477B52}"/>
            </a:ext>
          </a:extLst>
        </xdr:cNvPr>
        <xdr:cNvSpPr txBox="1"/>
      </xdr:nvSpPr>
      <xdr:spPr>
        <a:xfrm>
          <a:off x="59373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7883D93E-1319-4880-BFD5-A6166C07901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718AB578-7851-4599-8683-B0DBF6F2F2E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2037030B-6985-4DA9-9805-C4C1EABFDFC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0ABE32BB-372D-4ED1-B370-36FF5026A99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AB1D170D-847E-4E79-AB19-0E4EC4600AC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687A1549-EAF6-4BDE-9F79-93151A14BBD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27B1E81E-4344-42F1-B054-D2B29769326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28B7BB54-E61B-4569-8AEB-A27E132A91D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AF5CCA67-0389-405B-AA9C-6010673FCC4C}"/>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37A2CF78-55C8-43CC-9581-46214AB6538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5A291293-38E6-49FE-A278-2FD0978271CF}"/>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078CDC80-FFFB-4C81-BB89-4852D911FBD8}"/>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0AFAF54A-3BFB-4EC7-A1B1-405948CDDA3C}"/>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A9169967-BE21-47CB-8E83-FCD93C8C5C6E}"/>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2F567243-97C0-4F6B-9A3A-FEB65E9C59CC}"/>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3137942D-DFD7-4E99-AE68-AE1EBCFFFADB}"/>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F1EA8B58-2641-4D8E-9811-029C49E9B121}"/>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6B1D3521-4A2E-46F8-8B8C-1690BBCF18F0}"/>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B659CAE2-5680-4B0B-BF7B-19CD160A2F3E}"/>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F88A2E49-AD2F-454E-A37E-546BE593CCCF}"/>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F2B5712B-BE34-4F0F-9878-8A5511F4BACD}"/>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92471158-2451-473D-9891-C502191F0B1C}"/>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7CCBB2F4-E393-4683-A9E4-56C97BA36A07}"/>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4A2A17CC-1195-4863-ADB8-5E35869563E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3D532D59-EC33-44C0-921B-1950759FA4A5}"/>
            </a:ext>
          </a:extLst>
        </xdr:cNvPr>
        <xdr:cNvCxnSpPr/>
      </xdr:nvCxnSpPr>
      <xdr:spPr>
        <a:xfrm flipV="1">
          <a:off x="4086225" y="16739235"/>
          <a:ext cx="0" cy="1278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D1E98C29-143C-43DB-858D-6E03D6A7F133}"/>
            </a:ext>
          </a:extLst>
        </xdr:cNvPr>
        <xdr:cNvSpPr txBox="1"/>
      </xdr:nvSpPr>
      <xdr:spPr>
        <a:xfrm>
          <a:off x="4124960" y="1802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D951567C-752A-4B67-9215-286F6D7F791E}"/>
            </a:ext>
          </a:extLst>
        </xdr:cNvPr>
        <xdr:cNvCxnSpPr/>
      </xdr:nvCxnSpPr>
      <xdr:spPr>
        <a:xfrm>
          <a:off x="4020820" y="18017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3D2F7CC4-1DE2-4FB9-BF3D-6356C6CE7056}"/>
            </a:ext>
          </a:extLst>
        </xdr:cNvPr>
        <xdr:cNvSpPr txBox="1"/>
      </xdr:nvSpPr>
      <xdr:spPr>
        <a:xfrm>
          <a:off x="4124960" y="1651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283DC777-1FE4-4803-B232-D9DA5B9B5534}"/>
            </a:ext>
          </a:extLst>
        </xdr:cNvPr>
        <xdr:cNvCxnSpPr/>
      </xdr:nvCxnSpPr>
      <xdr:spPr>
        <a:xfrm>
          <a:off x="4020820" y="1673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158766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BC24A819-8389-4C9F-BFF4-3D5FF64370B4}"/>
            </a:ext>
          </a:extLst>
        </xdr:cNvPr>
        <xdr:cNvSpPr txBox="1"/>
      </xdr:nvSpPr>
      <xdr:spPr>
        <a:xfrm>
          <a:off x="4124960" y="17258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C8702B08-F3E4-400E-BAF8-46FA539E7FB7}"/>
            </a:ext>
          </a:extLst>
        </xdr:cNvPr>
        <xdr:cNvSpPr/>
      </xdr:nvSpPr>
      <xdr:spPr>
        <a:xfrm>
          <a:off x="4036060" y="17402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50AF107D-768E-4A05-B686-7DFD65D07882}"/>
            </a:ext>
          </a:extLst>
        </xdr:cNvPr>
        <xdr:cNvSpPr/>
      </xdr:nvSpPr>
      <xdr:spPr>
        <a:xfrm>
          <a:off x="3312160" y="173704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5D60A28F-0866-4470-9BBC-772754EA8CF9}"/>
            </a:ext>
          </a:extLst>
        </xdr:cNvPr>
        <xdr:cNvSpPr/>
      </xdr:nvSpPr>
      <xdr:spPr>
        <a:xfrm>
          <a:off x="2514600" y="17347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36AF964B-DF92-4F26-9A6A-E4E7BAAC78A7}"/>
            </a:ext>
          </a:extLst>
        </xdr:cNvPr>
        <xdr:cNvSpPr/>
      </xdr:nvSpPr>
      <xdr:spPr>
        <a:xfrm>
          <a:off x="1739900" y="1732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6680B005-3AF1-4435-9DCC-9881EBA2C52F}"/>
            </a:ext>
          </a:extLst>
        </xdr:cNvPr>
        <xdr:cNvSpPr/>
      </xdr:nvSpPr>
      <xdr:spPr>
        <a:xfrm>
          <a:off x="965200" y="173056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A36A937D-B20D-4FD4-B38F-BEFE6DFB2079}"/>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C95A4CEF-55F8-4E5C-BE30-63A55D8F0F0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6F11A40-5485-4E32-AF5A-4FED13BB8DB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57CEB44A-3AA4-4750-A588-6ADCF5DEB3E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F3E23946-C181-46DC-962E-0260D2BDCFF3}"/>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38736</xdr:rowOff>
    </xdr:from>
    <xdr:to>
      <xdr:col>24</xdr:col>
      <xdr:colOff>114300</xdr:colOff>
      <xdr:row>106</xdr:row>
      <xdr:rowOff>140336</xdr:rowOff>
    </xdr:to>
    <xdr:sp macro="" textlink="">
      <xdr:nvSpPr>
        <xdr:cNvPr id="425" name="楕円 424">
          <a:extLst>
            <a:ext uri="{FF2B5EF4-FFF2-40B4-BE49-F238E27FC236}">
              <a16:creationId xmlns:a16="http://schemas.microsoft.com/office/drawing/2014/main" id="{F93F4643-F885-41D3-BDB2-A06C183E839A}"/>
            </a:ext>
          </a:extLst>
        </xdr:cNvPr>
        <xdr:cNvSpPr/>
      </xdr:nvSpPr>
      <xdr:spPr>
        <a:xfrm>
          <a:off x="4036060" y="1780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17163</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B781ADFD-5B9D-42ED-81DF-7828F17CEA23}"/>
            </a:ext>
          </a:extLst>
        </xdr:cNvPr>
        <xdr:cNvSpPr txBox="1"/>
      </xdr:nvSpPr>
      <xdr:spPr>
        <a:xfrm>
          <a:off x="4124960" y="1778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10161</xdr:rowOff>
    </xdr:from>
    <xdr:to>
      <xdr:col>20</xdr:col>
      <xdr:colOff>38100</xdr:colOff>
      <xdr:row>106</xdr:row>
      <xdr:rowOff>111761</xdr:rowOff>
    </xdr:to>
    <xdr:sp macro="" textlink="">
      <xdr:nvSpPr>
        <xdr:cNvPr id="427" name="楕円 426">
          <a:extLst>
            <a:ext uri="{FF2B5EF4-FFF2-40B4-BE49-F238E27FC236}">
              <a16:creationId xmlns:a16="http://schemas.microsoft.com/office/drawing/2014/main" id="{2D30D55C-4A91-44A0-9B88-C0E79935F6C7}"/>
            </a:ext>
          </a:extLst>
        </xdr:cNvPr>
        <xdr:cNvSpPr/>
      </xdr:nvSpPr>
      <xdr:spPr>
        <a:xfrm>
          <a:off x="3312160" y="177800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60961</xdr:rowOff>
    </xdr:from>
    <xdr:to>
      <xdr:col>24</xdr:col>
      <xdr:colOff>63500</xdr:colOff>
      <xdr:row>106</xdr:row>
      <xdr:rowOff>89536</xdr:rowOff>
    </xdr:to>
    <xdr:cxnSp macro="">
      <xdr:nvCxnSpPr>
        <xdr:cNvPr id="428" name="直線コネクタ 427">
          <a:extLst>
            <a:ext uri="{FF2B5EF4-FFF2-40B4-BE49-F238E27FC236}">
              <a16:creationId xmlns:a16="http://schemas.microsoft.com/office/drawing/2014/main" id="{ED2094AB-1F17-4130-8088-09EB67CCFFF0}"/>
            </a:ext>
          </a:extLst>
        </xdr:cNvPr>
        <xdr:cNvCxnSpPr/>
      </xdr:nvCxnSpPr>
      <xdr:spPr>
        <a:xfrm>
          <a:off x="3355340" y="17830801"/>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13970</xdr:rowOff>
    </xdr:from>
    <xdr:to>
      <xdr:col>15</xdr:col>
      <xdr:colOff>101600</xdr:colOff>
      <xdr:row>106</xdr:row>
      <xdr:rowOff>115570</xdr:rowOff>
    </xdr:to>
    <xdr:sp macro="" textlink="">
      <xdr:nvSpPr>
        <xdr:cNvPr id="429" name="楕円 428">
          <a:extLst>
            <a:ext uri="{FF2B5EF4-FFF2-40B4-BE49-F238E27FC236}">
              <a16:creationId xmlns:a16="http://schemas.microsoft.com/office/drawing/2014/main" id="{92A7E9E8-8998-4817-8FA9-4311A7462349}"/>
            </a:ext>
          </a:extLst>
        </xdr:cNvPr>
        <xdr:cNvSpPr/>
      </xdr:nvSpPr>
      <xdr:spPr>
        <a:xfrm>
          <a:off x="2514600" y="1778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60961</xdr:rowOff>
    </xdr:from>
    <xdr:to>
      <xdr:col>19</xdr:col>
      <xdr:colOff>177800</xdr:colOff>
      <xdr:row>106</xdr:row>
      <xdr:rowOff>64770</xdr:rowOff>
    </xdr:to>
    <xdr:cxnSp macro="">
      <xdr:nvCxnSpPr>
        <xdr:cNvPr id="430" name="直線コネクタ 429">
          <a:extLst>
            <a:ext uri="{FF2B5EF4-FFF2-40B4-BE49-F238E27FC236}">
              <a16:creationId xmlns:a16="http://schemas.microsoft.com/office/drawing/2014/main" id="{22879169-4834-4D4B-B601-BEC48C9BDCB8}"/>
            </a:ext>
          </a:extLst>
        </xdr:cNvPr>
        <xdr:cNvCxnSpPr/>
      </xdr:nvCxnSpPr>
      <xdr:spPr>
        <a:xfrm flipV="1">
          <a:off x="2565400" y="17830801"/>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158750</xdr:rowOff>
    </xdr:from>
    <xdr:to>
      <xdr:col>10</xdr:col>
      <xdr:colOff>165100</xdr:colOff>
      <xdr:row>106</xdr:row>
      <xdr:rowOff>88900</xdr:rowOff>
    </xdr:to>
    <xdr:sp macro="" textlink="">
      <xdr:nvSpPr>
        <xdr:cNvPr id="431" name="楕円 430">
          <a:extLst>
            <a:ext uri="{FF2B5EF4-FFF2-40B4-BE49-F238E27FC236}">
              <a16:creationId xmlns:a16="http://schemas.microsoft.com/office/drawing/2014/main" id="{E025F526-206B-429A-8179-EA3EE20530AB}"/>
            </a:ext>
          </a:extLst>
        </xdr:cNvPr>
        <xdr:cNvSpPr/>
      </xdr:nvSpPr>
      <xdr:spPr>
        <a:xfrm>
          <a:off x="1739900" y="1776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38100</xdr:rowOff>
    </xdr:from>
    <xdr:to>
      <xdr:col>15</xdr:col>
      <xdr:colOff>50800</xdr:colOff>
      <xdr:row>106</xdr:row>
      <xdr:rowOff>64770</xdr:rowOff>
    </xdr:to>
    <xdr:cxnSp macro="">
      <xdr:nvCxnSpPr>
        <xdr:cNvPr id="432" name="直線コネクタ 431">
          <a:extLst>
            <a:ext uri="{FF2B5EF4-FFF2-40B4-BE49-F238E27FC236}">
              <a16:creationId xmlns:a16="http://schemas.microsoft.com/office/drawing/2014/main" id="{06AF56EE-C1FB-45E5-A7D9-5974A8194AC6}"/>
            </a:ext>
          </a:extLst>
        </xdr:cNvPr>
        <xdr:cNvCxnSpPr/>
      </xdr:nvCxnSpPr>
      <xdr:spPr>
        <a:xfrm>
          <a:off x="1790700" y="1780794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132080</xdr:rowOff>
    </xdr:from>
    <xdr:to>
      <xdr:col>6</xdr:col>
      <xdr:colOff>38100</xdr:colOff>
      <xdr:row>106</xdr:row>
      <xdr:rowOff>62230</xdr:rowOff>
    </xdr:to>
    <xdr:sp macro="" textlink="">
      <xdr:nvSpPr>
        <xdr:cNvPr id="433" name="楕円 432">
          <a:extLst>
            <a:ext uri="{FF2B5EF4-FFF2-40B4-BE49-F238E27FC236}">
              <a16:creationId xmlns:a16="http://schemas.microsoft.com/office/drawing/2014/main" id="{F76F8EB0-EDFB-4832-96D2-8D81F4B4CF18}"/>
            </a:ext>
          </a:extLst>
        </xdr:cNvPr>
        <xdr:cNvSpPr/>
      </xdr:nvSpPr>
      <xdr:spPr>
        <a:xfrm>
          <a:off x="965200" y="17734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11430</xdr:rowOff>
    </xdr:from>
    <xdr:to>
      <xdr:col>10</xdr:col>
      <xdr:colOff>114300</xdr:colOff>
      <xdr:row>106</xdr:row>
      <xdr:rowOff>38100</xdr:rowOff>
    </xdr:to>
    <xdr:cxnSp macro="">
      <xdr:nvCxnSpPr>
        <xdr:cNvPr id="434" name="直線コネクタ 433">
          <a:extLst>
            <a:ext uri="{FF2B5EF4-FFF2-40B4-BE49-F238E27FC236}">
              <a16:creationId xmlns:a16="http://schemas.microsoft.com/office/drawing/2014/main" id="{BE7E6112-3DEE-4688-BEE2-D3F527D523EA}"/>
            </a:ext>
          </a:extLst>
        </xdr:cNvPr>
        <xdr:cNvCxnSpPr/>
      </xdr:nvCxnSpPr>
      <xdr:spPr>
        <a:xfrm>
          <a:off x="1008380" y="17781270"/>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50182</xdr:rowOff>
    </xdr:from>
    <xdr:ext cx="405111" cy="259045"/>
    <xdr:sp macro="" textlink="">
      <xdr:nvSpPr>
        <xdr:cNvPr id="435" name="n_1aveValue【市民会館】&#10;有形固定資産減価償却率">
          <a:extLst>
            <a:ext uri="{FF2B5EF4-FFF2-40B4-BE49-F238E27FC236}">
              <a16:creationId xmlns:a16="http://schemas.microsoft.com/office/drawing/2014/main" id="{4704F261-E8E8-4F53-BAF9-750504DD695A}"/>
            </a:ext>
          </a:extLst>
        </xdr:cNvPr>
        <xdr:cNvSpPr txBox="1"/>
      </xdr:nvSpPr>
      <xdr:spPr>
        <a:xfrm>
          <a:off x="3170564" y="1714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27322</xdr:rowOff>
    </xdr:from>
    <xdr:ext cx="405111" cy="259045"/>
    <xdr:sp macro="" textlink="">
      <xdr:nvSpPr>
        <xdr:cNvPr id="436" name="n_2aveValue【市民会館】&#10;有形固定資産減価償却率">
          <a:extLst>
            <a:ext uri="{FF2B5EF4-FFF2-40B4-BE49-F238E27FC236}">
              <a16:creationId xmlns:a16="http://schemas.microsoft.com/office/drawing/2014/main" id="{A965A22C-CFBA-4E4E-9948-34563C4A4A80}"/>
            </a:ext>
          </a:extLst>
        </xdr:cNvPr>
        <xdr:cNvSpPr txBox="1"/>
      </xdr:nvSpPr>
      <xdr:spPr>
        <a:xfrm>
          <a:off x="2385704" y="1712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7" name="n_3aveValue【市民会館】&#10;有形固定資産減価償却率">
          <a:extLst>
            <a:ext uri="{FF2B5EF4-FFF2-40B4-BE49-F238E27FC236}">
              <a16:creationId xmlns:a16="http://schemas.microsoft.com/office/drawing/2014/main" id="{2DDDD3D8-CE7D-475B-A87A-C12E94D9B7E0}"/>
            </a:ext>
          </a:extLst>
        </xdr:cNvPr>
        <xdr:cNvSpPr txBox="1"/>
      </xdr:nvSpPr>
      <xdr:spPr>
        <a:xfrm>
          <a:off x="1611004" y="1710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8" name="n_4aveValue【市民会館】&#10;有形固定資産減価償却率">
          <a:extLst>
            <a:ext uri="{FF2B5EF4-FFF2-40B4-BE49-F238E27FC236}">
              <a16:creationId xmlns:a16="http://schemas.microsoft.com/office/drawing/2014/main" id="{6D015787-0FD3-4AC3-8A93-97FA6024AE80}"/>
            </a:ext>
          </a:extLst>
        </xdr:cNvPr>
        <xdr:cNvSpPr txBox="1"/>
      </xdr:nvSpPr>
      <xdr:spPr>
        <a:xfrm>
          <a:off x="836304" y="170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102888</xdr:rowOff>
    </xdr:from>
    <xdr:ext cx="405111" cy="259045"/>
    <xdr:sp macro="" textlink="">
      <xdr:nvSpPr>
        <xdr:cNvPr id="439" name="n_1mainValue【市民会館】&#10;有形固定資産減価償却率">
          <a:extLst>
            <a:ext uri="{FF2B5EF4-FFF2-40B4-BE49-F238E27FC236}">
              <a16:creationId xmlns:a16="http://schemas.microsoft.com/office/drawing/2014/main" id="{15C3E583-D802-46E5-B4FF-339F5F861280}"/>
            </a:ext>
          </a:extLst>
        </xdr:cNvPr>
        <xdr:cNvSpPr txBox="1"/>
      </xdr:nvSpPr>
      <xdr:spPr>
        <a:xfrm>
          <a:off x="3170564" y="17872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106697</xdr:rowOff>
    </xdr:from>
    <xdr:ext cx="405111" cy="259045"/>
    <xdr:sp macro="" textlink="">
      <xdr:nvSpPr>
        <xdr:cNvPr id="440" name="n_2mainValue【市民会館】&#10;有形固定資産減価償却率">
          <a:extLst>
            <a:ext uri="{FF2B5EF4-FFF2-40B4-BE49-F238E27FC236}">
              <a16:creationId xmlns:a16="http://schemas.microsoft.com/office/drawing/2014/main" id="{530A239B-7B24-4DF1-921D-58A86155EBD3}"/>
            </a:ext>
          </a:extLst>
        </xdr:cNvPr>
        <xdr:cNvSpPr txBox="1"/>
      </xdr:nvSpPr>
      <xdr:spPr>
        <a:xfrm>
          <a:off x="2385704" y="1787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80027</xdr:rowOff>
    </xdr:from>
    <xdr:ext cx="405111" cy="259045"/>
    <xdr:sp macro="" textlink="">
      <xdr:nvSpPr>
        <xdr:cNvPr id="441" name="n_3mainValue【市民会館】&#10;有形固定資産減価償却率">
          <a:extLst>
            <a:ext uri="{FF2B5EF4-FFF2-40B4-BE49-F238E27FC236}">
              <a16:creationId xmlns:a16="http://schemas.microsoft.com/office/drawing/2014/main" id="{657A658F-F56A-40A2-A77E-F76C890342D8}"/>
            </a:ext>
          </a:extLst>
        </xdr:cNvPr>
        <xdr:cNvSpPr txBox="1"/>
      </xdr:nvSpPr>
      <xdr:spPr>
        <a:xfrm>
          <a:off x="1611004" y="1784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53357</xdr:rowOff>
    </xdr:from>
    <xdr:ext cx="405111" cy="259045"/>
    <xdr:sp macro="" textlink="">
      <xdr:nvSpPr>
        <xdr:cNvPr id="442" name="n_4mainValue【市民会館】&#10;有形固定資産減価償却率">
          <a:extLst>
            <a:ext uri="{FF2B5EF4-FFF2-40B4-BE49-F238E27FC236}">
              <a16:creationId xmlns:a16="http://schemas.microsoft.com/office/drawing/2014/main" id="{CB5988D7-EFD7-459A-A756-6E831B52D5AF}"/>
            </a:ext>
          </a:extLst>
        </xdr:cNvPr>
        <xdr:cNvSpPr txBox="1"/>
      </xdr:nvSpPr>
      <xdr:spPr>
        <a:xfrm>
          <a:off x="83630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E715039A-EC72-4B6D-A3B2-39F7867CDE1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F978F1E1-160E-4738-9C35-D16AADB7246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83FDB6F1-8923-4A76-A343-07B8DF8C44D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A6310035-3FA2-4B28-A849-BEA8483E13B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6FFCAAA8-E2F4-462A-87B8-E1D05567475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8F9B6ACD-7F13-4C04-84E9-63CA4924887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4768F759-2874-45B7-BB88-395DA43449B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03080DAC-A0AC-4C1F-915F-43D6A329F0F9}"/>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872EF780-37BD-4DD7-BA92-B2242FC2F50D}"/>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4EBEDE2A-CDDF-40BB-B060-63BCC06E5622}"/>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05C7FCE1-5A0B-4717-B5EB-FEB96B890E9B}"/>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46C8531E-210B-4173-AEB3-DDC40C20992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D191CBEE-D91F-48E5-B49C-FF0B0F47E7F3}"/>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AC87A7E2-A7BD-4E5C-83D4-34029E1AF1FF}"/>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CFEFF2F2-2FF1-4356-BC4C-C94ADF50001A}"/>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4DF1B66A-AFF4-4BAF-A31D-00A7377B1C61}"/>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CEFAF1A4-2248-4C18-9053-7AFB3AE467DC}"/>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FA3603F4-65FC-48C1-8D3D-1A5BE70CF879}"/>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96B3463A-0B30-4BB8-8D7A-50465629B264}"/>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BCC6DE77-9052-44C9-8D62-AD2EC5617BD4}"/>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418A9EBC-8681-442D-ADDA-5037C116806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291B1D06-69F2-4927-96B0-AC04568B91A1}"/>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5619490C-A0D7-4159-A4B1-01DE7F127DFF}"/>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07F6BBA0-5D44-47A2-8141-AA00DEDCEEFB}"/>
            </a:ext>
          </a:extLst>
        </xdr:cNvPr>
        <xdr:cNvCxnSpPr/>
      </xdr:nvCxnSpPr>
      <xdr:spPr>
        <a:xfrm flipV="1">
          <a:off x="9219565" y="16779239"/>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3C059BFB-0DC8-4DB1-8157-29AFD385B6C8}"/>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2274E184-C763-4D14-A7DB-A99EC25D03F3}"/>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9267C4C2-9D17-42A0-A64F-A270B30F0433}"/>
            </a:ext>
          </a:extLst>
        </xdr:cNvPr>
        <xdr:cNvSpPr txBox="1"/>
      </xdr:nvSpPr>
      <xdr:spPr>
        <a:xfrm>
          <a:off x="9258300" y="16562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50FCDDB6-1271-4897-B563-EA9E74D8303A}"/>
            </a:ext>
          </a:extLst>
        </xdr:cNvPr>
        <xdr:cNvCxnSpPr/>
      </xdr:nvCxnSpPr>
      <xdr:spPr>
        <a:xfrm>
          <a:off x="9154160" y="16779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45738</xdr:rowOff>
    </xdr:from>
    <xdr:ext cx="469744" cy="259045"/>
    <xdr:sp macro="" textlink="">
      <xdr:nvSpPr>
        <xdr:cNvPr id="471" name="【市民会館】&#10;一人当たり面積平均値テキスト">
          <a:extLst>
            <a:ext uri="{FF2B5EF4-FFF2-40B4-BE49-F238E27FC236}">
              <a16:creationId xmlns:a16="http://schemas.microsoft.com/office/drawing/2014/main" id="{EB072879-2F7A-4249-9287-5370E2C73438}"/>
            </a:ext>
          </a:extLst>
        </xdr:cNvPr>
        <xdr:cNvSpPr txBox="1"/>
      </xdr:nvSpPr>
      <xdr:spPr>
        <a:xfrm>
          <a:off x="9258300" y="17647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3F9348D0-A584-4588-9F10-17A317653C2A}"/>
            </a:ext>
          </a:extLst>
        </xdr:cNvPr>
        <xdr:cNvSpPr/>
      </xdr:nvSpPr>
      <xdr:spPr>
        <a:xfrm>
          <a:off x="9192260" y="176695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00C89730-ABCA-4A52-96C9-7CF938990265}"/>
            </a:ext>
          </a:extLst>
        </xdr:cNvPr>
        <xdr:cNvSpPr/>
      </xdr:nvSpPr>
      <xdr:spPr>
        <a:xfrm>
          <a:off x="8445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D3EE6B10-6A02-4AC8-9226-988857750C12}"/>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CF535567-41D0-4C72-9C35-092BBCA2B2F1}"/>
            </a:ext>
          </a:extLst>
        </xdr:cNvPr>
        <xdr:cNvSpPr/>
      </xdr:nvSpPr>
      <xdr:spPr>
        <a:xfrm>
          <a:off x="68732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DD4295C0-9F52-4771-B09F-13EA1D043FAD}"/>
            </a:ext>
          </a:extLst>
        </xdr:cNvPr>
        <xdr:cNvSpPr/>
      </xdr:nvSpPr>
      <xdr:spPr>
        <a:xfrm>
          <a:off x="60985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17985E50-A4E6-45A6-8F2D-F7791CC457E5}"/>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5F831B62-9709-4780-A478-2D5C8CE34FA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971F0B47-0587-4C86-8AE9-D78B2CE0084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5D22DD17-070A-4068-913A-F460CE1E5DD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74097B48-6383-4C22-8821-A8F755A8AEB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25400</xdr:rowOff>
    </xdr:from>
    <xdr:to>
      <xdr:col>55</xdr:col>
      <xdr:colOff>50800</xdr:colOff>
      <xdr:row>104</xdr:row>
      <xdr:rowOff>127000</xdr:rowOff>
    </xdr:to>
    <xdr:sp macro="" textlink="">
      <xdr:nvSpPr>
        <xdr:cNvPr id="482" name="楕円 481">
          <a:extLst>
            <a:ext uri="{FF2B5EF4-FFF2-40B4-BE49-F238E27FC236}">
              <a16:creationId xmlns:a16="http://schemas.microsoft.com/office/drawing/2014/main" id="{B62699E9-7C96-491E-8CD9-4F049C81F01D}"/>
            </a:ext>
          </a:extLst>
        </xdr:cNvPr>
        <xdr:cNvSpPr/>
      </xdr:nvSpPr>
      <xdr:spPr>
        <a:xfrm>
          <a:off x="9192260" y="17459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48277</xdr:rowOff>
    </xdr:from>
    <xdr:ext cx="469744" cy="259045"/>
    <xdr:sp macro="" textlink="">
      <xdr:nvSpPr>
        <xdr:cNvPr id="483" name="【市民会館】&#10;一人当たり面積該当値テキスト">
          <a:extLst>
            <a:ext uri="{FF2B5EF4-FFF2-40B4-BE49-F238E27FC236}">
              <a16:creationId xmlns:a16="http://schemas.microsoft.com/office/drawing/2014/main" id="{082B2966-67F2-43C3-AD83-EB43B83E9CBC}"/>
            </a:ext>
          </a:extLst>
        </xdr:cNvPr>
        <xdr:cNvSpPr txBox="1"/>
      </xdr:nvSpPr>
      <xdr:spPr>
        <a:xfrm>
          <a:off x="9258300" y="1731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17780</xdr:rowOff>
    </xdr:from>
    <xdr:to>
      <xdr:col>50</xdr:col>
      <xdr:colOff>165100</xdr:colOff>
      <xdr:row>104</xdr:row>
      <xdr:rowOff>119380</xdr:rowOff>
    </xdr:to>
    <xdr:sp macro="" textlink="">
      <xdr:nvSpPr>
        <xdr:cNvPr id="484" name="楕円 483">
          <a:extLst>
            <a:ext uri="{FF2B5EF4-FFF2-40B4-BE49-F238E27FC236}">
              <a16:creationId xmlns:a16="http://schemas.microsoft.com/office/drawing/2014/main" id="{2D2576A0-3407-4402-A186-21AD4F640D60}"/>
            </a:ext>
          </a:extLst>
        </xdr:cNvPr>
        <xdr:cNvSpPr/>
      </xdr:nvSpPr>
      <xdr:spPr>
        <a:xfrm>
          <a:off x="8445500" y="1745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68580</xdr:rowOff>
    </xdr:from>
    <xdr:to>
      <xdr:col>55</xdr:col>
      <xdr:colOff>0</xdr:colOff>
      <xdr:row>104</xdr:row>
      <xdr:rowOff>76200</xdr:rowOff>
    </xdr:to>
    <xdr:cxnSp macro="">
      <xdr:nvCxnSpPr>
        <xdr:cNvPr id="485" name="直線コネクタ 484">
          <a:extLst>
            <a:ext uri="{FF2B5EF4-FFF2-40B4-BE49-F238E27FC236}">
              <a16:creationId xmlns:a16="http://schemas.microsoft.com/office/drawing/2014/main" id="{861333EB-F90A-4D61-8B08-BF6180F50983}"/>
            </a:ext>
          </a:extLst>
        </xdr:cNvPr>
        <xdr:cNvCxnSpPr/>
      </xdr:nvCxnSpPr>
      <xdr:spPr>
        <a:xfrm>
          <a:off x="8496300" y="1750314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10161</xdr:rowOff>
    </xdr:from>
    <xdr:to>
      <xdr:col>46</xdr:col>
      <xdr:colOff>38100</xdr:colOff>
      <xdr:row>104</xdr:row>
      <xdr:rowOff>111761</xdr:rowOff>
    </xdr:to>
    <xdr:sp macro="" textlink="">
      <xdr:nvSpPr>
        <xdr:cNvPr id="486" name="楕円 485">
          <a:extLst>
            <a:ext uri="{FF2B5EF4-FFF2-40B4-BE49-F238E27FC236}">
              <a16:creationId xmlns:a16="http://schemas.microsoft.com/office/drawing/2014/main" id="{B8984E83-DB1E-42AA-9172-D8640DC9FF78}"/>
            </a:ext>
          </a:extLst>
        </xdr:cNvPr>
        <xdr:cNvSpPr/>
      </xdr:nvSpPr>
      <xdr:spPr>
        <a:xfrm>
          <a:off x="7670800" y="174447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60961</xdr:rowOff>
    </xdr:from>
    <xdr:to>
      <xdr:col>50</xdr:col>
      <xdr:colOff>114300</xdr:colOff>
      <xdr:row>104</xdr:row>
      <xdr:rowOff>68580</xdr:rowOff>
    </xdr:to>
    <xdr:cxnSp macro="">
      <xdr:nvCxnSpPr>
        <xdr:cNvPr id="487" name="直線コネクタ 486">
          <a:extLst>
            <a:ext uri="{FF2B5EF4-FFF2-40B4-BE49-F238E27FC236}">
              <a16:creationId xmlns:a16="http://schemas.microsoft.com/office/drawing/2014/main" id="{8F7A722A-7AC8-4DB5-8BDA-8FA995B9DB18}"/>
            </a:ext>
          </a:extLst>
        </xdr:cNvPr>
        <xdr:cNvCxnSpPr/>
      </xdr:nvCxnSpPr>
      <xdr:spPr>
        <a:xfrm>
          <a:off x="7713980" y="17495521"/>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2539</xdr:rowOff>
    </xdr:from>
    <xdr:to>
      <xdr:col>41</xdr:col>
      <xdr:colOff>101600</xdr:colOff>
      <xdr:row>104</xdr:row>
      <xdr:rowOff>104139</xdr:rowOff>
    </xdr:to>
    <xdr:sp macro="" textlink="">
      <xdr:nvSpPr>
        <xdr:cNvPr id="488" name="楕円 487">
          <a:extLst>
            <a:ext uri="{FF2B5EF4-FFF2-40B4-BE49-F238E27FC236}">
              <a16:creationId xmlns:a16="http://schemas.microsoft.com/office/drawing/2014/main" id="{D5F55695-0344-46ED-9022-E7B7EB743E27}"/>
            </a:ext>
          </a:extLst>
        </xdr:cNvPr>
        <xdr:cNvSpPr/>
      </xdr:nvSpPr>
      <xdr:spPr>
        <a:xfrm>
          <a:off x="6873240" y="174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53339</xdr:rowOff>
    </xdr:from>
    <xdr:to>
      <xdr:col>45</xdr:col>
      <xdr:colOff>177800</xdr:colOff>
      <xdr:row>104</xdr:row>
      <xdr:rowOff>60961</xdr:rowOff>
    </xdr:to>
    <xdr:cxnSp macro="">
      <xdr:nvCxnSpPr>
        <xdr:cNvPr id="489" name="直線コネクタ 488">
          <a:extLst>
            <a:ext uri="{FF2B5EF4-FFF2-40B4-BE49-F238E27FC236}">
              <a16:creationId xmlns:a16="http://schemas.microsoft.com/office/drawing/2014/main" id="{1C0166B4-15D9-431C-9171-79C1C70B9E67}"/>
            </a:ext>
          </a:extLst>
        </xdr:cNvPr>
        <xdr:cNvCxnSpPr/>
      </xdr:nvCxnSpPr>
      <xdr:spPr>
        <a:xfrm>
          <a:off x="6924040" y="17487899"/>
          <a:ext cx="78994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10161</xdr:rowOff>
    </xdr:from>
    <xdr:to>
      <xdr:col>36</xdr:col>
      <xdr:colOff>165100</xdr:colOff>
      <xdr:row>104</xdr:row>
      <xdr:rowOff>111761</xdr:rowOff>
    </xdr:to>
    <xdr:sp macro="" textlink="">
      <xdr:nvSpPr>
        <xdr:cNvPr id="490" name="楕円 489">
          <a:extLst>
            <a:ext uri="{FF2B5EF4-FFF2-40B4-BE49-F238E27FC236}">
              <a16:creationId xmlns:a16="http://schemas.microsoft.com/office/drawing/2014/main" id="{276429FA-7592-4E29-8F78-2717B737565B}"/>
            </a:ext>
          </a:extLst>
        </xdr:cNvPr>
        <xdr:cNvSpPr/>
      </xdr:nvSpPr>
      <xdr:spPr>
        <a:xfrm>
          <a:off x="6098540" y="1744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53339</xdr:rowOff>
    </xdr:from>
    <xdr:to>
      <xdr:col>41</xdr:col>
      <xdr:colOff>50800</xdr:colOff>
      <xdr:row>104</xdr:row>
      <xdr:rowOff>60961</xdr:rowOff>
    </xdr:to>
    <xdr:cxnSp macro="">
      <xdr:nvCxnSpPr>
        <xdr:cNvPr id="491" name="直線コネクタ 490">
          <a:extLst>
            <a:ext uri="{FF2B5EF4-FFF2-40B4-BE49-F238E27FC236}">
              <a16:creationId xmlns:a16="http://schemas.microsoft.com/office/drawing/2014/main" id="{2727F9CC-0228-4F4A-80DF-93A7A83C64D0}"/>
            </a:ext>
          </a:extLst>
        </xdr:cNvPr>
        <xdr:cNvCxnSpPr/>
      </xdr:nvCxnSpPr>
      <xdr:spPr>
        <a:xfrm flipV="1">
          <a:off x="6149340" y="17487899"/>
          <a:ext cx="7747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160038</xdr:rowOff>
    </xdr:from>
    <xdr:ext cx="469744" cy="259045"/>
    <xdr:sp macro="" textlink="">
      <xdr:nvSpPr>
        <xdr:cNvPr id="492" name="n_1aveValue【市民会館】&#10;一人当たり面積">
          <a:extLst>
            <a:ext uri="{FF2B5EF4-FFF2-40B4-BE49-F238E27FC236}">
              <a16:creationId xmlns:a16="http://schemas.microsoft.com/office/drawing/2014/main" id="{E382B1C6-089B-4FB3-8390-1A2A0DAFE4F3}"/>
            </a:ext>
          </a:extLst>
        </xdr:cNvPr>
        <xdr:cNvSpPr txBox="1"/>
      </xdr:nvSpPr>
      <xdr:spPr>
        <a:xfrm>
          <a:off x="827158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93" name="n_2aveValue【市民会館】&#10;一人当たり面積">
          <a:extLst>
            <a:ext uri="{FF2B5EF4-FFF2-40B4-BE49-F238E27FC236}">
              <a16:creationId xmlns:a16="http://schemas.microsoft.com/office/drawing/2014/main" id="{29C4A344-5AEB-4CC4-A90F-DE1462144C8F}"/>
            </a:ext>
          </a:extLst>
        </xdr:cNvPr>
        <xdr:cNvSpPr txBox="1"/>
      </xdr:nvSpPr>
      <xdr:spPr>
        <a:xfrm>
          <a:off x="750958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4" name="n_3aveValue【市民会館】&#10;一人当たり面積">
          <a:extLst>
            <a:ext uri="{FF2B5EF4-FFF2-40B4-BE49-F238E27FC236}">
              <a16:creationId xmlns:a16="http://schemas.microsoft.com/office/drawing/2014/main" id="{FCC4787A-252B-421E-9A74-F842E086220C}"/>
            </a:ext>
          </a:extLst>
        </xdr:cNvPr>
        <xdr:cNvSpPr txBox="1"/>
      </xdr:nvSpPr>
      <xdr:spPr>
        <a:xfrm>
          <a:off x="67120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160038</xdr:rowOff>
    </xdr:from>
    <xdr:ext cx="469744" cy="259045"/>
    <xdr:sp macro="" textlink="">
      <xdr:nvSpPr>
        <xdr:cNvPr id="495" name="n_4aveValue【市民会館】&#10;一人当たり面積">
          <a:extLst>
            <a:ext uri="{FF2B5EF4-FFF2-40B4-BE49-F238E27FC236}">
              <a16:creationId xmlns:a16="http://schemas.microsoft.com/office/drawing/2014/main" id="{75139320-7595-4C71-BEE3-726A3E06C264}"/>
            </a:ext>
          </a:extLst>
        </xdr:cNvPr>
        <xdr:cNvSpPr txBox="1"/>
      </xdr:nvSpPr>
      <xdr:spPr>
        <a:xfrm>
          <a:off x="59373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135907</xdr:rowOff>
    </xdr:from>
    <xdr:ext cx="469744" cy="259045"/>
    <xdr:sp macro="" textlink="">
      <xdr:nvSpPr>
        <xdr:cNvPr id="496" name="n_1mainValue【市民会館】&#10;一人当たり面積">
          <a:extLst>
            <a:ext uri="{FF2B5EF4-FFF2-40B4-BE49-F238E27FC236}">
              <a16:creationId xmlns:a16="http://schemas.microsoft.com/office/drawing/2014/main" id="{65D4299F-7406-4B63-BDB2-4471C7DAE00A}"/>
            </a:ext>
          </a:extLst>
        </xdr:cNvPr>
        <xdr:cNvSpPr txBox="1"/>
      </xdr:nvSpPr>
      <xdr:spPr>
        <a:xfrm>
          <a:off x="8271587" y="1723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128288</xdr:rowOff>
    </xdr:from>
    <xdr:ext cx="469744" cy="259045"/>
    <xdr:sp macro="" textlink="">
      <xdr:nvSpPr>
        <xdr:cNvPr id="497" name="n_2mainValue【市民会館】&#10;一人当たり面積">
          <a:extLst>
            <a:ext uri="{FF2B5EF4-FFF2-40B4-BE49-F238E27FC236}">
              <a16:creationId xmlns:a16="http://schemas.microsoft.com/office/drawing/2014/main" id="{186CB7FA-9625-4B52-B57E-2D5518B2AAF9}"/>
            </a:ext>
          </a:extLst>
        </xdr:cNvPr>
        <xdr:cNvSpPr txBox="1"/>
      </xdr:nvSpPr>
      <xdr:spPr>
        <a:xfrm>
          <a:off x="7509587" y="1722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120666</xdr:rowOff>
    </xdr:from>
    <xdr:ext cx="469744" cy="259045"/>
    <xdr:sp macro="" textlink="">
      <xdr:nvSpPr>
        <xdr:cNvPr id="498" name="n_3mainValue【市民会館】&#10;一人当たり面積">
          <a:extLst>
            <a:ext uri="{FF2B5EF4-FFF2-40B4-BE49-F238E27FC236}">
              <a16:creationId xmlns:a16="http://schemas.microsoft.com/office/drawing/2014/main" id="{85D5A1B6-3414-4326-A572-B8F16228F131}"/>
            </a:ext>
          </a:extLst>
        </xdr:cNvPr>
        <xdr:cNvSpPr txBox="1"/>
      </xdr:nvSpPr>
      <xdr:spPr>
        <a:xfrm>
          <a:off x="6712027" y="1721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128288</xdr:rowOff>
    </xdr:from>
    <xdr:ext cx="469744" cy="259045"/>
    <xdr:sp macro="" textlink="">
      <xdr:nvSpPr>
        <xdr:cNvPr id="499" name="n_4mainValue【市民会館】&#10;一人当たり面積">
          <a:extLst>
            <a:ext uri="{FF2B5EF4-FFF2-40B4-BE49-F238E27FC236}">
              <a16:creationId xmlns:a16="http://schemas.microsoft.com/office/drawing/2014/main" id="{F8EEB902-247D-4762-AA5F-6BC26A21EAD1}"/>
            </a:ext>
          </a:extLst>
        </xdr:cNvPr>
        <xdr:cNvSpPr txBox="1"/>
      </xdr:nvSpPr>
      <xdr:spPr>
        <a:xfrm>
          <a:off x="5937327" y="1722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AABD273A-3519-4014-B5A1-6B5A2AC9338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1D34CCB1-24CA-407E-889C-D31537F7128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8BF7D7D8-07AF-4DCC-A240-7371F8E459B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97BF8103-BA60-4576-A602-4782AE3E3C2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68556F71-D42D-4B8A-ACD1-7E78D599F3D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141D5805-539F-4D07-85DA-4B51F3BD705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578C1B02-77D4-4013-841E-1C83147DF9E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DB12E44C-D63F-42D4-B4E0-6ACD8A03806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A4EC1558-504A-4EBA-9742-FE54EA7AB2A5}"/>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A8D80904-6F50-4C51-BDDD-EF211871527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B8A01438-DAD5-4B00-9489-9EA629B6C2A5}"/>
            </a:ext>
          </a:extLst>
        </xdr:cNvPr>
        <xdr:cNvSpPr txBox="1"/>
      </xdr:nvSpPr>
      <xdr:spPr>
        <a:xfrm>
          <a:off x="1060276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5558F00E-6D54-4E44-8ABB-688105D830E8}"/>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40987900-D46B-4564-A65B-F8B13793ADE0}"/>
            </a:ext>
          </a:extLst>
        </xdr:cNvPr>
        <xdr:cNvSpPr txBox="1"/>
      </xdr:nvSpPr>
      <xdr:spPr>
        <a:xfrm>
          <a:off x="1060276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14D00855-268C-41F9-BE07-17A331E84781}"/>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C8DC642D-55D9-4E6C-B395-363BB4DB6B7B}"/>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A75781AB-3D16-4A4C-8FDD-97DDD7F0C43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B0C33FAE-3E16-4BDD-8AD4-2CEEFD46BBF7}"/>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20BB7A5A-B27E-4212-BDFC-6B0A5E29EA71}"/>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87D0BC2C-DD7E-4AA2-ADBB-691170120C92}"/>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691ACC30-2BAE-42D9-A0D1-00A86CCDC573}"/>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2983A5A3-129D-4F94-897B-446D3D9817F7}"/>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6C650B13-E2B3-485A-8E92-B8DF49270B35}"/>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CB63A035-36E2-464D-83E3-0776EC78C438}"/>
            </a:ext>
          </a:extLst>
        </xdr:cNvPr>
        <xdr:cNvSpPr txBox="1"/>
      </xdr:nvSpPr>
      <xdr:spPr>
        <a:xfrm>
          <a:off x="1060276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858CF478-2B3C-4B43-B1CB-DDFADB04343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FC21C6C3-C42C-4E18-9C71-9734098FF887}"/>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7AF343DB-A9AE-42D6-A50C-666CA252AF2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FD4767A8-14BB-495A-B732-95E367A8DF74}"/>
            </a:ext>
          </a:extLst>
        </xdr:cNvPr>
        <xdr:cNvCxnSpPr/>
      </xdr:nvCxnSpPr>
      <xdr:spPr>
        <a:xfrm flipV="1">
          <a:off x="14375764" y="5698127"/>
          <a:ext cx="0" cy="1275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0DCC7180-10FA-47F7-8973-BBD987EB7975}"/>
            </a:ext>
          </a:extLst>
        </xdr:cNvPr>
        <xdr:cNvSpPr txBox="1"/>
      </xdr:nvSpPr>
      <xdr:spPr>
        <a:xfrm>
          <a:off x="14414500" y="6995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0CE29DC4-FE26-405A-811B-4B0AD102713F}"/>
            </a:ext>
          </a:extLst>
        </xdr:cNvPr>
        <xdr:cNvCxnSpPr/>
      </xdr:nvCxnSpPr>
      <xdr:spPr>
        <a:xfrm>
          <a:off x="14287500" y="69739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DDE142B3-9979-4C65-9FDF-DB2E9BC32BA6}"/>
            </a:ext>
          </a:extLst>
        </xdr:cNvPr>
        <xdr:cNvSpPr txBox="1"/>
      </xdr:nvSpPr>
      <xdr:spPr>
        <a:xfrm>
          <a:off x="14414500" y="5477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CC7E18E1-74AE-4AE5-8793-861706E77B00}"/>
            </a:ext>
          </a:extLst>
        </xdr:cNvPr>
        <xdr:cNvCxnSpPr/>
      </xdr:nvCxnSpPr>
      <xdr:spPr>
        <a:xfrm>
          <a:off x="14287500" y="5698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167112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52811530-71AF-443C-8DB1-126F5F3CABA2}"/>
            </a:ext>
          </a:extLst>
        </xdr:cNvPr>
        <xdr:cNvSpPr txBox="1"/>
      </xdr:nvSpPr>
      <xdr:spPr>
        <a:xfrm>
          <a:off x="14414500" y="6872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C5D9CB27-A952-49CF-B3F0-C0F42C52820E}"/>
            </a:ext>
          </a:extLst>
        </xdr:cNvPr>
        <xdr:cNvSpPr/>
      </xdr:nvSpPr>
      <xdr:spPr>
        <a:xfrm>
          <a:off x="14325600" y="68904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E145AC57-5990-4C50-B885-43EE0AF68872}"/>
            </a:ext>
          </a:extLst>
        </xdr:cNvPr>
        <xdr:cNvSpPr/>
      </xdr:nvSpPr>
      <xdr:spPr>
        <a:xfrm>
          <a:off x="13578840" y="6350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2FC94B9C-9D5B-40F7-9B1F-5E736C2F6BD7}"/>
            </a:ext>
          </a:extLst>
        </xdr:cNvPr>
        <xdr:cNvSpPr/>
      </xdr:nvSpPr>
      <xdr:spPr>
        <a:xfrm>
          <a:off x="12804140" y="570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4B678C6B-0575-4325-96AB-F132C74B14E4}"/>
            </a:ext>
          </a:extLst>
        </xdr:cNvPr>
        <xdr:cNvSpPr/>
      </xdr:nvSpPr>
      <xdr:spPr>
        <a:xfrm>
          <a:off x="12029440" y="66041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303206A8-F391-4583-AA88-A616B2692AAC}"/>
            </a:ext>
          </a:extLst>
        </xdr:cNvPr>
        <xdr:cNvSpPr/>
      </xdr:nvSpPr>
      <xdr:spPr>
        <a:xfrm>
          <a:off x="11231880" y="644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D060F13C-D98E-49E8-909A-DA48A5E9143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5D83DF0F-5B40-44A4-9348-DF1D95D20AE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DCD368CF-6E0E-4C22-9863-08E7EE1B2BE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4FE7555F-60AF-4E79-A663-825233EFF9C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E1C1BBB5-BF0C-41BA-BA45-80BB2E71DFE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58057</xdr:rowOff>
    </xdr:from>
    <xdr:to>
      <xdr:col>85</xdr:col>
      <xdr:colOff>177800</xdr:colOff>
      <xdr:row>40</xdr:row>
      <xdr:rowOff>159657</xdr:rowOff>
    </xdr:to>
    <xdr:sp macro="" textlink="">
      <xdr:nvSpPr>
        <xdr:cNvPr id="542" name="楕円 541">
          <a:extLst>
            <a:ext uri="{FF2B5EF4-FFF2-40B4-BE49-F238E27FC236}">
              <a16:creationId xmlns:a16="http://schemas.microsoft.com/office/drawing/2014/main" id="{C51C2579-A0D7-46CA-82F0-2373519728F1}"/>
            </a:ext>
          </a:extLst>
        </xdr:cNvPr>
        <xdr:cNvSpPr/>
      </xdr:nvSpPr>
      <xdr:spPr>
        <a:xfrm>
          <a:off x="14325600" y="676365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80934</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E8210350-D599-4C0D-9B5B-34D8B568BCFD}"/>
            </a:ext>
          </a:extLst>
        </xdr:cNvPr>
        <xdr:cNvSpPr txBox="1"/>
      </xdr:nvSpPr>
      <xdr:spPr>
        <a:xfrm>
          <a:off x="14414500" y="661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EA43C1EA-1F64-4392-BCBC-41CE7A333717}"/>
            </a:ext>
          </a:extLst>
        </xdr:cNvPr>
        <xdr:cNvSpPr/>
      </xdr:nvSpPr>
      <xdr:spPr>
        <a:xfrm>
          <a:off x="13578840" y="637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40</xdr:row>
      <xdr:rowOff>108857</xdr:rowOff>
    </xdr:to>
    <xdr:cxnSp macro="">
      <xdr:nvCxnSpPr>
        <xdr:cNvPr id="545" name="直線コネクタ 544">
          <a:extLst>
            <a:ext uri="{FF2B5EF4-FFF2-40B4-BE49-F238E27FC236}">
              <a16:creationId xmlns:a16="http://schemas.microsoft.com/office/drawing/2014/main" id="{F0262F8B-19DB-4500-BA25-4A2BAE82AB32}"/>
            </a:ext>
          </a:extLst>
        </xdr:cNvPr>
        <xdr:cNvCxnSpPr/>
      </xdr:nvCxnSpPr>
      <xdr:spPr>
        <a:xfrm>
          <a:off x="13629640" y="6430192"/>
          <a:ext cx="746760" cy="38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6A9B3610-F607-409B-89EC-EB577C58132C}"/>
            </a:ext>
          </a:extLst>
        </xdr:cNvPr>
        <xdr:cNvSpPr/>
      </xdr:nvSpPr>
      <xdr:spPr>
        <a:xfrm>
          <a:off x="12804140" y="570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D35C574B-3505-4D71-BCB7-8CA1780C5E00}"/>
            </a:ext>
          </a:extLst>
        </xdr:cNvPr>
        <xdr:cNvCxnSpPr/>
      </xdr:nvCxnSpPr>
      <xdr:spPr>
        <a:xfrm>
          <a:off x="12854940" y="5759632"/>
          <a:ext cx="774700" cy="67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23C3A006-7585-4985-ABBC-56B64897074D}"/>
            </a:ext>
          </a:extLst>
        </xdr:cNvPr>
        <xdr:cNvSpPr/>
      </xdr:nvSpPr>
      <xdr:spPr>
        <a:xfrm>
          <a:off x="12029440" y="66041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3D1DC4C3-D828-4525-B63C-1AFD3FA0D9A5}"/>
            </a:ext>
          </a:extLst>
        </xdr:cNvPr>
        <xdr:cNvCxnSpPr/>
      </xdr:nvCxnSpPr>
      <xdr:spPr>
        <a:xfrm flipV="1">
          <a:off x="12072620" y="5759632"/>
          <a:ext cx="782320" cy="89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101F88CD-DD1C-4555-8E62-221865319E06}"/>
            </a:ext>
          </a:extLst>
        </xdr:cNvPr>
        <xdr:cNvSpPr/>
      </xdr:nvSpPr>
      <xdr:spPr>
        <a:xfrm>
          <a:off x="11231880" y="6444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386934C0-0328-4AC9-90A8-CA93C7FD41DF}"/>
            </a:ext>
          </a:extLst>
        </xdr:cNvPr>
        <xdr:cNvCxnSpPr/>
      </xdr:nvCxnSpPr>
      <xdr:spPr>
        <a:xfrm>
          <a:off x="11282680" y="6495505"/>
          <a:ext cx="789940" cy="15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2DA5A070-3F74-4E0F-B539-3DFFABAB2877}"/>
            </a:ext>
          </a:extLst>
        </xdr:cNvPr>
        <xdr:cNvSpPr txBox="1"/>
      </xdr:nvSpPr>
      <xdr:spPr>
        <a:xfrm>
          <a:off x="134372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ABAAE6BD-2831-4E28-811D-FADDCE5C4BF7}"/>
            </a:ext>
          </a:extLst>
        </xdr:cNvPr>
        <xdr:cNvSpPr txBox="1"/>
      </xdr:nvSpPr>
      <xdr:spPr>
        <a:xfrm>
          <a:off x="12675244" y="580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EE2B4E5E-93E4-44FF-942B-8F699119BB40}"/>
            </a:ext>
          </a:extLst>
        </xdr:cNvPr>
        <xdr:cNvSpPr txBox="1"/>
      </xdr:nvSpPr>
      <xdr:spPr>
        <a:xfrm>
          <a:off x="11900544" y="669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E88940EF-44FE-43F9-B9E8-8E127F96927B}"/>
            </a:ext>
          </a:extLst>
        </xdr:cNvPr>
        <xdr:cNvSpPr txBox="1"/>
      </xdr:nvSpPr>
      <xdr:spPr>
        <a:xfrm>
          <a:off x="11102984" y="653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A8498C8B-A3B5-4DB9-BB5E-8FBBCDDA1449}"/>
            </a:ext>
          </a:extLst>
        </xdr:cNvPr>
        <xdr:cNvSpPr txBox="1"/>
      </xdr:nvSpPr>
      <xdr:spPr>
        <a:xfrm>
          <a:off x="13437244" y="647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71C35A5D-2FBE-499C-88E0-069311D1BF8A}"/>
            </a:ext>
          </a:extLst>
        </xdr:cNvPr>
        <xdr:cNvSpPr txBox="1"/>
      </xdr:nvSpPr>
      <xdr:spPr>
        <a:xfrm>
          <a:off x="12675244" y="549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7BEB7277-5D5D-487F-9545-0CE80745B1B9}"/>
            </a:ext>
          </a:extLst>
        </xdr:cNvPr>
        <xdr:cNvSpPr txBox="1"/>
      </xdr:nvSpPr>
      <xdr:spPr>
        <a:xfrm>
          <a:off x="11900544" y="6383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DC997BAD-7A31-4BB8-BE81-58646F0FA1A6}"/>
            </a:ext>
          </a:extLst>
        </xdr:cNvPr>
        <xdr:cNvSpPr txBox="1"/>
      </xdr:nvSpPr>
      <xdr:spPr>
        <a:xfrm>
          <a:off x="11102984" y="622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DCCD5B66-D680-4FE4-9012-FFAF31AB065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93B652CB-9DBC-4EB5-98EC-E9E80DE4C8F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2FE78B23-A4CD-4F73-A6D9-A45406488B7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40E3E6BC-981F-42E8-9E85-3F955C540B1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BB69667A-91F0-4D5A-AFBF-5CA4B13F282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3BA4F2D0-4771-4256-9DCC-EB6E033A6BE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6FEB11E4-1A35-45EF-A40D-0CEAABAEAE8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B7686A43-F1E6-4B21-BE1F-353CFD396AB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1C93EEB0-8C3D-4399-90E8-3EAF9AA89A1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708DF1E2-F73E-43C7-97DD-8E5168C65BE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420EABD7-D94A-4866-9066-93E31FBE1DB5}"/>
            </a:ext>
          </a:extLst>
        </xdr:cNvPr>
        <xdr:cNvSpPr txBox="1"/>
      </xdr:nvSpPr>
      <xdr:spPr>
        <a:xfrm>
          <a:off x="15890374" y="73139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84DDDB7E-9836-4250-AFAC-6DB655DF580A}"/>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06FA736B-7C41-4A1B-9FB2-6DCB48CA2F1A}"/>
            </a:ext>
          </a:extLst>
        </xdr:cNvPr>
        <xdr:cNvSpPr txBox="1"/>
      </xdr:nvSpPr>
      <xdr:spPr>
        <a:xfrm>
          <a:off x="15630721" y="69949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B679F4D4-7526-4B80-9D90-4C940903ABB3}"/>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6AE7EF48-7081-4EC2-92B7-B180BBD5114C}"/>
            </a:ext>
          </a:extLst>
        </xdr:cNvPr>
        <xdr:cNvSpPr txBox="1"/>
      </xdr:nvSpPr>
      <xdr:spPr>
        <a:xfrm>
          <a:off x="1563072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CBB5C1A5-81D8-4776-9E98-55CA39877771}"/>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480A9F22-92FB-4CBF-9530-5F1077A4961F}"/>
            </a:ext>
          </a:extLst>
        </xdr:cNvPr>
        <xdr:cNvSpPr txBox="1"/>
      </xdr:nvSpPr>
      <xdr:spPr>
        <a:xfrm>
          <a:off x="1563072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D346A60B-2C94-4FCB-8B0B-3512F9C8FACA}"/>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CF9BF20A-9ABC-4773-A15F-68F3945ACC72}"/>
            </a:ext>
          </a:extLst>
        </xdr:cNvPr>
        <xdr:cNvSpPr txBox="1"/>
      </xdr:nvSpPr>
      <xdr:spPr>
        <a:xfrm>
          <a:off x="15589461" y="60381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96F00D9A-8CCA-4B83-9EC6-5D166F93E94D}"/>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C46BCBC8-583F-4AED-A71A-933D3132422F}"/>
            </a:ext>
          </a:extLst>
        </xdr:cNvPr>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D076C683-AB58-459B-AD9C-84886D7E1EC8}"/>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7FC77B84-2728-46FB-BC56-515C77B1B948}"/>
            </a:ext>
          </a:extLst>
        </xdr:cNvPr>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281C6390-1ACC-4083-B9ED-A76C3DF0DD0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CB24F622-EC53-45BC-A8E9-6BC86C11E39A}"/>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27F4B515-B4F7-40D7-AF29-48A7BDBE0E3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32B6AE18-3444-4656-9FFA-2E108D54847C}"/>
            </a:ext>
          </a:extLst>
        </xdr:cNvPr>
        <xdr:cNvCxnSpPr/>
      </xdr:nvCxnSpPr>
      <xdr:spPr>
        <a:xfrm flipV="1">
          <a:off x="19509104" y="5492703"/>
          <a:ext cx="0" cy="153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DFCEAFE1-EF83-4590-9B59-513F459E7DDE}"/>
            </a:ext>
          </a:extLst>
        </xdr:cNvPr>
        <xdr:cNvSpPr txBox="1"/>
      </xdr:nvSpPr>
      <xdr:spPr>
        <a:xfrm>
          <a:off x="19547840" y="703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A83F4DF9-AD14-405A-A512-8EAC2FADB32D}"/>
            </a:ext>
          </a:extLst>
        </xdr:cNvPr>
        <xdr:cNvCxnSpPr/>
      </xdr:nvCxnSpPr>
      <xdr:spPr>
        <a:xfrm>
          <a:off x="19443700" y="70274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10C8EE2C-D1DF-4521-9685-4F1052F66269}"/>
            </a:ext>
          </a:extLst>
        </xdr:cNvPr>
        <xdr:cNvSpPr txBox="1"/>
      </xdr:nvSpPr>
      <xdr:spPr>
        <a:xfrm>
          <a:off x="19547840" y="5271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1E7479A1-73FE-44EA-ACE2-C31DFA247C4C}"/>
            </a:ext>
          </a:extLst>
        </xdr:cNvPr>
        <xdr:cNvCxnSpPr/>
      </xdr:nvCxnSpPr>
      <xdr:spPr>
        <a:xfrm>
          <a:off x="19443700" y="54927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89933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5806B9DB-972F-43E5-B2D7-B64AD629AB10}"/>
            </a:ext>
          </a:extLst>
        </xdr:cNvPr>
        <xdr:cNvSpPr txBox="1"/>
      </xdr:nvSpPr>
      <xdr:spPr>
        <a:xfrm>
          <a:off x="19547840" y="6627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F4F481A8-B555-46EE-B763-4C9FABAE14DC}"/>
            </a:ext>
          </a:extLst>
        </xdr:cNvPr>
        <xdr:cNvSpPr/>
      </xdr:nvSpPr>
      <xdr:spPr>
        <a:xfrm>
          <a:off x="19458940" y="66494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9E4E5720-E2A5-44FF-820E-9ED60CBD7CAF}"/>
            </a:ext>
          </a:extLst>
        </xdr:cNvPr>
        <xdr:cNvSpPr/>
      </xdr:nvSpPr>
      <xdr:spPr>
        <a:xfrm>
          <a:off x="18735040" y="6625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D04B7648-6C1A-4DC7-BF76-0A2F7D267224}"/>
            </a:ext>
          </a:extLst>
        </xdr:cNvPr>
        <xdr:cNvSpPr/>
      </xdr:nvSpPr>
      <xdr:spPr>
        <a:xfrm>
          <a:off x="17937480" y="6580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70EF736F-637F-47B2-A165-6DC59A5EBA60}"/>
            </a:ext>
          </a:extLst>
        </xdr:cNvPr>
        <xdr:cNvSpPr/>
      </xdr:nvSpPr>
      <xdr:spPr>
        <a:xfrm>
          <a:off x="17162780" y="6658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6477878B-FE90-4034-877B-EAEBF4E07197}"/>
            </a:ext>
          </a:extLst>
        </xdr:cNvPr>
        <xdr:cNvSpPr/>
      </xdr:nvSpPr>
      <xdr:spPr>
        <a:xfrm>
          <a:off x="16388080" y="66163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3592D808-27D8-4DA0-9A81-B3E2B6AC5AA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06B31317-6E8E-4097-B25D-22DFE75685B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3A3CBE2F-7883-4F41-B81E-1D13D4A6D60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07CFAB47-7E2F-4E53-B58F-C70DCDB942B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D6C248A0-FCF5-490A-8647-56014E3D063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18259</xdr:rowOff>
    </xdr:from>
    <xdr:to>
      <xdr:col>116</xdr:col>
      <xdr:colOff>114300</xdr:colOff>
      <xdr:row>38</xdr:row>
      <xdr:rowOff>119859</xdr:rowOff>
    </xdr:to>
    <xdr:sp macro="" textlink="">
      <xdr:nvSpPr>
        <xdr:cNvPr id="602" name="楕円 601">
          <a:extLst>
            <a:ext uri="{FF2B5EF4-FFF2-40B4-BE49-F238E27FC236}">
              <a16:creationId xmlns:a16="http://schemas.microsoft.com/office/drawing/2014/main" id="{3F8044ED-1FD8-4402-AB23-0E2D7BF72872}"/>
            </a:ext>
          </a:extLst>
        </xdr:cNvPr>
        <xdr:cNvSpPr/>
      </xdr:nvSpPr>
      <xdr:spPr>
        <a:xfrm>
          <a:off x="19458940" y="638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41136</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8AC90A47-79F3-4AC1-A6DF-354B466B9D55}"/>
            </a:ext>
          </a:extLst>
        </xdr:cNvPr>
        <xdr:cNvSpPr txBox="1"/>
      </xdr:nvSpPr>
      <xdr:spPr>
        <a:xfrm>
          <a:off x="19547840" y="624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2137</xdr:rowOff>
    </xdr:from>
    <xdr:to>
      <xdr:col>112</xdr:col>
      <xdr:colOff>38100</xdr:colOff>
      <xdr:row>39</xdr:row>
      <xdr:rowOff>103737</xdr:rowOff>
    </xdr:to>
    <xdr:sp macro="" textlink="">
      <xdr:nvSpPr>
        <xdr:cNvPr id="604" name="楕円 603">
          <a:extLst>
            <a:ext uri="{FF2B5EF4-FFF2-40B4-BE49-F238E27FC236}">
              <a16:creationId xmlns:a16="http://schemas.microsoft.com/office/drawing/2014/main" id="{6E473548-64CA-4FCE-8590-CF7E13A03326}"/>
            </a:ext>
          </a:extLst>
        </xdr:cNvPr>
        <xdr:cNvSpPr/>
      </xdr:nvSpPr>
      <xdr:spPr>
        <a:xfrm>
          <a:off x="18735040" y="65400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69059</xdr:rowOff>
    </xdr:from>
    <xdr:to>
      <xdr:col>116</xdr:col>
      <xdr:colOff>63500</xdr:colOff>
      <xdr:row>39</xdr:row>
      <xdr:rowOff>52937</xdr:rowOff>
    </xdr:to>
    <xdr:cxnSp macro="">
      <xdr:nvCxnSpPr>
        <xdr:cNvPr id="605" name="直線コネクタ 604">
          <a:extLst>
            <a:ext uri="{FF2B5EF4-FFF2-40B4-BE49-F238E27FC236}">
              <a16:creationId xmlns:a16="http://schemas.microsoft.com/office/drawing/2014/main" id="{6AA5EDFB-94E6-4F4A-9108-B86466CEAF9A}"/>
            </a:ext>
          </a:extLst>
        </xdr:cNvPr>
        <xdr:cNvCxnSpPr/>
      </xdr:nvCxnSpPr>
      <xdr:spPr>
        <a:xfrm flipV="1">
          <a:off x="18778220" y="6439379"/>
          <a:ext cx="731520" cy="15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123262</xdr:rowOff>
    </xdr:from>
    <xdr:to>
      <xdr:col>107</xdr:col>
      <xdr:colOff>101600</xdr:colOff>
      <xdr:row>39</xdr:row>
      <xdr:rowOff>53412</xdr:rowOff>
    </xdr:to>
    <xdr:sp macro="" textlink="">
      <xdr:nvSpPr>
        <xdr:cNvPr id="606" name="楕円 605">
          <a:extLst>
            <a:ext uri="{FF2B5EF4-FFF2-40B4-BE49-F238E27FC236}">
              <a16:creationId xmlns:a16="http://schemas.microsoft.com/office/drawing/2014/main" id="{989361B3-05AE-4AFA-95E6-7011DC16EE89}"/>
            </a:ext>
          </a:extLst>
        </xdr:cNvPr>
        <xdr:cNvSpPr/>
      </xdr:nvSpPr>
      <xdr:spPr>
        <a:xfrm>
          <a:off x="17937480" y="64935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2612</xdr:rowOff>
    </xdr:from>
    <xdr:to>
      <xdr:col>111</xdr:col>
      <xdr:colOff>177800</xdr:colOff>
      <xdr:row>39</xdr:row>
      <xdr:rowOff>52937</xdr:rowOff>
    </xdr:to>
    <xdr:cxnSp macro="">
      <xdr:nvCxnSpPr>
        <xdr:cNvPr id="607" name="直線コネクタ 606">
          <a:extLst>
            <a:ext uri="{FF2B5EF4-FFF2-40B4-BE49-F238E27FC236}">
              <a16:creationId xmlns:a16="http://schemas.microsoft.com/office/drawing/2014/main" id="{2D6AF15A-721E-4BE2-97EC-BA8FD03F1792}"/>
            </a:ext>
          </a:extLst>
        </xdr:cNvPr>
        <xdr:cNvCxnSpPr/>
      </xdr:nvCxnSpPr>
      <xdr:spPr>
        <a:xfrm>
          <a:off x="17988280" y="6540572"/>
          <a:ext cx="789940" cy="5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32900</xdr:rowOff>
    </xdr:from>
    <xdr:to>
      <xdr:col>102</xdr:col>
      <xdr:colOff>165100</xdr:colOff>
      <xdr:row>38</xdr:row>
      <xdr:rowOff>134500</xdr:rowOff>
    </xdr:to>
    <xdr:sp macro="" textlink="">
      <xdr:nvSpPr>
        <xdr:cNvPr id="608" name="楕円 607">
          <a:extLst>
            <a:ext uri="{FF2B5EF4-FFF2-40B4-BE49-F238E27FC236}">
              <a16:creationId xmlns:a16="http://schemas.microsoft.com/office/drawing/2014/main" id="{9AEE20F0-D949-45D6-BC29-0EE2AC384FEB}"/>
            </a:ext>
          </a:extLst>
        </xdr:cNvPr>
        <xdr:cNvSpPr/>
      </xdr:nvSpPr>
      <xdr:spPr>
        <a:xfrm>
          <a:off x="17162780" y="64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83700</xdr:rowOff>
    </xdr:from>
    <xdr:to>
      <xdr:col>107</xdr:col>
      <xdr:colOff>50800</xdr:colOff>
      <xdr:row>39</xdr:row>
      <xdr:rowOff>2612</xdr:rowOff>
    </xdr:to>
    <xdr:cxnSp macro="">
      <xdr:nvCxnSpPr>
        <xdr:cNvPr id="609" name="直線コネクタ 608">
          <a:extLst>
            <a:ext uri="{FF2B5EF4-FFF2-40B4-BE49-F238E27FC236}">
              <a16:creationId xmlns:a16="http://schemas.microsoft.com/office/drawing/2014/main" id="{B25F4F22-DCCA-42CB-9447-4AB8C8955EE8}"/>
            </a:ext>
          </a:extLst>
        </xdr:cNvPr>
        <xdr:cNvCxnSpPr/>
      </xdr:nvCxnSpPr>
      <xdr:spPr>
        <a:xfrm>
          <a:off x="17213580" y="6454020"/>
          <a:ext cx="774700" cy="8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21830</xdr:rowOff>
    </xdr:from>
    <xdr:to>
      <xdr:col>98</xdr:col>
      <xdr:colOff>38100</xdr:colOff>
      <xdr:row>38</xdr:row>
      <xdr:rowOff>123430</xdr:rowOff>
    </xdr:to>
    <xdr:sp macro="" textlink="">
      <xdr:nvSpPr>
        <xdr:cNvPr id="610" name="楕円 609">
          <a:extLst>
            <a:ext uri="{FF2B5EF4-FFF2-40B4-BE49-F238E27FC236}">
              <a16:creationId xmlns:a16="http://schemas.microsoft.com/office/drawing/2014/main" id="{32727A82-913A-4982-BD7C-691D06ACEBD6}"/>
            </a:ext>
          </a:extLst>
        </xdr:cNvPr>
        <xdr:cNvSpPr/>
      </xdr:nvSpPr>
      <xdr:spPr>
        <a:xfrm>
          <a:off x="16388080" y="6392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72630</xdr:rowOff>
    </xdr:from>
    <xdr:to>
      <xdr:col>102</xdr:col>
      <xdr:colOff>114300</xdr:colOff>
      <xdr:row>38</xdr:row>
      <xdr:rowOff>83700</xdr:rowOff>
    </xdr:to>
    <xdr:cxnSp macro="">
      <xdr:nvCxnSpPr>
        <xdr:cNvPr id="611" name="直線コネクタ 610">
          <a:extLst>
            <a:ext uri="{FF2B5EF4-FFF2-40B4-BE49-F238E27FC236}">
              <a16:creationId xmlns:a16="http://schemas.microsoft.com/office/drawing/2014/main" id="{3FCECF74-807C-4705-8054-8326D8AB6958}"/>
            </a:ext>
          </a:extLst>
        </xdr:cNvPr>
        <xdr:cNvCxnSpPr/>
      </xdr:nvCxnSpPr>
      <xdr:spPr>
        <a:xfrm>
          <a:off x="16431260" y="6442950"/>
          <a:ext cx="782320" cy="1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2FF6A1CB-3DCC-4867-B782-17F9B6975D41}"/>
            </a:ext>
          </a:extLst>
        </xdr:cNvPr>
        <xdr:cNvSpPr txBox="1"/>
      </xdr:nvSpPr>
      <xdr:spPr>
        <a:xfrm>
          <a:off x="18528811" y="671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5A3EA5A1-ACA3-4EAC-8D6E-8017505C951D}"/>
            </a:ext>
          </a:extLst>
        </xdr:cNvPr>
        <xdr:cNvSpPr txBox="1"/>
      </xdr:nvSpPr>
      <xdr:spPr>
        <a:xfrm>
          <a:off x="17766811" y="667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42210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F2FA70FC-5B2D-4C46-A044-55366488E718}"/>
            </a:ext>
          </a:extLst>
        </xdr:cNvPr>
        <xdr:cNvSpPr txBox="1"/>
      </xdr:nvSpPr>
      <xdr:spPr>
        <a:xfrm>
          <a:off x="16969251" y="674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171140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2698F1B5-CB9A-415E-B822-A5B4F0CEE6F1}"/>
            </a:ext>
          </a:extLst>
        </xdr:cNvPr>
        <xdr:cNvSpPr txBox="1"/>
      </xdr:nvSpPr>
      <xdr:spPr>
        <a:xfrm>
          <a:off x="16194551" y="670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120264</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2DB34684-7628-4F08-969F-496870C38BA6}"/>
            </a:ext>
          </a:extLst>
        </xdr:cNvPr>
        <xdr:cNvSpPr txBox="1"/>
      </xdr:nvSpPr>
      <xdr:spPr>
        <a:xfrm>
          <a:off x="18528811" y="632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69940</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B401FC5D-514D-4997-930A-A03BDBB7C091}"/>
            </a:ext>
          </a:extLst>
        </xdr:cNvPr>
        <xdr:cNvSpPr txBox="1"/>
      </xdr:nvSpPr>
      <xdr:spPr>
        <a:xfrm>
          <a:off x="17766811" y="627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151027</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13C02D53-3012-41CE-BE20-B41BBCAC35E1}"/>
            </a:ext>
          </a:extLst>
        </xdr:cNvPr>
        <xdr:cNvSpPr txBox="1"/>
      </xdr:nvSpPr>
      <xdr:spPr>
        <a:xfrm>
          <a:off x="16969251" y="618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139957</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B19C7AAD-3C8C-4263-9673-269406A7E4B7}"/>
            </a:ext>
          </a:extLst>
        </xdr:cNvPr>
        <xdr:cNvSpPr txBox="1"/>
      </xdr:nvSpPr>
      <xdr:spPr>
        <a:xfrm>
          <a:off x="16194551" y="617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85B51987-FA82-446E-970D-7CF5059072D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2FCB1071-FD9A-4CFA-8401-96BB92A9BB7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EA5957DF-3CD7-4890-A767-472ABF9D1CF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C53EAAF8-92BB-47B7-8391-89BD324FC65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D16BCE5C-434A-45EE-BBE1-51427044FF3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DC802D97-8DC0-47A1-8363-3C1A3C0321C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0B48698E-B810-48B4-B011-9C498BFB844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89CEDF94-1099-4C03-AA39-66305D5B5D8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165CCF17-6010-42B7-B340-D275BF687D4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D985A795-3263-4F01-8442-4BFC041DE095}"/>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2D60B397-92F0-4C72-B3FF-22046820A5E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5D0C5270-BC62-456B-BE39-1FF465AA4876}"/>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E66A5649-5338-4F9E-BC5E-8926DC7E5032}"/>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0B2E475D-5FE8-49EF-8A96-4D2034B2F3F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8BB628BD-CF97-4F42-998B-80E1DF09849B}"/>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B7876B98-ADDA-4391-B003-9E3AEDCEC67B}"/>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D43DA0FB-FEC9-49A5-8068-34B696B8001C}"/>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D101A418-CB42-484D-800B-C6EA0618FDA2}"/>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4EABC99E-D440-4ECB-AA78-78501084CC17}"/>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63CFCB81-69D5-4C8A-B531-106059426CF5}"/>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0D2CA543-EF05-42D5-8CDB-0020F13B4B0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808C5E29-3970-477F-84A8-BE5046B8701E}"/>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D0184C78-8CA5-4DDB-9DE9-DBD487ED6D6D}"/>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C252BAE5-6F5D-4DA3-B47F-FA5CB9CBFF6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D03EDF99-5C10-4E6F-B7B8-DBDF5D96082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81887A27-4466-4042-8C3E-D9470D872EB9}"/>
            </a:ext>
          </a:extLst>
        </xdr:cNvPr>
        <xdr:cNvCxnSpPr/>
      </xdr:nvCxnSpPr>
      <xdr:spPr>
        <a:xfrm flipV="1">
          <a:off x="14375764" y="9261022"/>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ADDB4F51-7817-44CD-B582-FB217D4876B6}"/>
            </a:ext>
          </a:extLst>
        </xdr:cNvPr>
        <xdr:cNvSpPr txBox="1"/>
      </xdr:nvSpPr>
      <xdr:spPr>
        <a:xfrm>
          <a:off x="14414500" y="107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D4C3B7D8-B01D-463D-B4C7-455D1F6CA01F}"/>
            </a:ext>
          </a:extLst>
        </xdr:cNvPr>
        <xdr:cNvCxnSpPr/>
      </xdr:nvCxnSpPr>
      <xdr:spPr>
        <a:xfrm>
          <a:off x="14287500" y="107714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2D4A2874-2998-4234-AA39-475BB41F6A31}"/>
            </a:ext>
          </a:extLst>
        </xdr:cNvPr>
        <xdr:cNvSpPr txBox="1"/>
      </xdr:nvSpPr>
      <xdr:spPr>
        <a:xfrm>
          <a:off x="1441450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4045B13B-30A9-447F-B6F2-7853F72C238E}"/>
            </a:ext>
          </a:extLst>
        </xdr:cNvPr>
        <xdr:cNvCxnSpPr/>
      </xdr:nvCxnSpPr>
      <xdr:spPr>
        <a:xfrm>
          <a:off x="1428750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14168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0A45851F-9859-49CB-A060-F9E0E973F49F}"/>
            </a:ext>
          </a:extLst>
        </xdr:cNvPr>
        <xdr:cNvSpPr txBox="1"/>
      </xdr:nvSpPr>
      <xdr:spPr>
        <a:xfrm>
          <a:off x="14414500" y="99049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2A7539E0-D78A-424D-8F18-7B8DA7CB53E6}"/>
            </a:ext>
          </a:extLst>
        </xdr:cNvPr>
        <xdr:cNvSpPr/>
      </xdr:nvSpPr>
      <xdr:spPr>
        <a:xfrm>
          <a:off x="14325600" y="99265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DB57BC5E-2A67-4CCC-B843-DE621B25178C}"/>
            </a:ext>
          </a:extLst>
        </xdr:cNvPr>
        <xdr:cNvSpPr/>
      </xdr:nvSpPr>
      <xdr:spPr>
        <a:xfrm>
          <a:off x="13578840" y="9998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1A12ABDA-0E04-4393-88FF-46C73195A540}"/>
            </a:ext>
          </a:extLst>
        </xdr:cNvPr>
        <xdr:cNvSpPr/>
      </xdr:nvSpPr>
      <xdr:spPr>
        <a:xfrm>
          <a:off x="12804140" y="9988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2CDD430C-86F9-4EC1-8AED-5F6D7A65ED5A}"/>
            </a:ext>
          </a:extLst>
        </xdr:cNvPr>
        <xdr:cNvSpPr/>
      </xdr:nvSpPr>
      <xdr:spPr>
        <a:xfrm>
          <a:off x="12029440" y="99967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B50D325C-15D6-4D74-98FA-35D53904780A}"/>
            </a:ext>
          </a:extLst>
        </xdr:cNvPr>
        <xdr:cNvSpPr/>
      </xdr:nvSpPr>
      <xdr:spPr>
        <a:xfrm>
          <a:off x="11231880" y="9970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935D0B89-E59E-45CA-927B-5F83E84C2A4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3CFBA31A-AF07-473A-A9AF-59154E350C4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3D6A2B71-4E7C-453E-A76B-3A5C4C07E2A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D5B5D37F-3CE9-432D-82B1-C2A96F2F3EF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CEE6511B-6094-45DF-B96F-35ABE4AF182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12881</xdr:rowOff>
    </xdr:from>
    <xdr:to>
      <xdr:col>85</xdr:col>
      <xdr:colOff>177800</xdr:colOff>
      <xdr:row>59</xdr:row>
      <xdr:rowOff>114481</xdr:rowOff>
    </xdr:to>
    <xdr:sp macro="" textlink="">
      <xdr:nvSpPr>
        <xdr:cNvPr id="661" name="楕円 660">
          <a:extLst>
            <a:ext uri="{FF2B5EF4-FFF2-40B4-BE49-F238E27FC236}">
              <a16:creationId xmlns:a16="http://schemas.microsoft.com/office/drawing/2014/main" id="{975A83A3-0F22-4A3E-8EB9-EF69EA6AEAFF}"/>
            </a:ext>
          </a:extLst>
        </xdr:cNvPr>
        <xdr:cNvSpPr/>
      </xdr:nvSpPr>
      <xdr:spPr>
        <a:xfrm>
          <a:off x="14325600" y="990364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35758</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91586F70-AB25-4193-9697-F121A3F86116}"/>
            </a:ext>
          </a:extLst>
        </xdr:cNvPr>
        <xdr:cNvSpPr txBox="1"/>
      </xdr:nvSpPr>
      <xdr:spPr>
        <a:xfrm>
          <a:off x="14414500" y="975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145143</xdr:rowOff>
    </xdr:from>
    <xdr:to>
      <xdr:col>81</xdr:col>
      <xdr:colOff>101600</xdr:colOff>
      <xdr:row>59</xdr:row>
      <xdr:rowOff>75293</xdr:rowOff>
    </xdr:to>
    <xdr:sp macro="" textlink="">
      <xdr:nvSpPr>
        <xdr:cNvPr id="663" name="楕円 662">
          <a:extLst>
            <a:ext uri="{FF2B5EF4-FFF2-40B4-BE49-F238E27FC236}">
              <a16:creationId xmlns:a16="http://schemas.microsoft.com/office/drawing/2014/main" id="{98A6E9C5-B016-45B1-8BAA-5AFD9434DA04}"/>
            </a:ext>
          </a:extLst>
        </xdr:cNvPr>
        <xdr:cNvSpPr/>
      </xdr:nvSpPr>
      <xdr:spPr>
        <a:xfrm>
          <a:off x="13578840" y="98682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24493</xdr:rowOff>
    </xdr:from>
    <xdr:to>
      <xdr:col>85</xdr:col>
      <xdr:colOff>127000</xdr:colOff>
      <xdr:row>59</xdr:row>
      <xdr:rowOff>63681</xdr:rowOff>
    </xdr:to>
    <xdr:cxnSp macro="">
      <xdr:nvCxnSpPr>
        <xdr:cNvPr id="664" name="直線コネクタ 663">
          <a:extLst>
            <a:ext uri="{FF2B5EF4-FFF2-40B4-BE49-F238E27FC236}">
              <a16:creationId xmlns:a16="http://schemas.microsoft.com/office/drawing/2014/main" id="{870C6096-4E77-4BD6-82AB-480459D810DA}"/>
            </a:ext>
          </a:extLst>
        </xdr:cNvPr>
        <xdr:cNvCxnSpPr/>
      </xdr:nvCxnSpPr>
      <xdr:spPr>
        <a:xfrm>
          <a:off x="13629640" y="9915253"/>
          <a:ext cx="7467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105954</xdr:rowOff>
    </xdr:from>
    <xdr:to>
      <xdr:col>76</xdr:col>
      <xdr:colOff>165100</xdr:colOff>
      <xdr:row>59</xdr:row>
      <xdr:rowOff>36104</xdr:rowOff>
    </xdr:to>
    <xdr:sp macro="" textlink="">
      <xdr:nvSpPr>
        <xdr:cNvPr id="665" name="楕円 664">
          <a:extLst>
            <a:ext uri="{FF2B5EF4-FFF2-40B4-BE49-F238E27FC236}">
              <a16:creationId xmlns:a16="http://schemas.microsoft.com/office/drawing/2014/main" id="{A7AF03D4-A720-4924-A50C-8C463DDB72CC}"/>
            </a:ext>
          </a:extLst>
        </xdr:cNvPr>
        <xdr:cNvSpPr/>
      </xdr:nvSpPr>
      <xdr:spPr>
        <a:xfrm>
          <a:off x="12804140" y="98290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156754</xdr:rowOff>
    </xdr:from>
    <xdr:to>
      <xdr:col>81</xdr:col>
      <xdr:colOff>50800</xdr:colOff>
      <xdr:row>59</xdr:row>
      <xdr:rowOff>24493</xdr:rowOff>
    </xdr:to>
    <xdr:cxnSp macro="">
      <xdr:nvCxnSpPr>
        <xdr:cNvPr id="666" name="直線コネクタ 665">
          <a:extLst>
            <a:ext uri="{FF2B5EF4-FFF2-40B4-BE49-F238E27FC236}">
              <a16:creationId xmlns:a16="http://schemas.microsoft.com/office/drawing/2014/main" id="{0C59E052-16F6-492C-B883-17D3AA1F6585}"/>
            </a:ext>
          </a:extLst>
        </xdr:cNvPr>
        <xdr:cNvCxnSpPr/>
      </xdr:nvCxnSpPr>
      <xdr:spPr>
        <a:xfrm>
          <a:off x="12854940" y="9879874"/>
          <a:ext cx="77470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66766</xdr:rowOff>
    </xdr:from>
    <xdr:to>
      <xdr:col>72</xdr:col>
      <xdr:colOff>38100</xdr:colOff>
      <xdr:row>58</xdr:row>
      <xdr:rowOff>168366</xdr:rowOff>
    </xdr:to>
    <xdr:sp macro="" textlink="">
      <xdr:nvSpPr>
        <xdr:cNvPr id="667" name="楕円 666">
          <a:extLst>
            <a:ext uri="{FF2B5EF4-FFF2-40B4-BE49-F238E27FC236}">
              <a16:creationId xmlns:a16="http://schemas.microsoft.com/office/drawing/2014/main" id="{31739D4C-B7E1-4944-9879-E847EC7AD894}"/>
            </a:ext>
          </a:extLst>
        </xdr:cNvPr>
        <xdr:cNvSpPr/>
      </xdr:nvSpPr>
      <xdr:spPr>
        <a:xfrm>
          <a:off x="12029440" y="97898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117566</xdr:rowOff>
    </xdr:from>
    <xdr:to>
      <xdr:col>76</xdr:col>
      <xdr:colOff>114300</xdr:colOff>
      <xdr:row>58</xdr:row>
      <xdr:rowOff>156754</xdr:rowOff>
    </xdr:to>
    <xdr:cxnSp macro="">
      <xdr:nvCxnSpPr>
        <xdr:cNvPr id="668" name="直線コネクタ 667">
          <a:extLst>
            <a:ext uri="{FF2B5EF4-FFF2-40B4-BE49-F238E27FC236}">
              <a16:creationId xmlns:a16="http://schemas.microsoft.com/office/drawing/2014/main" id="{FB71CE13-F57C-4DC4-80F0-EFBE2F6F4B73}"/>
            </a:ext>
          </a:extLst>
        </xdr:cNvPr>
        <xdr:cNvCxnSpPr/>
      </xdr:nvCxnSpPr>
      <xdr:spPr>
        <a:xfrm>
          <a:off x="12072620" y="9840686"/>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55335</xdr:rowOff>
    </xdr:from>
    <xdr:to>
      <xdr:col>67</xdr:col>
      <xdr:colOff>101600</xdr:colOff>
      <xdr:row>58</xdr:row>
      <xdr:rowOff>156935</xdr:rowOff>
    </xdr:to>
    <xdr:sp macro="" textlink="">
      <xdr:nvSpPr>
        <xdr:cNvPr id="669" name="楕円 668">
          <a:extLst>
            <a:ext uri="{FF2B5EF4-FFF2-40B4-BE49-F238E27FC236}">
              <a16:creationId xmlns:a16="http://schemas.microsoft.com/office/drawing/2014/main" id="{67789DD0-BDF6-4F5A-9E7C-1B9292525B17}"/>
            </a:ext>
          </a:extLst>
        </xdr:cNvPr>
        <xdr:cNvSpPr/>
      </xdr:nvSpPr>
      <xdr:spPr>
        <a:xfrm>
          <a:off x="11231880" y="977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106135</xdr:rowOff>
    </xdr:from>
    <xdr:to>
      <xdr:col>71</xdr:col>
      <xdr:colOff>177800</xdr:colOff>
      <xdr:row>58</xdr:row>
      <xdr:rowOff>117566</xdr:rowOff>
    </xdr:to>
    <xdr:cxnSp macro="">
      <xdr:nvCxnSpPr>
        <xdr:cNvPr id="670" name="直線コネクタ 669">
          <a:extLst>
            <a:ext uri="{FF2B5EF4-FFF2-40B4-BE49-F238E27FC236}">
              <a16:creationId xmlns:a16="http://schemas.microsoft.com/office/drawing/2014/main" id="{6C502380-F297-41D4-86B2-B494B5244790}"/>
            </a:ext>
          </a:extLst>
        </xdr:cNvPr>
        <xdr:cNvCxnSpPr/>
      </xdr:nvCxnSpPr>
      <xdr:spPr>
        <a:xfrm>
          <a:off x="11282680" y="9829255"/>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28864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32C87023-2007-4CAD-826E-3A8D6C462A0A}"/>
            </a:ext>
          </a:extLst>
        </xdr:cNvPr>
        <xdr:cNvSpPr txBox="1"/>
      </xdr:nvSpPr>
      <xdr:spPr>
        <a:xfrm>
          <a:off x="13437244" y="1008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B8DA7667-9A35-48F9-A881-EDA9849AD642}"/>
            </a:ext>
          </a:extLst>
        </xdr:cNvPr>
        <xdr:cNvSpPr txBox="1"/>
      </xdr:nvSpPr>
      <xdr:spPr>
        <a:xfrm>
          <a:off x="126752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27231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EB4C4352-5ED6-445D-B474-F957E354CF5A}"/>
            </a:ext>
          </a:extLst>
        </xdr:cNvPr>
        <xdr:cNvSpPr txBox="1"/>
      </xdr:nvSpPr>
      <xdr:spPr>
        <a:xfrm>
          <a:off x="11900544" y="10085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56EA67C2-4C4F-48D8-8762-CA638676E8BB}"/>
            </a:ext>
          </a:extLst>
        </xdr:cNvPr>
        <xdr:cNvSpPr txBox="1"/>
      </xdr:nvSpPr>
      <xdr:spPr>
        <a:xfrm>
          <a:off x="11102984" y="10059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91820</xdr:rowOff>
    </xdr:from>
    <xdr:ext cx="405111" cy="259045"/>
    <xdr:sp macro="" textlink="">
      <xdr:nvSpPr>
        <xdr:cNvPr id="675" name="n_1mainValue【保健センター・保健所】&#10;有形固定資産減価償却率">
          <a:extLst>
            <a:ext uri="{FF2B5EF4-FFF2-40B4-BE49-F238E27FC236}">
              <a16:creationId xmlns:a16="http://schemas.microsoft.com/office/drawing/2014/main" id="{4D5533E7-4F18-4D15-BED0-904D620E3D4C}"/>
            </a:ext>
          </a:extLst>
        </xdr:cNvPr>
        <xdr:cNvSpPr txBox="1"/>
      </xdr:nvSpPr>
      <xdr:spPr>
        <a:xfrm>
          <a:off x="13437244" y="964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52631</xdr:rowOff>
    </xdr:from>
    <xdr:ext cx="405111" cy="259045"/>
    <xdr:sp macro="" textlink="">
      <xdr:nvSpPr>
        <xdr:cNvPr id="676" name="n_2mainValue【保健センター・保健所】&#10;有形固定資産減価償却率">
          <a:extLst>
            <a:ext uri="{FF2B5EF4-FFF2-40B4-BE49-F238E27FC236}">
              <a16:creationId xmlns:a16="http://schemas.microsoft.com/office/drawing/2014/main" id="{4C16811E-CE17-49E8-85D9-E907C9A08567}"/>
            </a:ext>
          </a:extLst>
        </xdr:cNvPr>
        <xdr:cNvSpPr txBox="1"/>
      </xdr:nvSpPr>
      <xdr:spPr>
        <a:xfrm>
          <a:off x="12675244" y="960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13443</xdr:rowOff>
    </xdr:from>
    <xdr:ext cx="405111" cy="259045"/>
    <xdr:sp macro="" textlink="">
      <xdr:nvSpPr>
        <xdr:cNvPr id="677" name="n_3mainValue【保健センター・保健所】&#10;有形固定資産減価償却率">
          <a:extLst>
            <a:ext uri="{FF2B5EF4-FFF2-40B4-BE49-F238E27FC236}">
              <a16:creationId xmlns:a16="http://schemas.microsoft.com/office/drawing/2014/main" id="{12FC8F4D-2448-41E6-A007-433057394248}"/>
            </a:ext>
          </a:extLst>
        </xdr:cNvPr>
        <xdr:cNvSpPr txBox="1"/>
      </xdr:nvSpPr>
      <xdr:spPr>
        <a:xfrm>
          <a:off x="11900544" y="956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2012</xdr:rowOff>
    </xdr:from>
    <xdr:ext cx="405111" cy="259045"/>
    <xdr:sp macro="" textlink="">
      <xdr:nvSpPr>
        <xdr:cNvPr id="678" name="n_4mainValue【保健センター・保健所】&#10;有形固定資産減価償却率">
          <a:extLst>
            <a:ext uri="{FF2B5EF4-FFF2-40B4-BE49-F238E27FC236}">
              <a16:creationId xmlns:a16="http://schemas.microsoft.com/office/drawing/2014/main" id="{B11C649D-FE9D-4B76-995B-2CD3D45C2CA0}"/>
            </a:ext>
          </a:extLst>
        </xdr:cNvPr>
        <xdr:cNvSpPr txBox="1"/>
      </xdr:nvSpPr>
      <xdr:spPr>
        <a:xfrm>
          <a:off x="11102984" y="955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91B0FB6A-F8D4-432D-AA5F-802A374D627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9793CDF0-3BF4-40FF-8047-961F1ACF5A6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430AED10-56A9-4FF0-9EDF-D8F73E7119F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F1644DCD-7E51-4A27-89BE-57F462D9EAB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FDF88C27-525F-4414-AC77-A081B5DBB72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9D4E3203-1F60-4730-B9FD-64A9B15D6E9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D77BDA70-81B9-450A-B8BB-DF45DDDD5CF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6B87027E-5741-4902-BE9D-57279627B6F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A6752579-357B-4DF2-9846-24542462EF0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54AFA0D6-FAB6-4261-9174-5EE8BF0B616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01552EB8-1499-4494-8BA1-5D3231C85106}"/>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195B4A61-7B61-4E41-B96B-F4F76124AAE2}"/>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43F0937D-528A-495B-806F-4548FF616FC6}"/>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9C901D74-92F1-438D-84BD-411F49B17EFB}"/>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5F7B11D5-B42B-4946-8CD7-61744FB1EED9}"/>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5309AE53-2C5A-431D-9573-6AC567384DF2}"/>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58F57B0A-236C-4279-9638-62ED892B3ABB}"/>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D409D099-643E-43BD-8D2A-5FA0FCDE6F8C}"/>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6B06211A-7202-427A-A0C2-68D06E85C435}"/>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23E1AFB8-7CA2-46B5-A2B2-4C34DA3ABF41}"/>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8D7B0FD2-85ED-4086-A41C-0D5B04F6AFE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27B22E22-C720-4515-8106-ED8610499C2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C3BBF5DA-060C-47FB-AC6C-0208015951F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93193683-30ED-4B4F-8546-08AA66CB91BE}"/>
            </a:ext>
          </a:extLst>
        </xdr:cNvPr>
        <xdr:cNvCxnSpPr/>
      </xdr:nvCxnSpPr>
      <xdr:spPr>
        <a:xfrm flipV="1">
          <a:off x="19509104" y="935355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61798318-EA66-4DC5-8F01-75F34EC9C4BD}"/>
            </a:ext>
          </a:extLst>
        </xdr:cNvPr>
        <xdr:cNvSpPr txBox="1"/>
      </xdr:nvSpPr>
      <xdr:spPr>
        <a:xfrm>
          <a:off x="19547840"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44DCCB55-DEE0-44BB-B1AE-18C009B3045F}"/>
            </a:ext>
          </a:extLst>
        </xdr:cNvPr>
        <xdr:cNvCxnSpPr/>
      </xdr:nvCxnSpPr>
      <xdr:spPr>
        <a:xfrm>
          <a:off x="19443700" y="10767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3B155FC1-6C61-4C5A-BA40-22280B419129}"/>
            </a:ext>
          </a:extLst>
        </xdr:cNvPr>
        <xdr:cNvSpPr txBox="1"/>
      </xdr:nvSpPr>
      <xdr:spPr>
        <a:xfrm>
          <a:off x="19547840" y="913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01FA2B63-FF74-48C8-BD82-0317FA679353}"/>
            </a:ext>
          </a:extLst>
        </xdr:cNvPr>
        <xdr:cNvCxnSpPr/>
      </xdr:nvCxnSpPr>
      <xdr:spPr>
        <a:xfrm>
          <a:off x="194437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156227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E8E19019-69B1-4760-A780-CEAC588FA789}"/>
            </a:ext>
          </a:extLst>
        </xdr:cNvPr>
        <xdr:cNvSpPr txBox="1"/>
      </xdr:nvSpPr>
      <xdr:spPr>
        <a:xfrm>
          <a:off x="19547840" y="10382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8A3514EE-B2E7-4A85-8699-9D6E06C13D16}"/>
            </a:ext>
          </a:extLst>
        </xdr:cNvPr>
        <xdr:cNvSpPr/>
      </xdr:nvSpPr>
      <xdr:spPr>
        <a:xfrm>
          <a:off x="1945894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60BB3971-5AEC-4027-90EC-9DD755265A2A}"/>
            </a:ext>
          </a:extLst>
        </xdr:cNvPr>
        <xdr:cNvSpPr/>
      </xdr:nvSpPr>
      <xdr:spPr>
        <a:xfrm>
          <a:off x="18735040" y="10419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6BC28255-C62B-4C07-A7F1-DA79834B8876}"/>
            </a:ext>
          </a:extLst>
        </xdr:cNvPr>
        <xdr:cNvSpPr/>
      </xdr:nvSpPr>
      <xdr:spPr>
        <a:xfrm>
          <a:off x="1793748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237FFE4D-0BFA-4B19-BE5C-0EDC8552EFDE}"/>
            </a:ext>
          </a:extLst>
        </xdr:cNvPr>
        <xdr:cNvSpPr/>
      </xdr:nvSpPr>
      <xdr:spPr>
        <a:xfrm>
          <a:off x="1716278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97C412D9-3D2F-4A39-9542-3D0098C4E8E0}"/>
            </a:ext>
          </a:extLst>
        </xdr:cNvPr>
        <xdr:cNvSpPr/>
      </xdr:nvSpPr>
      <xdr:spPr>
        <a:xfrm>
          <a:off x="16388080" y="104381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6973E75F-C6CA-4A79-9060-7260452FE25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979EAB80-093B-495E-B66D-98293F9DDF4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1FA55273-5504-4DDE-8790-42E3411F1C2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ABA4D030-D19A-4AAD-B7F3-C8DF69E03E4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F65C6EE2-29C7-4B81-88C0-40536C7AC2F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120650</xdr:rowOff>
    </xdr:from>
    <xdr:to>
      <xdr:col>116</xdr:col>
      <xdr:colOff>114300</xdr:colOff>
      <xdr:row>62</xdr:row>
      <xdr:rowOff>50800</xdr:rowOff>
    </xdr:to>
    <xdr:sp macro="" textlink="">
      <xdr:nvSpPr>
        <xdr:cNvPr id="718" name="楕円 717">
          <a:extLst>
            <a:ext uri="{FF2B5EF4-FFF2-40B4-BE49-F238E27FC236}">
              <a16:creationId xmlns:a16="http://schemas.microsoft.com/office/drawing/2014/main" id="{C9D05B24-840D-4A9F-ABFC-0BDB4C12B114}"/>
            </a:ext>
          </a:extLst>
        </xdr:cNvPr>
        <xdr:cNvSpPr/>
      </xdr:nvSpPr>
      <xdr:spPr>
        <a:xfrm>
          <a:off x="1945894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143527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9287A077-CB3B-49FE-8787-BD5487FF9A0C}"/>
            </a:ext>
          </a:extLst>
        </xdr:cNvPr>
        <xdr:cNvSpPr txBox="1"/>
      </xdr:nvSpPr>
      <xdr:spPr>
        <a:xfrm>
          <a:off x="19547840"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120650</xdr:rowOff>
    </xdr:from>
    <xdr:to>
      <xdr:col>112</xdr:col>
      <xdr:colOff>38100</xdr:colOff>
      <xdr:row>62</xdr:row>
      <xdr:rowOff>50800</xdr:rowOff>
    </xdr:to>
    <xdr:sp macro="" textlink="">
      <xdr:nvSpPr>
        <xdr:cNvPr id="720" name="楕円 719">
          <a:extLst>
            <a:ext uri="{FF2B5EF4-FFF2-40B4-BE49-F238E27FC236}">
              <a16:creationId xmlns:a16="http://schemas.microsoft.com/office/drawing/2014/main" id="{A328DB9F-1300-4897-9C32-BBDD2910D704}"/>
            </a:ext>
          </a:extLst>
        </xdr:cNvPr>
        <xdr:cNvSpPr/>
      </xdr:nvSpPr>
      <xdr:spPr>
        <a:xfrm>
          <a:off x="18735040" y="10346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0</xdr:rowOff>
    </xdr:from>
    <xdr:to>
      <xdr:col>116</xdr:col>
      <xdr:colOff>63500</xdr:colOff>
      <xdr:row>62</xdr:row>
      <xdr:rowOff>0</xdr:rowOff>
    </xdr:to>
    <xdr:cxnSp macro="">
      <xdr:nvCxnSpPr>
        <xdr:cNvPr id="721" name="直線コネクタ 720">
          <a:extLst>
            <a:ext uri="{FF2B5EF4-FFF2-40B4-BE49-F238E27FC236}">
              <a16:creationId xmlns:a16="http://schemas.microsoft.com/office/drawing/2014/main" id="{C6B7CBEE-A2E9-4DFF-B54F-E900501BE0E5}"/>
            </a:ext>
          </a:extLst>
        </xdr:cNvPr>
        <xdr:cNvCxnSpPr/>
      </xdr:nvCxnSpPr>
      <xdr:spPr>
        <a:xfrm>
          <a:off x="18778220" y="103936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120650</xdr:rowOff>
    </xdr:from>
    <xdr:to>
      <xdr:col>107</xdr:col>
      <xdr:colOff>101600</xdr:colOff>
      <xdr:row>62</xdr:row>
      <xdr:rowOff>50800</xdr:rowOff>
    </xdr:to>
    <xdr:sp macro="" textlink="">
      <xdr:nvSpPr>
        <xdr:cNvPr id="722" name="楕円 721">
          <a:extLst>
            <a:ext uri="{FF2B5EF4-FFF2-40B4-BE49-F238E27FC236}">
              <a16:creationId xmlns:a16="http://schemas.microsoft.com/office/drawing/2014/main" id="{0FFCA111-EDFD-4F35-B22E-57F13CA4B01A}"/>
            </a:ext>
          </a:extLst>
        </xdr:cNvPr>
        <xdr:cNvSpPr/>
      </xdr:nvSpPr>
      <xdr:spPr>
        <a:xfrm>
          <a:off x="1793748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0</xdr:rowOff>
    </xdr:from>
    <xdr:to>
      <xdr:col>111</xdr:col>
      <xdr:colOff>177800</xdr:colOff>
      <xdr:row>62</xdr:row>
      <xdr:rowOff>0</xdr:rowOff>
    </xdr:to>
    <xdr:cxnSp macro="">
      <xdr:nvCxnSpPr>
        <xdr:cNvPr id="723" name="直線コネクタ 722">
          <a:extLst>
            <a:ext uri="{FF2B5EF4-FFF2-40B4-BE49-F238E27FC236}">
              <a16:creationId xmlns:a16="http://schemas.microsoft.com/office/drawing/2014/main" id="{7CD5C9C7-CC5F-414C-8247-7184D060E646}"/>
            </a:ext>
          </a:extLst>
        </xdr:cNvPr>
        <xdr:cNvCxnSpPr/>
      </xdr:nvCxnSpPr>
      <xdr:spPr>
        <a:xfrm>
          <a:off x="17988280" y="103936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24" name="楕円 723">
          <a:extLst>
            <a:ext uri="{FF2B5EF4-FFF2-40B4-BE49-F238E27FC236}">
              <a16:creationId xmlns:a16="http://schemas.microsoft.com/office/drawing/2014/main" id="{D5E22FC9-9E0F-426A-BC12-70A5178C6531}"/>
            </a:ext>
          </a:extLst>
        </xdr:cNvPr>
        <xdr:cNvSpPr/>
      </xdr:nvSpPr>
      <xdr:spPr>
        <a:xfrm>
          <a:off x="1716278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0</xdr:rowOff>
    </xdr:from>
    <xdr:to>
      <xdr:col>107</xdr:col>
      <xdr:colOff>50800</xdr:colOff>
      <xdr:row>62</xdr:row>
      <xdr:rowOff>0</xdr:rowOff>
    </xdr:to>
    <xdr:cxnSp macro="">
      <xdr:nvCxnSpPr>
        <xdr:cNvPr id="725" name="直線コネクタ 724">
          <a:extLst>
            <a:ext uri="{FF2B5EF4-FFF2-40B4-BE49-F238E27FC236}">
              <a16:creationId xmlns:a16="http://schemas.microsoft.com/office/drawing/2014/main" id="{4F81FCDF-2F01-48A7-91A9-60A5491219B3}"/>
            </a:ext>
          </a:extLst>
        </xdr:cNvPr>
        <xdr:cNvCxnSpPr/>
      </xdr:nvCxnSpPr>
      <xdr:spPr>
        <a:xfrm>
          <a:off x="17213580" y="103936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120650</xdr:rowOff>
    </xdr:from>
    <xdr:to>
      <xdr:col>98</xdr:col>
      <xdr:colOff>38100</xdr:colOff>
      <xdr:row>62</xdr:row>
      <xdr:rowOff>50800</xdr:rowOff>
    </xdr:to>
    <xdr:sp macro="" textlink="">
      <xdr:nvSpPr>
        <xdr:cNvPr id="726" name="楕円 725">
          <a:extLst>
            <a:ext uri="{FF2B5EF4-FFF2-40B4-BE49-F238E27FC236}">
              <a16:creationId xmlns:a16="http://schemas.microsoft.com/office/drawing/2014/main" id="{91909691-5052-4182-9746-953E638DAA51}"/>
            </a:ext>
          </a:extLst>
        </xdr:cNvPr>
        <xdr:cNvSpPr/>
      </xdr:nvSpPr>
      <xdr:spPr>
        <a:xfrm>
          <a:off x="16388080" y="10346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0</xdr:rowOff>
    </xdr:from>
    <xdr:to>
      <xdr:col>102</xdr:col>
      <xdr:colOff>114300</xdr:colOff>
      <xdr:row>62</xdr:row>
      <xdr:rowOff>0</xdr:rowOff>
    </xdr:to>
    <xdr:cxnSp macro="">
      <xdr:nvCxnSpPr>
        <xdr:cNvPr id="727" name="直線コネクタ 726">
          <a:extLst>
            <a:ext uri="{FF2B5EF4-FFF2-40B4-BE49-F238E27FC236}">
              <a16:creationId xmlns:a16="http://schemas.microsoft.com/office/drawing/2014/main" id="{726C11A0-34A0-41DE-A838-8D941488D1A7}"/>
            </a:ext>
          </a:extLst>
        </xdr:cNvPr>
        <xdr:cNvCxnSpPr/>
      </xdr:nvCxnSpPr>
      <xdr:spPr>
        <a:xfrm>
          <a:off x="16431260" y="103936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118127</xdr:rowOff>
    </xdr:from>
    <xdr:ext cx="469744" cy="259045"/>
    <xdr:sp macro="" textlink="">
      <xdr:nvSpPr>
        <xdr:cNvPr id="728" name="n_1aveValue【保健センター・保健所】&#10;一人当たり面積">
          <a:extLst>
            <a:ext uri="{FF2B5EF4-FFF2-40B4-BE49-F238E27FC236}">
              <a16:creationId xmlns:a16="http://schemas.microsoft.com/office/drawing/2014/main" id="{C0A23783-9E13-43C7-8288-A734EC6FFFBE}"/>
            </a:ext>
          </a:extLst>
        </xdr:cNvPr>
        <xdr:cNvSpPr txBox="1"/>
      </xdr:nvSpPr>
      <xdr:spPr>
        <a:xfrm>
          <a:off x="1856112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729" name="n_2aveValue【保健センター・保健所】&#10;一人当たり面積">
          <a:extLst>
            <a:ext uri="{FF2B5EF4-FFF2-40B4-BE49-F238E27FC236}">
              <a16:creationId xmlns:a16="http://schemas.microsoft.com/office/drawing/2014/main" id="{2DFB66FC-D714-494A-8B93-A043D2F1B54A}"/>
            </a:ext>
          </a:extLst>
        </xdr:cNvPr>
        <xdr:cNvSpPr txBox="1"/>
      </xdr:nvSpPr>
      <xdr:spPr>
        <a:xfrm>
          <a:off x="1777626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30" name="n_3aveValue【保健センター・保健所】&#10;一人当たり面積">
          <a:extLst>
            <a:ext uri="{FF2B5EF4-FFF2-40B4-BE49-F238E27FC236}">
              <a16:creationId xmlns:a16="http://schemas.microsoft.com/office/drawing/2014/main" id="{3E9FB75C-1F14-4428-96F8-47D15D6430B9}"/>
            </a:ext>
          </a:extLst>
        </xdr:cNvPr>
        <xdr:cNvSpPr txBox="1"/>
      </xdr:nvSpPr>
      <xdr:spPr>
        <a:xfrm>
          <a:off x="1700156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731" name="n_4aveValue【保健センター・保健所】&#10;一人当たり面積">
          <a:extLst>
            <a:ext uri="{FF2B5EF4-FFF2-40B4-BE49-F238E27FC236}">
              <a16:creationId xmlns:a16="http://schemas.microsoft.com/office/drawing/2014/main" id="{3CFD8DC6-005F-4D19-BE59-1547CF6A462B}"/>
            </a:ext>
          </a:extLst>
        </xdr:cNvPr>
        <xdr:cNvSpPr txBox="1"/>
      </xdr:nvSpPr>
      <xdr:spPr>
        <a:xfrm>
          <a:off x="1622686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67327</xdr:rowOff>
    </xdr:from>
    <xdr:ext cx="469744" cy="259045"/>
    <xdr:sp macro="" textlink="">
      <xdr:nvSpPr>
        <xdr:cNvPr id="732" name="n_1mainValue【保健センター・保健所】&#10;一人当たり面積">
          <a:extLst>
            <a:ext uri="{FF2B5EF4-FFF2-40B4-BE49-F238E27FC236}">
              <a16:creationId xmlns:a16="http://schemas.microsoft.com/office/drawing/2014/main" id="{E592F2A6-B98D-410B-A7B9-F757986CCDFF}"/>
            </a:ext>
          </a:extLst>
        </xdr:cNvPr>
        <xdr:cNvSpPr txBox="1"/>
      </xdr:nvSpPr>
      <xdr:spPr>
        <a:xfrm>
          <a:off x="1856112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33" name="n_2mainValue【保健センター・保健所】&#10;一人当たり面積">
          <a:extLst>
            <a:ext uri="{FF2B5EF4-FFF2-40B4-BE49-F238E27FC236}">
              <a16:creationId xmlns:a16="http://schemas.microsoft.com/office/drawing/2014/main" id="{834DF11A-CA02-4A42-9A32-0687286E0EF3}"/>
            </a:ext>
          </a:extLst>
        </xdr:cNvPr>
        <xdr:cNvSpPr txBox="1"/>
      </xdr:nvSpPr>
      <xdr:spPr>
        <a:xfrm>
          <a:off x="1777626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734" name="n_3mainValue【保健センター・保健所】&#10;一人当たり面積">
          <a:extLst>
            <a:ext uri="{FF2B5EF4-FFF2-40B4-BE49-F238E27FC236}">
              <a16:creationId xmlns:a16="http://schemas.microsoft.com/office/drawing/2014/main" id="{F1601761-B7CF-490F-9F6C-8A3D2AC939F5}"/>
            </a:ext>
          </a:extLst>
        </xdr:cNvPr>
        <xdr:cNvSpPr txBox="1"/>
      </xdr:nvSpPr>
      <xdr:spPr>
        <a:xfrm>
          <a:off x="1700156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67327</xdr:rowOff>
    </xdr:from>
    <xdr:ext cx="469744" cy="259045"/>
    <xdr:sp macro="" textlink="">
      <xdr:nvSpPr>
        <xdr:cNvPr id="735" name="n_4mainValue【保健センター・保健所】&#10;一人当たり面積">
          <a:extLst>
            <a:ext uri="{FF2B5EF4-FFF2-40B4-BE49-F238E27FC236}">
              <a16:creationId xmlns:a16="http://schemas.microsoft.com/office/drawing/2014/main" id="{0886FA92-9631-4795-8EE6-1C2197DCBCF9}"/>
            </a:ext>
          </a:extLst>
        </xdr:cNvPr>
        <xdr:cNvSpPr txBox="1"/>
      </xdr:nvSpPr>
      <xdr:spPr>
        <a:xfrm>
          <a:off x="1622686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C9A125A0-C38F-4205-8E7D-9C5E623293D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CFBF5968-FF41-4674-B625-103C6919F23C}"/>
            </a:ext>
          </a:extLst>
        </xdr:cNvPr>
        <xdr:cNvSpPr/>
      </xdr:nvSpPr>
      <xdr:spPr>
        <a:xfrm>
          <a:off x="109601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A14D3282-DDAB-4E74-8BC1-10B90F47D707}"/>
            </a:ext>
          </a:extLst>
        </xdr:cNvPr>
        <xdr:cNvSpPr/>
      </xdr:nvSpPr>
      <xdr:spPr>
        <a:xfrm>
          <a:off x="109601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0FC2AC56-5847-4BFD-BD24-D5526A20592B}"/>
            </a:ext>
          </a:extLst>
        </xdr:cNvPr>
        <xdr:cNvSpPr/>
      </xdr:nvSpPr>
      <xdr:spPr>
        <a:xfrm>
          <a:off x="120700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C041BB06-BC63-43CF-ADF7-362B856921BD}"/>
            </a:ext>
          </a:extLst>
        </xdr:cNvPr>
        <xdr:cNvSpPr/>
      </xdr:nvSpPr>
      <xdr:spPr>
        <a:xfrm>
          <a:off x="120700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6C89DE45-8D95-4E77-B6EF-A27D6248BECF}"/>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BA110986-52BC-4EC2-A792-5378E27A459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6854E0A8-F4D8-4682-9C34-EA0AD36D9258}"/>
            </a:ext>
          </a:extLst>
        </xdr:cNvPr>
        <xdr:cNvSpPr/>
      </xdr:nvSpPr>
      <xdr:spPr>
        <a:xfrm>
          <a:off x="16093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72F60FF2-1EC3-48CE-AA14-722FA226C4FB}"/>
            </a:ext>
          </a:extLst>
        </xdr:cNvPr>
        <xdr:cNvSpPr/>
      </xdr:nvSpPr>
      <xdr:spPr>
        <a:xfrm>
          <a:off x="16093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35EAD9EC-CEFC-49CE-8A47-C80465CD8CB2}"/>
            </a:ext>
          </a:extLst>
        </xdr:cNvPr>
        <xdr:cNvSpPr/>
      </xdr:nvSpPr>
      <xdr:spPr>
        <a:xfrm>
          <a:off x="17226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20F43A46-C3F1-447C-9EE6-2CCB99EDED08}"/>
            </a:ext>
          </a:extLst>
        </xdr:cNvPr>
        <xdr:cNvSpPr/>
      </xdr:nvSpPr>
      <xdr:spPr>
        <a:xfrm>
          <a:off x="17226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057A0D85-6690-4169-9AC7-B99B01BE379D}"/>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BB66F0A7-3F7A-4CDE-9A96-B76DF4EE05C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1EC1B202-3F8C-41E5-A173-267D3E3036F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081875EB-6367-4D99-8B55-183B56A5E4D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9F97172B-3E89-4ABE-A39E-97A6D8B8692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54CC6853-7720-4CBD-B523-2C200CC523E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44E3015E-297F-4ED2-8CA3-3CB65826386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BB3B7905-ECCB-42E6-A2B2-15A77F13D67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1F41636D-B177-4599-828B-4B879B2378E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C82158ED-35C3-4211-A185-A9C0AD24559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0B203157-7F42-42DE-9C8D-13BC4A4588C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576FE454-6A03-4D4E-B366-941FA1FF7CB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38C5CFE8-657F-4BF2-B1B4-BB3A4F8314C6}"/>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E6978D2B-35E4-432D-9747-6BB22B7E0BBE}"/>
            </a:ext>
          </a:extLst>
        </xdr:cNvPr>
        <xdr:cNvSpPr txBox="1"/>
      </xdr:nvSpPr>
      <xdr:spPr>
        <a:xfrm>
          <a:off x="1060276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D5A4AC4B-48D4-46C9-A610-801A1CEE1971}"/>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A5692310-FD9D-4A24-87B4-795CCADE3929}"/>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AAE384E1-FABF-4AA4-AECE-D2884F23F284}"/>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F96D4EB1-4F0D-40AA-9AEE-74FE1F35B069}"/>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5A961D9A-0F3A-446E-B805-93BC731B4E79}"/>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92F23404-6C69-4F15-A346-1012AC855FB0}"/>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4639D551-4D07-4D2B-BBD7-A414BCD7CB7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2CB407E9-4634-49DC-9203-0D2AEE223866}"/>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AC7AC5F2-1430-4973-B767-5D7420DBCE7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0982F316-37E1-4750-B28D-592FB7CE20A5}"/>
            </a:ext>
          </a:extLst>
        </xdr:cNvPr>
        <xdr:cNvCxnSpPr/>
      </xdr:nvCxnSpPr>
      <xdr:spPr>
        <a:xfrm flipV="1">
          <a:off x="14375764" y="16932403"/>
          <a:ext cx="0" cy="1129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9A2030E0-824E-4196-BA92-F26EFC3A5CAC}"/>
            </a:ext>
          </a:extLst>
        </xdr:cNvPr>
        <xdr:cNvSpPr txBox="1"/>
      </xdr:nvSpPr>
      <xdr:spPr>
        <a:xfrm>
          <a:off x="14414500" y="1806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A848EF3F-68BA-49B4-97A8-341BCFF965AE}"/>
            </a:ext>
          </a:extLst>
        </xdr:cNvPr>
        <xdr:cNvCxnSpPr/>
      </xdr:nvCxnSpPr>
      <xdr:spPr>
        <a:xfrm>
          <a:off x="14287500" y="18061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0D72228C-B5CC-47A6-B081-47FEB0240AF7}"/>
            </a:ext>
          </a:extLst>
        </xdr:cNvPr>
        <xdr:cNvSpPr txBox="1"/>
      </xdr:nvSpPr>
      <xdr:spPr>
        <a:xfrm>
          <a:off x="14414500" y="16715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46138707-2013-4F86-9850-270453554EC5}"/>
            </a:ext>
          </a:extLst>
        </xdr:cNvPr>
        <xdr:cNvCxnSpPr/>
      </xdr:nvCxnSpPr>
      <xdr:spPr>
        <a:xfrm>
          <a:off x="14287500" y="169324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5" name="【庁舎】&#10;有形固定資産減価償却率平均値テキスト">
          <a:extLst>
            <a:ext uri="{FF2B5EF4-FFF2-40B4-BE49-F238E27FC236}">
              <a16:creationId xmlns:a16="http://schemas.microsoft.com/office/drawing/2014/main" id="{8B761DA8-755E-4401-85C9-75B9AE5BE0D5}"/>
            </a:ext>
          </a:extLst>
        </xdr:cNvPr>
        <xdr:cNvSpPr txBox="1"/>
      </xdr:nvSpPr>
      <xdr:spPr>
        <a:xfrm>
          <a:off x="14414500" y="17340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DB74C2A1-706D-40FC-AD24-B23C76698563}"/>
            </a:ext>
          </a:extLst>
        </xdr:cNvPr>
        <xdr:cNvSpPr/>
      </xdr:nvSpPr>
      <xdr:spPr>
        <a:xfrm>
          <a:off x="14325600" y="1748510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F895C96B-77B8-4959-A5CA-BFA4AD4B73DB}"/>
            </a:ext>
          </a:extLst>
        </xdr:cNvPr>
        <xdr:cNvSpPr/>
      </xdr:nvSpPr>
      <xdr:spPr>
        <a:xfrm>
          <a:off x="135788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D94972B3-E815-4B2B-967A-D9F4CBC234D2}"/>
            </a:ext>
          </a:extLst>
        </xdr:cNvPr>
        <xdr:cNvSpPr/>
      </xdr:nvSpPr>
      <xdr:spPr>
        <a:xfrm>
          <a:off x="12804140" y="1750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AE15ABDB-E6A9-4980-ADD5-02488AD2C11A}"/>
            </a:ext>
          </a:extLst>
        </xdr:cNvPr>
        <xdr:cNvSpPr/>
      </xdr:nvSpPr>
      <xdr:spPr>
        <a:xfrm>
          <a:off x="12029440" y="174759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1A234BC5-828A-4D5C-9279-24F697039B08}"/>
            </a:ext>
          </a:extLst>
        </xdr:cNvPr>
        <xdr:cNvSpPr/>
      </xdr:nvSpPr>
      <xdr:spPr>
        <a:xfrm>
          <a:off x="11231880" y="17450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72DBFCF-970C-4C31-A472-CCADBD50D01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3B2B2355-FDEC-4F2F-88A4-25A3ED1BBF4E}"/>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569CC2F0-7524-4993-9D94-2DC88CAD19A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97E5080D-B887-4A10-96AD-7CCF5466726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AD6CB88-13ED-42CF-8C67-B5644ED9C9E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61976</xdr:rowOff>
    </xdr:from>
    <xdr:to>
      <xdr:col>85</xdr:col>
      <xdr:colOff>177800</xdr:colOff>
      <xdr:row>105</xdr:row>
      <xdr:rowOff>163576</xdr:rowOff>
    </xdr:to>
    <xdr:sp macro="" textlink="">
      <xdr:nvSpPr>
        <xdr:cNvPr id="786" name="楕円 785">
          <a:extLst>
            <a:ext uri="{FF2B5EF4-FFF2-40B4-BE49-F238E27FC236}">
              <a16:creationId xmlns:a16="http://schemas.microsoft.com/office/drawing/2014/main" id="{72431BD2-5A84-42E5-9026-EC0649B7423E}"/>
            </a:ext>
          </a:extLst>
        </xdr:cNvPr>
        <xdr:cNvSpPr/>
      </xdr:nvSpPr>
      <xdr:spPr>
        <a:xfrm>
          <a:off x="14325600" y="1766417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40403</xdr:rowOff>
    </xdr:from>
    <xdr:ext cx="405111" cy="259045"/>
    <xdr:sp macro="" textlink="">
      <xdr:nvSpPr>
        <xdr:cNvPr id="787" name="【庁舎】&#10;有形固定資産減価償却率該当値テキスト">
          <a:extLst>
            <a:ext uri="{FF2B5EF4-FFF2-40B4-BE49-F238E27FC236}">
              <a16:creationId xmlns:a16="http://schemas.microsoft.com/office/drawing/2014/main" id="{55B3B8AA-860E-40A7-B2C2-922EF4100954}"/>
            </a:ext>
          </a:extLst>
        </xdr:cNvPr>
        <xdr:cNvSpPr txBox="1"/>
      </xdr:nvSpPr>
      <xdr:spPr>
        <a:xfrm>
          <a:off x="14414500" y="1764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16256</xdr:rowOff>
    </xdr:from>
    <xdr:to>
      <xdr:col>81</xdr:col>
      <xdr:colOff>101600</xdr:colOff>
      <xdr:row>105</xdr:row>
      <xdr:rowOff>117856</xdr:rowOff>
    </xdr:to>
    <xdr:sp macro="" textlink="">
      <xdr:nvSpPr>
        <xdr:cNvPr id="788" name="楕円 787">
          <a:extLst>
            <a:ext uri="{FF2B5EF4-FFF2-40B4-BE49-F238E27FC236}">
              <a16:creationId xmlns:a16="http://schemas.microsoft.com/office/drawing/2014/main" id="{FBED1600-3B1F-46D9-AF37-4462B27CC36E}"/>
            </a:ext>
          </a:extLst>
        </xdr:cNvPr>
        <xdr:cNvSpPr/>
      </xdr:nvSpPr>
      <xdr:spPr>
        <a:xfrm>
          <a:off x="13578840" y="1761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67056</xdr:rowOff>
    </xdr:from>
    <xdr:to>
      <xdr:col>85</xdr:col>
      <xdr:colOff>127000</xdr:colOff>
      <xdr:row>105</xdr:row>
      <xdr:rowOff>112776</xdr:rowOff>
    </xdr:to>
    <xdr:cxnSp macro="">
      <xdr:nvCxnSpPr>
        <xdr:cNvPr id="789" name="直線コネクタ 788">
          <a:extLst>
            <a:ext uri="{FF2B5EF4-FFF2-40B4-BE49-F238E27FC236}">
              <a16:creationId xmlns:a16="http://schemas.microsoft.com/office/drawing/2014/main" id="{5422F780-C937-41F5-9021-B6DB7696ED55}"/>
            </a:ext>
          </a:extLst>
        </xdr:cNvPr>
        <xdr:cNvCxnSpPr/>
      </xdr:nvCxnSpPr>
      <xdr:spPr>
        <a:xfrm>
          <a:off x="13629640" y="17669256"/>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139700</xdr:rowOff>
    </xdr:from>
    <xdr:to>
      <xdr:col>76</xdr:col>
      <xdr:colOff>165100</xdr:colOff>
      <xdr:row>105</xdr:row>
      <xdr:rowOff>69850</xdr:rowOff>
    </xdr:to>
    <xdr:sp macro="" textlink="">
      <xdr:nvSpPr>
        <xdr:cNvPr id="790" name="楕円 789">
          <a:extLst>
            <a:ext uri="{FF2B5EF4-FFF2-40B4-BE49-F238E27FC236}">
              <a16:creationId xmlns:a16="http://schemas.microsoft.com/office/drawing/2014/main" id="{081DB0E0-C078-40A8-B5ED-2FDCB987E3E4}"/>
            </a:ext>
          </a:extLst>
        </xdr:cNvPr>
        <xdr:cNvSpPr/>
      </xdr:nvSpPr>
      <xdr:spPr>
        <a:xfrm>
          <a:off x="12804140" y="1757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19050</xdr:rowOff>
    </xdr:from>
    <xdr:to>
      <xdr:col>81</xdr:col>
      <xdr:colOff>50800</xdr:colOff>
      <xdr:row>105</xdr:row>
      <xdr:rowOff>67056</xdr:rowOff>
    </xdr:to>
    <xdr:cxnSp macro="">
      <xdr:nvCxnSpPr>
        <xdr:cNvPr id="791" name="直線コネクタ 790">
          <a:extLst>
            <a:ext uri="{FF2B5EF4-FFF2-40B4-BE49-F238E27FC236}">
              <a16:creationId xmlns:a16="http://schemas.microsoft.com/office/drawing/2014/main" id="{7990BACC-AAD5-4607-88B0-B1067E9F3380}"/>
            </a:ext>
          </a:extLst>
        </xdr:cNvPr>
        <xdr:cNvCxnSpPr/>
      </xdr:nvCxnSpPr>
      <xdr:spPr>
        <a:xfrm>
          <a:off x="12854940" y="17621250"/>
          <a:ext cx="7747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144272</xdr:rowOff>
    </xdr:from>
    <xdr:to>
      <xdr:col>72</xdr:col>
      <xdr:colOff>38100</xdr:colOff>
      <xdr:row>105</xdr:row>
      <xdr:rowOff>74422</xdr:rowOff>
    </xdr:to>
    <xdr:sp macro="" textlink="">
      <xdr:nvSpPr>
        <xdr:cNvPr id="792" name="楕円 791">
          <a:extLst>
            <a:ext uri="{FF2B5EF4-FFF2-40B4-BE49-F238E27FC236}">
              <a16:creationId xmlns:a16="http://schemas.microsoft.com/office/drawing/2014/main" id="{B071C412-62A8-4032-B66E-DDFF33EC1EE3}"/>
            </a:ext>
          </a:extLst>
        </xdr:cNvPr>
        <xdr:cNvSpPr/>
      </xdr:nvSpPr>
      <xdr:spPr>
        <a:xfrm>
          <a:off x="12029440" y="175788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19050</xdr:rowOff>
    </xdr:from>
    <xdr:to>
      <xdr:col>76</xdr:col>
      <xdr:colOff>114300</xdr:colOff>
      <xdr:row>105</xdr:row>
      <xdr:rowOff>23622</xdr:rowOff>
    </xdr:to>
    <xdr:cxnSp macro="">
      <xdr:nvCxnSpPr>
        <xdr:cNvPr id="793" name="直線コネクタ 792">
          <a:extLst>
            <a:ext uri="{FF2B5EF4-FFF2-40B4-BE49-F238E27FC236}">
              <a16:creationId xmlns:a16="http://schemas.microsoft.com/office/drawing/2014/main" id="{94F31D99-3E95-45A2-AD82-22CAEAA123B7}"/>
            </a:ext>
          </a:extLst>
        </xdr:cNvPr>
        <xdr:cNvCxnSpPr/>
      </xdr:nvCxnSpPr>
      <xdr:spPr>
        <a:xfrm flipV="1">
          <a:off x="12072620" y="1762125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114554</xdr:rowOff>
    </xdr:from>
    <xdr:to>
      <xdr:col>67</xdr:col>
      <xdr:colOff>101600</xdr:colOff>
      <xdr:row>105</xdr:row>
      <xdr:rowOff>44704</xdr:rowOff>
    </xdr:to>
    <xdr:sp macro="" textlink="">
      <xdr:nvSpPr>
        <xdr:cNvPr id="794" name="楕円 793">
          <a:extLst>
            <a:ext uri="{FF2B5EF4-FFF2-40B4-BE49-F238E27FC236}">
              <a16:creationId xmlns:a16="http://schemas.microsoft.com/office/drawing/2014/main" id="{5FA0EF46-E234-4011-B0E2-D797C2D344CE}"/>
            </a:ext>
          </a:extLst>
        </xdr:cNvPr>
        <xdr:cNvSpPr/>
      </xdr:nvSpPr>
      <xdr:spPr>
        <a:xfrm>
          <a:off x="11231880" y="17549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165354</xdr:rowOff>
    </xdr:from>
    <xdr:to>
      <xdr:col>71</xdr:col>
      <xdr:colOff>177800</xdr:colOff>
      <xdr:row>105</xdr:row>
      <xdr:rowOff>23622</xdr:rowOff>
    </xdr:to>
    <xdr:cxnSp macro="">
      <xdr:nvCxnSpPr>
        <xdr:cNvPr id="795" name="直線コネクタ 794">
          <a:extLst>
            <a:ext uri="{FF2B5EF4-FFF2-40B4-BE49-F238E27FC236}">
              <a16:creationId xmlns:a16="http://schemas.microsoft.com/office/drawing/2014/main" id="{02B4A066-E6F0-43A4-8783-11F37D44AA5E}"/>
            </a:ext>
          </a:extLst>
        </xdr:cNvPr>
        <xdr:cNvCxnSpPr/>
      </xdr:nvCxnSpPr>
      <xdr:spPr>
        <a:xfrm>
          <a:off x="11282680" y="17599914"/>
          <a:ext cx="78994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6" name="n_1aveValue【庁舎】&#10;有形固定資産減価償却率">
          <a:extLst>
            <a:ext uri="{FF2B5EF4-FFF2-40B4-BE49-F238E27FC236}">
              <a16:creationId xmlns:a16="http://schemas.microsoft.com/office/drawing/2014/main" id="{374FAB02-D3BB-4FDA-AFB4-A81C7FB39D6C}"/>
            </a:ext>
          </a:extLst>
        </xdr:cNvPr>
        <xdr:cNvSpPr txBox="1"/>
      </xdr:nvSpPr>
      <xdr:spPr>
        <a:xfrm>
          <a:off x="13437244" y="1731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97" name="n_2aveValue【庁舎】&#10;有形固定資産減価償却率">
          <a:extLst>
            <a:ext uri="{FF2B5EF4-FFF2-40B4-BE49-F238E27FC236}">
              <a16:creationId xmlns:a16="http://schemas.microsoft.com/office/drawing/2014/main" id="{93B5E45D-7A75-43D8-9C7A-9A16010FE5AF}"/>
            </a:ext>
          </a:extLst>
        </xdr:cNvPr>
        <xdr:cNvSpPr txBox="1"/>
      </xdr:nvSpPr>
      <xdr:spPr>
        <a:xfrm>
          <a:off x="12675244" y="1728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798" name="n_3aveValue【庁舎】&#10;有形固定資産減価償却率">
          <a:extLst>
            <a:ext uri="{FF2B5EF4-FFF2-40B4-BE49-F238E27FC236}">
              <a16:creationId xmlns:a16="http://schemas.microsoft.com/office/drawing/2014/main" id="{FC37892F-63E8-4EDE-8168-F655077BF780}"/>
            </a:ext>
          </a:extLst>
        </xdr:cNvPr>
        <xdr:cNvSpPr txBox="1"/>
      </xdr:nvSpPr>
      <xdr:spPr>
        <a:xfrm>
          <a:off x="11900544" y="1725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99" name="n_4aveValue【庁舎】&#10;有形固定資産減価償却率">
          <a:extLst>
            <a:ext uri="{FF2B5EF4-FFF2-40B4-BE49-F238E27FC236}">
              <a16:creationId xmlns:a16="http://schemas.microsoft.com/office/drawing/2014/main" id="{B54CE413-98E9-4EAC-A2A8-B139C1406E95}"/>
            </a:ext>
          </a:extLst>
        </xdr:cNvPr>
        <xdr:cNvSpPr txBox="1"/>
      </xdr:nvSpPr>
      <xdr:spPr>
        <a:xfrm>
          <a:off x="11102984" y="172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108983</xdr:rowOff>
    </xdr:from>
    <xdr:ext cx="405111" cy="259045"/>
    <xdr:sp macro="" textlink="">
      <xdr:nvSpPr>
        <xdr:cNvPr id="800" name="n_1mainValue【庁舎】&#10;有形固定資産減価償却率">
          <a:extLst>
            <a:ext uri="{FF2B5EF4-FFF2-40B4-BE49-F238E27FC236}">
              <a16:creationId xmlns:a16="http://schemas.microsoft.com/office/drawing/2014/main" id="{0EDCEF2A-4CDC-4BD1-A391-C38857084CFE}"/>
            </a:ext>
          </a:extLst>
        </xdr:cNvPr>
        <xdr:cNvSpPr txBox="1"/>
      </xdr:nvSpPr>
      <xdr:spPr>
        <a:xfrm>
          <a:off x="13437244" y="1771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60977</xdr:rowOff>
    </xdr:from>
    <xdr:ext cx="405111" cy="259045"/>
    <xdr:sp macro="" textlink="">
      <xdr:nvSpPr>
        <xdr:cNvPr id="801" name="n_2mainValue【庁舎】&#10;有形固定資産減価償却率">
          <a:extLst>
            <a:ext uri="{FF2B5EF4-FFF2-40B4-BE49-F238E27FC236}">
              <a16:creationId xmlns:a16="http://schemas.microsoft.com/office/drawing/2014/main" id="{11214C9F-B00B-428E-A197-7BF8B584C642}"/>
            </a:ext>
          </a:extLst>
        </xdr:cNvPr>
        <xdr:cNvSpPr txBox="1"/>
      </xdr:nvSpPr>
      <xdr:spPr>
        <a:xfrm>
          <a:off x="1267524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65549</xdr:rowOff>
    </xdr:from>
    <xdr:ext cx="405111" cy="259045"/>
    <xdr:sp macro="" textlink="">
      <xdr:nvSpPr>
        <xdr:cNvPr id="802" name="n_3mainValue【庁舎】&#10;有形固定資産減価償却率">
          <a:extLst>
            <a:ext uri="{FF2B5EF4-FFF2-40B4-BE49-F238E27FC236}">
              <a16:creationId xmlns:a16="http://schemas.microsoft.com/office/drawing/2014/main" id="{6E50E9BA-81FA-4ACD-A330-48A49CDFFA01}"/>
            </a:ext>
          </a:extLst>
        </xdr:cNvPr>
        <xdr:cNvSpPr txBox="1"/>
      </xdr:nvSpPr>
      <xdr:spPr>
        <a:xfrm>
          <a:off x="11900544" y="1766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35831</xdr:rowOff>
    </xdr:from>
    <xdr:ext cx="405111" cy="259045"/>
    <xdr:sp macro="" textlink="">
      <xdr:nvSpPr>
        <xdr:cNvPr id="803" name="n_4mainValue【庁舎】&#10;有形固定資産減価償却率">
          <a:extLst>
            <a:ext uri="{FF2B5EF4-FFF2-40B4-BE49-F238E27FC236}">
              <a16:creationId xmlns:a16="http://schemas.microsoft.com/office/drawing/2014/main" id="{19AC154E-271F-46B4-94DD-C801416F3B3D}"/>
            </a:ext>
          </a:extLst>
        </xdr:cNvPr>
        <xdr:cNvSpPr txBox="1"/>
      </xdr:nvSpPr>
      <xdr:spPr>
        <a:xfrm>
          <a:off x="11102984" y="1763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21009AFA-9140-4E11-8A01-18CF54CBDA8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AF28CC12-59CC-4FB2-818B-CD587729205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7C2694FB-3778-481F-8A79-4EBD0083940F}"/>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E4A04DAB-7D24-47C5-B557-8268F571778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F23EEE2E-526D-4A78-B1F7-CE7216AB80EE}"/>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0F2D8E78-08B0-4ED4-B75F-739A15A0F85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ADF4FF18-38C7-42C7-A944-152E64D2AC0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25DDBFDC-1E2A-4F66-A69E-8CEEB2E8A7E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F4D978FD-CEBE-47FC-B857-D310929DA73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4945BF01-20FF-424D-8A92-0479F6970EE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07CDDBD6-A628-4B1F-B076-F7079DD06DB9}"/>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AC23F53C-48DC-42D9-B14D-67A65E698A49}"/>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90C8BF6A-9997-42B0-A7A1-1DED8E2D23BD}"/>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662A7217-CE08-4191-B56F-6D78022C7C0B}"/>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D39657FD-66D9-43F3-B5E0-5BB0F087C157}"/>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747775DB-8B15-469F-A337-CFA8426B7258}"/>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FC07EE15-AB73-4A71-AC3C-097E5F1C51CE}"/>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37575911-05C1-4B6E-B6AE-2D1B539FB827}"/>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65C8A0EF-90A1-464B-8581-B57A1E85DB0A}"/>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D74708B7-C937-4F1B-9B85-C002D453F8D5}"/>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1419D20F-5F9E-4161-A659-894E26F10A4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ADE75A8E-57D0-4054-8290-0858F0099CC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E33FC822-6543-47EF-A171-4F2F68BE53F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9820069A-DFD4-4BD1-AB3E-7BA47A6D862F}"/>
            </a:ext>
          </a:extLst>
        </xdr:cNvPr>
        <xdr:cNvCxnSpPr/>
      </xdr:nvCxnSpPr>
      <xdr:spPr>
        <a:xfrm flipV="1">
          <a:off x="19509104" y="1669923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88E533D9-4D50-49B4-8391-CF0CCF1BD266}"/>
            </a:ext>
          </a:extLst>
        </xdr:cNvPr>
        <xdr:cNvSpPr txBox="1"/>
      </xdr:nvSpPr>
      <xdr:spPr>
        <a:xfrm>
          <a:off x="19547840" y="1813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D5330DC0-4EBC-4521-8192-CE83B08AEFDB}"/>
            </a:ext>
          </a:extLst>
        </xdr:cNvPr>
        <xdr:cNvCxnSpPr/>
      </xdr:nvCxnSpPr>
      <xdr:spPr>
        <a:xfrm>
          <a:off x="19443700" y="1812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022D6C1B-F60B-456B-A767-2FE49C2D89ED}"/>
            </a:ext>
          </a:extLst>
        </xdr:cNvPr>
        <xdr:cNvSpPr txBox="1"/>
      </xdr:nvSpPr>
      <xdr:spPr>
        <a:xfrm>
          <a:off x="19547840" y="1647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A276C239-4102-48C0-BBAB-87F13E303E03}"/>
            </a:ext>
          </a:extLst>
        </xdr:cNvPr>
        <xdr:cNvCxnSpPr/>
      </xdr:nvCxnSpPr>
      <xdr:spPr>
        <a:xfrm>
          <a:off x="19443700" y="16699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95266</xdr:rowOff>
    </xdr:from>
    <xdr:ext cx="469744" cy="259045"/>
    <xdr:sp macro="" textlink="">
      <xdr:nvSpPr>
        <xdr:cNvPr id="832" name="【庁舎】&#10;一人当たり面積平均値テキスト">
          <a:extLst>
            <a:ext uri="{FF2B5EF4-FFF2-40B4-BE49-F238E27FC236}">
              <a16:creationId xmlns:a16="http://schemas.microsoft.com/office/drawing/2014/main" id="{64D6762E-2C42-4E9D-B2D6-F6BC8EC245FE}"/>
            </a:ext>
          </a:extLst>
        </xdr:cNvPr>
        <xdr:cNvSpPr txBox="1"/>
      </xdr:nvSpPr>
      <xdr:spPr>
        <a:xfrm>
          <a:off x="19547840" y="17697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9DB4DABD-1DDC-4CD9-A64E-B55BF36F3205}"/>
            </a:ext>
          </a:extLst>
        </xdr:cNvPr>
        <xdr:cNvSpPr/>
      </xdr:nvSpPr>
      <xdr:spPr>
        <a:xfrm>
          <a:off x="1945894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3BD72AAE-BFF0-401A-ADC9-756D58C5758E}"/>
            </a:ext>
          </a:extLst>
        </xdr:cNvPr>
        <xdr:cNvSpPr/>
      </xdr:nvSpPr>
      <xdr:spPr>
        <a:xfrm>
          <a:off x="18735040" y="177266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41FD0D96-E940-4E12-953A-9DE6EF4D6B02}"/>
            </a:ext>
          </a:extLst>
        </xdr:cNvPr>
        <xdr:cNvSpPr/>
      </xdr:nvSpPr>
      <xdr:spPr>
        <a:xfrm>
          <a:off x="17937480" y="1772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02F542E0-67AA-4757-9E45-003716CC1D4D}"/>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B14EE7FC-8E67-43A3-B51C-84B844764C9B}"/>
            </a:ext>
          </a:extLst>
        </xdr:cNvPr>
        <xdr:cNvSpPr/>
      </xdr:nvSpPr>
      <xdr:spPr>
        <a:xfrm>
          <a:off x="16388080" y="17734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43697E5-1EDB-4079-8A61-98C12CA98BF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81BE03C6-A266-4FC7-A868-D6E05B19D5D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4A66F4A1-2FE6-446D-B650-F51C3048997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91F37D7B-8248-4213-91CE-D1C6191C18D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4C7558E1-9759-450F-AC5C-FB7EF623F80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128270</xdr:rowOff>
    </xdr:from>
    <xdr:to>
      <xdr:col>116</xdr:col>
      <xdr:colOff>114300</xdr:colOff>
      <xdr:row>104</xdr:row>
      <xdr:rowOff>58420</xdr:rowOff>
    </xdr:to>
    <xdr:sp macro="" textlink="">
      <xdr:nvSpPr>
        <xdr:cNvPr id="843" name="楕円 842">
          <a:extLst>
            <a:ext uri="{FF2B5EF4-FFF2-40B4-BE49-F238E27FC236}">
              <a16:creationId xmlns:a16="http://schemas.microsoft.com/office/drawing/2014/main" id="{35C9D7CE-BFB2-448E-AF7D-09ABE7311D54}"/>
            </a:ext>
          </a:extLst>
        </xdr:cNvPr>
        <xdr:cNvSpPr/>
      </xdr:nvSpPr>
      <xdr:spPr>
        <a:xfrm>
          <a:off x="19458940" y="1739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151147</xdr:rowOff>
    </xdr:from>
    <xdr:ext cx="469744" cy="259045"/>
    <xdr:sp macro="" textlink="">
      <xdr:nvSpPr>
        <xdr:cNvPr id="844" name="【庁舎】&#10;一人当たり面積該当値テキスト">
          <a:extLst>
            <a:ext uri="{FF2B5EF4-FFF2-40B4-BE49-F238E27FC236}">
              <a16:creationId xmlns:a16="http://schemas.microsoft.com/office/drawing/2014/main" id="{781EFC70-05F7-4479-B50F-B73AA72CCE17}"/>
            </a:ext>
          </a:extLst>
        </xdr:cNvPr>
        <xdr:cNvSpPr txBox="1"/>
      </xdr:nvSpPr>
      <xdr:spPr>
        <a:xfrm>
          <a:off x="19547840" y="1725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120650</xdr:rowOff>
    </xdr:from>
    <xdr:to>
      <xdr:col>112</xdr:col>
      <xdr:colOff>38100</xdr:colOff>
      <xdr:row>104</xdr:row>
      <xdr:rowOff>50800</xdr:rowOff>
    </xdr:to>
    <xdr:sp macro="" textlink="">
      <xdr:nvSpPr>
        <xdr:cNvPr id="845" name="楕円 844">
          <a:extLst>
            <a:ext uri="{FF2B5EF4-FFF2-40B4-BE49-F238E27FC236}">
              <a16:creationId xmlns:a16="http://schemas.microsoft.com/office/drawing/2014/main" id="{16C3169A-871E-404F-955E-1237ACD5A454}"/>
            </a:ext>
          </a:extLst>
        </xdr:cNvPr>
        <xdr:cNvSpPr/>
      </xdr:nvSpPr>
      <xdr:spPr>
        <a:xfrm>
          <a:off x="18735040" y="17387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0</xdr:rowOff>
    </xdr:from>
    <xdr:to>
      <xdr:col>116</xdr:col>
      <xdr:colOff>63500</xdr:colOff>
      <xdr:row>104</xdr:row>
      <xdr:rowOff>7620</xdr:rowOff>
    </xdr:to>
    <xdr:cxnSp macro="">
      <xdr:nvCxnSpPr>
        <xdr:cNvPr id="846" name="直線コネクタ 845">
          <a:extLst>
            <a:ext uri="{FF2B5EF4-FFF2-40B4-BE49-F238E27FC236}">
              <a16:creationId xmlns:a16="http://schemas.microsoft.com/office/drawing/2014/main" id="{5607C0DF-EB3B-49BF-9BC7-D449D78795D9}"/>
            </a:ext>
          </a:extLst>
        </xdr:cNvPr>
        <xdr:cNvCxnSpPr/>
      </xdr:nvCxnSpPr>
      <xdr:spPr>
        <a:xfrm>
          <a:off x="18778220" y="1743456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82550</xdr:rowOff>
    </xdr:from>
    <xdr:to>
      <xdr:col>107</xdr:col>
      <xdr:colOff>101600</xdr:colOff>
      <xdr:row>104</xdr:row>
      <xdr:rowOff>12700</xdr:rowOff>
    </xdr:to>
    <xdr:sp macro="" textlink="">
      <xdr:nvSpPr>
        <xdr:cNvPr id="847" name="楕円 846">
          <a:extLst>
            <a:ext uri="{FF2B5EF4-FFF2-40B4-BE49-F238E27FC236}">
              <a16:creationId xmlns:a16="http://schemas.microsoft.com/office/drawing/2014/main" id="{184AB5AB-C4BE-495A-A5C5-83E86635ACF5}"/>
            </a:ext>
          </a:extLst>
        </xdr:cNvPr>
        <xdr:cNvSpPr/>
      </xdr:nvSpPr>
      <xdr:spPr>
        <a:xfrm>
          <a:off x="17937480" y="17349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133350</xdr:rowOff>
    </xdr:from>
    <xdr:to>
      <xdr:col>111</xdr:col>
      <xdr:colOff>177800</xdr:colOff>
      <xdr:row>104</xdr:row>
      <xdr:rowOff>0</xdr:rowOff>
    </xdr:to>
    <xdr:cxnSp macro="">
      <xdr:nvCxnSpPr>
        <xdr:cNvPr id="848" name="直線コネクタ 847">
          <a:extLst>
            <a:ext uri="{FF2B5EF4-FFF2-40B4-BE49-F238E27FC236}">
              <a16:creationId xmlns:a16="http://schemas.microsoft.com/office/drawing/2014/main" id="{27C1F0C7-87AE-46D6-88AA-6B96D4B8EF80}"/>
            </a:ext>
          </a:extLst>
        </xdr:cNvPr>
        <xdr:cNvCxnSpPr/>
      </xdr:nvCxnSpPr>
      <xdr:spPr>
        <a:xfrm>
          <a:off x="17988280" y="1740027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101600</xdr:rowOff>
    </xdr:from>
    <xdr:to>
      <xdr:col>102</xdr:col>
      <xdr:colOff>165100</xdr:colOff>
      <xdr:row>104</xdr:row>
      <xdr:rowOff>31750</xdr:rowOff>
    </xdr:to>
    <xdr:sp macro="" textlink="">
      <xdr:nvSpPr>
        <xdr:cNvPr id="849" name="楕円 848">
          <a:extLst>
            <a:ext uri="{FF2B5EF4-FFF2-40B4-BE49-F238E27FC236}">
              <a16:creationId xmlns:a16="http://schemas.microsoft.com/office/drawing/2014/main" id="{0D1B645F-C8A3-4413-9F26-FE8D8C27FCBC}"/>
            </a:ext>
          </a:extLst>
        </xdr:cNvPr>
        <xdr:cNvSpPr/>
      </xdr:nvSpPr>
      <xdr:spPr>
        <a:xfrm>
          <a:off x="17162780" y="17368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133350</xdr:rowOff>
    </xdr:from>
    <xdr:to>
      <xdr:col>107</xdr:col>
      <xdr:colOff>50800</xdr:colOff>
      <xdr:row>103</xdr:row>
      <xdr:rowOff>152400</xdr:rowOff>
    </xdr:to>
    <xdr:cxnSp macro="">
      <xdr:nvCxnSpPr>
        <xdr:cNvPr id="850" name="直線コネクタ 849">
          <a:extLst>
            <a:ext uri="{FF2B5EF4-FFF2-40B4-BE49-F238E27FC236}">
              <a16:creationId xmlns:a16="http://schemas.microsoft.com/office/drawing/2014/main" id="{07142AAF-07F8-4791-AF89-E2F9B919ABFC}"/>
            </a:ext>
          </a:extLst>
        </xdr:cNvPr>
        <xdr:cNvCxnSpPr/>
      </xdr:nvCxnSpPr>
      <xdr:spPr>
        <a:xfrm flipV="1">
          <a:off x="17213580" y="1740027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109220</xdr:rowOff>
    </xdr:from>
    <xdr:to>
      <xdr:col>98</xdr:col>
      <xdr:colOff>38100</xdr:colOff>
      <xdr:row>104</xdr:row>
      <xdr:rowOff>39370</xdr:rowOff>
    </xdr:to>
    <xdr:sp macro="" textlink="">
      <xdr:nvSpPr>
        <xdr:cNvPr id="851" name="楕円 850">
          <a:extLst>
            <a:ext uri="{FF2B5EF4-FFF2-40B4-BE49-F238E27FC236}">
              <a16:creationId xmlns:a16="http://schemas.microsoft.com/office/drawing/2014/main" id="{36F4C8D0-568C-4906-B3DC-A8DC5B9A0452}"/>
            </a:ext>
          </a:extLst>
        </xdr:cNvPr>
        <xdr:cNvSpPr/>
      </xdr:nvSpPr>
      <xdr:spPr>
        <a:xfrm>
          <a:off x="16388080" y="17376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152400</xdr:rowOff>
    </xdr:from>
    <xdr:to>
      <xdr:col>102</xdr:col>
      <xdr:colOff>114300</xdr:colOff>
      <xdr:row>103</xdr:row>
      <xdr:rowOff>160020</xdr:rowOff>
    </xdr:to>
    <xdr:cxnSp macro="">
      <xdr:nvCxnSpPr>
        <xdr:cNvPr id="852" name="直線コネクタ 851">
          <a:extLst>
            <a:ext uri="{FF2B5EF4-FFF2-40B4-BE49-F238E27FC236}">
              <a16:creationId xmlns:a16="http://schemas.microsoft.com/office/drawing/2014/main" id="{E0B334F7-ED07-4136-BE11-AF96F5B97298}"/>
            </a:ext>
          </a:extLst>
        </xdr:cNvPr>
        <xdr:cNvCxnSpPr/>
      </xdr:nvCxnSpPr>
      <xdr:spPr>
        <a:xfrm flipV="1">
          <a:off x="16431260" y="1741932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853" name="n_1aveValue【庁舎】&#10;一人当たり面積">
          <a:extLst>
            <a:ext uri="{FF2B5EF4-FFF2-40B4-BE49-F238E27FC236}">
              <a16:creationId xmlns:a16="http://schemas.microsoft.com/office/drawing/2014/main" id="{4CB0C494-61B9-43D7-B17D-0852839822BF}"/>
            </a:ext>
          </a:extLst>
        </xdr:cNvPr>
        <xdr:cNvSpPr txBox="1"/>
      </xdr:nvSpPr>
      <xdr:spPr>
        <a:xfrm>
          <a:off x="18561127" y="178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54" name="n_2aveValue【庁舎】&#10;一人当たり面積">
          <a:extLst>
            <a:ext uri="{FF2B5EF4-FFF2-40B4-BE49-F238E27FC236}">
              <a16:creationId xmlns:a16="http://schemas.microsoft.com/office/drawing/2014/main" id="{98C2D5E8-16D3-461D-AF76-A82AA771B632}"/>
            </a:ext>
          </a:extLst>
        </xdr:cNvPr>
        <xdr:cNvSpPr txBox="1"/>
      </xdr:nvSpPr>
      <xdr:spPr>
        <a:xfrm>
          <a:off x="17776267" y="1781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55" name="n_3aveValue【庁舎】&#10;一人当たり面積">
          <a:extLst>
            <a:ext uri="{FF2B5EF4-FFF2-40B4-BE49-F238E27FC236}">
              <a16:creationId xmlns:a16="http://schemas.microsoft.com/office/drawing/2014/main" id="{F2E1D0F5-8876-4420-861C-E77F93523C6F}"/>
            </a:ext>
          </a:extLst>
        </xdr:cNvPr>
        <xdr:cNvSpPr txBox="1"/>
      </xdr:nvSpPr>
      <xdr:spPr>
        <a:xfrm>
          <a:off x="1700156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856" name="n_4aveValue【庁舎】&#10;一人当たり面積">
          <a:extLst>
            <a:ext uri="{FF2B5EF4-FFF2-40B4-BE49-F238E27FC236}">
              <a16:creationId xmlns:a16="http://schemas.microsoft.com/office/drawing/2014/main" id="{60697920-BB22-4D00-AFD2-99A33A2269E5}"/>
            </a:ext>
          </a:extLst>
        </xdr:cNvPr>
        <xdr:cNvSpPr txBox="1"/>
      </xdr:nvSpPr>
      <xdr:spPr>
        <a:xfrm>
          <a:off x="1622686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67327</xdr:rowOff>
    </xdr:from>
    <xdr:ext cx="469744" cy="259045"/>
    <xdr:sp macro="" textlink="">
      <xdr:nvSpPr>
        <xdr:cNvPr id="857" name="n_1mainValue【庁舎】&#10;一人当たり面積">
          <a:extLst>
            <a:ext uri="{FF2B5EF4-FFF2-40B4-BE49-F238E27FC236}">
              <a16:creationId xmlns:a16="http://schemas.microsoft.com/office/drawing/2014/main" id="{3B900A2B-609B-4701-B2E0-6941B4778787}"/>
            </a:ext>
          </a:extLst>
        </xdr:cNvPr>
        <xdr:cNvSpPr txBox="1"/>
      </xdr:nvSpPr>
      <xdr:spPr>
        <a:xfrm>
          <a:off x="18561127" y="1716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29227</xdr:rowOff>
    </xdr:from>
    <xdr:ext cx="469744" cy="259045"/>
    <xdr:sp macro="" textlink="">
      <xdr:nvSpPr>
        <xdr:cNvPr id="858" name="n_2mainValue【庁舎】&#10;一人当たり面積">
          <a:extLst>
            <a:ext uri="{FF2B5EF4-FFF2-40B4-BE49-F238E27FC236}">
              <a16:creationId xmlns:a16="http://schemas.microsoft.com/office/drawing/2014/main" id="{40C731E9-DFBD-4EAD-9132-C41E066F8178}"/>
            </a:ext>
          </a:extLst>
        </xdr:cNvPr>
        <xdr:cNvSpPr txBox="1"/>
      </xdr:nvSpPr>
      <xdr:spPr>
        <a:xfrm>
          <a:off x="1777626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48277</xdr:rowOff>
    </xdr:from>
    <xdr:ext cx="469744" cy="259045"/>
    <xdr:sp macro="" textlink="">
      <xdr:nvSpPr>
        <xdr:cNvPr id="859" name="n_3mainValue【庁舎】&#10;一人当たり面積">
          <a:extLst>
            <a:ext uri="{FF2B5EF4-FFF2-40B4-BE49-F238E27FC236}">
              <a16:creationId xmlns:a16="http://schemas.microsoft.com/office/drawing/2014/main" id="{C9B876D7-5249-4E9B-A213-7E29A303B4AF}"/>
            </a:ext>
          </a:extLst>
        </xdr:cNvPr>
        <xdr:cNvSpPr txBox="1"/>
      </xdr:nvSpPr>
      <xdr:spPr>
        <a:xfrm>
          <a:off x="17001567" y="1714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55897</xdr:rowOff>
    </xdr:from>
    <xdr:ext cx="469744" cy="259045"/>
    <xdr:sp macro="" textlink="">
      <xdr:nvSpPr>
        <xdr:cNvPr id="860" name="n_4mainValue【庁舎】&#10;一人当たり面積">
          <a:extLst>
            <a:ext uri="{FF2B5EF4-FFF2-40B4-BE49-F238E27FC236}">
              <a16:creationId xmlns:a16="http://schemas.microsoft.com/office/drawing/2014/main" id="{544FE91C-87BC-4952-B338-E47926D17224}"/>
            </a:ext>
          </a:extLst>
        </xdr:cNvPr>
        <xdr:cNvSpPr txBox="1"/>
      </xdr:nvSpPr>
      <xdr:spPr>
        <a:xfrm>
          <a:off x="16226867" y="1715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B3AE0719-68D9-4669-A1B0-74B3ED5DDD9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84F59266-3F6F-49FA-80E8-0B18F0429B8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82671C55-CBB7-4759-87F6-3A207B57FB1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有形固定資産減価償却率が上昇している施設が多く、老朽化が進んでいる。区有施設の整備については、</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年度に策定した公共施設等総合管理計画を踏まえ、必要性・緊急性・優先度・経済性などの観点から検討し、引き続き、中長期的な視点で計画的に実施する。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V:\02&#35506;&#23554;&#29992;\210401&#36001;&#25919;&#35506;\00_&#20418;&#23554;&#29992;\&#20844;&#20250;&#35336;&#65288;&#22522;&#28310;&#12514;&#12487;&#12523;&#31639;&#23450;&#36039;&#26009;&#65289;\02_&#21508;&#31278;&#35519;&#26619;\R8&#24180;&#24230;\20260817&#12304;&#26481;&#20140;&#37117;&#21306;&#25919;&#35506;&#12539;924&#12294;&#12305;&#20196;&#21644;&#65302;&#24180;&#24230;&#36001;&#25919;&#29366;&#27841;&#36039;&#26009;&#38598;&#12398;&#20316;&#25104;&#12395;&#12388;&#12356;&#12390;&#65288;2&#22238;&#30446;&#12539;&#22320;&#26041;&#20844;&#20250;&#35336;&#38306;&#20418;&#65289;\02&#20316;&#26989;&#29992;\01&#22865;&#32004;&#31649;&#36001;&#35506;&#12395;&#20381;&#38972;\&#36001;&#25919;&#35506;&#20837;&#21147;&#28168;&#12304;&#36001;&#25919;&#29366;&#27841;&#36039;&#26009;&#38598;&#12305;_131041_&#26032;&#23487;&#21306;_2024(2&#22238;&#30446;).xlsx" TargetMode="External"/><Relationship Id="rId1" Type="http://schemas.openxmlformats.org/officeDocument/2006/relationships/externalLinkPath" Target="02&#20316;&#26989;&#29992;/01&#22865;&#32004;&#31649;&#36001;&#35506;&#12395;&#20381;&#38972;/&#36001;&#25919;&#35506;&#20837;&#21147;&#28168;&#12304;&#36001;&#25919;&#29366;&#27841;&#36039;&#26009;&#38598;&#12305;_131041_&#26032;&#23487;&#2130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67.3</v>
          </cell>
          <cell r="BX53">
            <v>68.5</v>
          </cell>
          <cell r="CF53">
            <v>69.599999999999994</v>
          </cell>
          <cell r="CN53">
            <v>70.5</v>
          </cell>
          <cell r="CV53">
            <v>71.5</v>
          </cell>
        </row>
        <row r="55">
          <cell r="AN55" t="str">
            <v>類似団体内平均値</v>
          </cell>
          <cell r="BP55">
            <v>0</v>
          </cell>
          <cell r="BX55">
            <v>0</v>
          </cell>
          <cell r="CF55">
            <v>0</v>
          </cell>
          <cell r="CN55">
            <v>0</v>
          </cell>
          <cell r="CV55">
            <v>0</v>
          </cell>
        </row>
        <row r="57">
          <cell r="BP57">
            <v>56.4</v>
          </cell>
          <cell r="BX57">
            <v>56</v>
          </cell>
          <cell r="CF57">
            <v>56.6</v>
          </cell>
          <cell r="CN57">
            <v>56.7</v>
          </cell>
          <cell r="CV57">
            <v>56.5</v>
          </cell>
        </row>
        <row r="72">
          <cell r="BP72" t="str">
            <v>R02</v>
          </cell>
          <cell r="BX72" t="str">
            <v>R03</v>
          </cell>
          <cell r="CF72" t="str">
            <v>R04</v>
          </cell>
          <cell r="CN72" t="str">
            <v>R05</v>
          </cell>
          <cell r="CV72" t="str">
            <v>R06</v>
          </cell>
        </row>
        <row r="73">
          <cell r="AN73" t="str">
            <v>当該団体値</v>
          </cell>
        </row>
        <row r="75">
          <cell r="BP75">
            <v>-3.5</v>
          </cell>
          <cell r="BX75">
            <v>-3.2</v>
          </cell>
          <cell r="CF75">
            <v>-2.9</v>
          </cell>
          <cell r="CN75">
            <v>-2.4</v>
          </cell>
          <cell r="CV75">
            <v>-1.5</v>
          </cell>
        </row>
        <row r="77">
          <cell r="AN77" t="str">
            <v>類似団体内平均値</v>
          </cell>
          <cell r="BP77">
            <v>0</v>
          </cell>
          <cell r="BX77">
            <v>0</v>
          </cell>
          <cell r="CF77">
            <v>0</v>
          </cell>
          <cell r="CN77">
            <v>0</v>
          </cell>
          <cell r="CV77">
            <v>0</v>
          </cell>
        </row>
        <row r="79">
          <cell r="BP79">
            <v>-3.4</v>
          </cell>
          <cell r="BX79">
            <v>-3.2</v>
          </cell>
          <cell r="CF79">
            <v>-3.1</v>
          </cell>
          <cell r="CN79">
            <v>-2.6</v>
          </cell>
          <cell r="CV79">
            <v>-1.9</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190011415</v>
      </c>
      <c r="BO4" s="436"/>
      <c r="BP4" s="436"/>
      <c r="BQ4" s="436"/>
      <c r="BR4" s="436"/>
      <c r="BS4" s="436"/>
      <c r="BT4" s="436"/>
      <c r="BU4" s="437"/>
      <c r="BV4" s="435">
        <v>182995345</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5.0999999999999996</v>
      </c>
      <c r="CU4" s="576"/>
      <c r="CV4" s="576"/>
      <c r="CW4" s="576"/>
      <c r="CX4" s="576"/>
      <c r="CY4" s="576"/>
      <c r="CZ4" s="576"/>
      <c r="DA4" s="577"/>
      <c r="DB4" s="575">
        <v>3.9</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184069591</v>
      </c>
      <c r="BO5" s="407"/>
      <c r="BP5" s="407"/>
      <c r="BQ5" s="407"/>
      <c r="BR5" s="407"/>
      <c r="BS5" s="407"/>
      <c r="BT5" s="407"/>
      <c r="BU5" s="408"/>
      <c r="BV5" s="406">
        <v>178299812</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82.8</v>
      </c>
      <c r="CU5" s="404"/>
      <c r="CV5" s="404"/>
      <c r="CW5" s="404"/>
      <c r="CX5" s="404"/>
      <c r="CY5" s="404"/>
      <c r="CZ5" s="404"/>
      <c r="DA5" s="405"/>
      <c r="DB5" s="403">
        <v>80</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98</v>
      </c>
      <c r="AV6" s="465"/>
      <c r="AW6" s="465"/>
      <c r="AX6" s="465"/>
      <c r="AY6" s="420" t="s">
        <v>99</v>
      </c>
      <c r="AZ6" s="421"/>
      <c r="BA6" s="421"/>
      <c r="BB6" s="421"/>
      <c r="BC6" s="421"/>
      <c r="BD6" s="421"/>
      <c r="BE6" s="421"/>
      <c r="BF6" s="421"/>
      <c r="BG6" s="421"/>
      <c r="BH6" s="421"/>
      <c r="BI6" s="421"/>
      <c r="BJ6" s="421"/>
      <c r="BK6" s="421"/>
      <c r="BL6" s="421"/>
      <c r="BM6" s="422"/>
      <c r="BN6" s="406">
        <v>5941824</v>
      </c>
      <c r="BO6" s="407"/>
      <c r="BP6" s="407"/>
      <c r="BQ6" s="407"/>
      <c r="BR6" s="407"/>
      <c r="BS6" s="407"/>
      <c r="BT6" s="407"/>
      <c r="BU6" s="408"/>
      <c r="BV6" s="406">
        <v>4695533</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82.8</v>
      </c>
      <c r="CU6" s="550"/>
      <c r="CV6" s="550"/>
      <c r="CW6" s="550"/>
      <c r="CX6" s="550"/>
      <c r="CY6" s="550"/>
      <c r="CZ6" s="550"/>
      <c r="DA6" s="551"/>
      <c r="DB6" s="549">
        <v>80</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98</v>
      </c>
      <c r="AV7" s="465"/>
      <c r="AW7" s="465"/>
      <c r="AX7" s="465"/>
      <c r="AY7" s="420" t="s">
        <v>102</v>
      </c>
      <c r="AZ7" s="421"/>
      <c r="BA7" s="421"/>
      <c r="BB7" s="421"/>
      <c r="BC7" s="421"/>
      <c r="BD7" s="421"/>
      <c r="BE7" s="421"/>
      <c r="BF7" s="421"/>
      <c r="BG7" s="421"/>
      <c r="BH7" s="421"/>
      <c r="BI7" s="421"/>
      <c r="BJ7" s="421"/>
      <c r="BK7" s="421"/>
      <c r="BL7" s="421"/>
      <c r="BM7" s="422"/>
      <c r="BN7" s="406">
        <v>749954</v>
      </c>
      <c r="BO7" s="407"/>
      <c r="BP7" s="407"/>
      <c r="BQ7" s="407"/>
      <c r="BR7" s="407"/>
      <c r="BS7" s="407"/>
      <c r="BT7" s="407"/>
      <c r="BU7" s="408"/>
      <c r="BV7" s="406">
        <v>921762</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101745607</v>
      </c>
      <c r="CU7" s="407"/>
      <c r="CV7" s="407"/>
      <c r="CW7" s="407"/>
      <c r="CX7" s="407"/>
      <c r="CY7" s="407"/>
      <c r="CZ7" s="407"/>
      <c r="DA7" s="408"/>
      <c r="DB7" s="406">
        <v>97943609</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5191870</v>
      </c>
      <c r="BO8" s="407"/>
      <c r="BP8" s="407"/>
      <c r="BQ8" s="407"/>
      <c r="BR8" s="407"/>
      <c r="BS8" s="407"/>
      <c r="BT8" s="407"/>
      <c r="BU8" s="408"/>
      <c r="BV8" s="406">
        <v>3773771</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0.67</v>
      </c>
      <c r="CU8" s="510"/>
      <c r="CV8" s="510"/>
      <c r="CW8" s="510"/>
      <c r="CX8" s="510"/>
      <c r="CY8" s="510"/>
      <c r="CZ8" s="510"/>
      <c r="DA8" s="511"/>
      <c r="DB8" s="509">
        <v>0.66</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349385</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1418099</v>
      </c>
      <c r="BO9" s="407"/>
      <c r="BP9" s="407"/>
      <c r="BQ9" s="407"/>
      <c r="BR9" s="407"/>
      <c r="BS9" s="407"/>
      <c r="BT9" s="407"/>
      <c r="BU9" s="408"/>
      <c r="BV9" s="406">
        <v>-568010</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2</v>
      </c>
      <c r="CU9" s="404"/>
      <c r="CV9" s="404"/>
      <c r="CW9" s="404"/>
      <c r="CX9" s="404"/>
      <c r="CY9" s="404"/>
      <c r="CZ9" s="404"/>
      <c r="DA9" s="405"/>
      <c r="DB9" s="403">
        <v>1.5</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333560</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2364684</v>
      </c>
      <c r="BO10" s="407"/>
      <c r="BP10" s="407"/>
      <c r="BQ10" s="407"/>
      <c r="BR10" s="407"/>
      <c r="BS10" s="407"/>
      <c r="BT10" s="407"/>
      <c r="BU10" s="408"/>
      <c r="BV10" s="406">
        <v>2635588</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352717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8000000</v>
      </c>
      <c r="BO12" s="407"/>
      <c r="BP12" s="407"/>
      <c r="BQ12" s="407"/>
      <c r="BR12" s="407"/>
      <c r="BS12" s="407"/>
      <c r="BT12" s="407"/>
      <c r="BU12" s="408"/>
      <c r="BV12" s="406">
        <v>8500000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304620</v>
      </c>
      <c r="S13" s="494"/>
      <c r="T13" s="494"/>
      <c r="U13" s="494"/>
      <c r="V13" s="495"/>
      <c r="W13" s="496" t="s">
        <v>131</v>
      </c>
      <c r="X13" s="392"/>
      <c r="Y13" s="392"/>
      <c r="Z13" s="392"/>
      <c r="AA13" s="392"/>
      <c r="AB13" s="393"/>
      <c r="AC13" s="359">
        <v>112</v>
      </c>
      <c r="AD13" s="360"/>
      <c r="AE13" s="360"/>
      <c r="AF13" s="360"/>
      <c r="AG13" s="361"/>
      <c r="AH13" s="359">
        <v>91</v>
      </c>
      <c r="AI13" s="360"/>
      <c r="AJ13" s="360"/>
      <c r="AK13" s="360"/>
      <c r="AL13" s="419"/>
      <c r="AM13" s="463" t="s">
        <v>132</v>
      </c>
      <c r="AN13" s="363"/>
      <c r="AO13" s="363"/>
      <c r="AP13" s="363"/>
      <c r="AQ13" s="363"/>
      <c r="AR13" s="363"/>
      <c r="AS13" s="363"/>
      <c r="AT13" s="364"/>
      <c r="AU13" s="464" t="s">
        <v>98</v>
      </c>
      <c r="AV13" s="465"/>
      <c r="AW13" s="465"/>
      <c r="AX13" s="465"/>
      <c r="AY13" s="420" t="s">
        <v>133</v>
      </c>
      <c r="AZ13" s="421"/>
      <c r="BA13" s="421"/>
      <c r="BB13" s="421"/>
      <c r="BC13" s="421"/>
      <c r="BD13" s="421"/>
      <c r="BE13" s="421"/>
      <c r="BF13" s="421"/>
      <c r="BG13" s="421"/>
      <c r="BH13" s="421"/>
      <c r="BI13" s="421"/>
      <c r="BJ13" s="421"/>
      <c r="BK13" s="421"/>
      <c r="BL13" s="421"/>
      <c r="BM13" s="422"/>
      <c r="BN13" s="406">
        <v>-4217217</v>
      </c>
      <c r="BO13" s="407"/>
      <c r="BP13" s="407"/>
      <c r="BQ13" s="407"/>
      <c r="BR13" s="407"/>
      <c r="BS13" s="407"/>
      <c r="BT13" s="407"/>
      <c r="BU13" s="408"/>
      <c r="BV13" s="406">
        <v>-6432422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-1.5</v>
      </c>
      <c r="CU13" s="404"/>
      <c r="CV13" s="404"/>
      <c r="CW13" s="404"/>
      <c r="CX13" s="404"/>
      <c r="CY13" s="404"/>
      <c r="CZ13" s="404"/>
      <c r="DA13" s="405"/>
      <c r="DB13" s="403">
        <v>-2.4</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349226</v>
      </c>
      <c r="S14" s="494"/>
      <c r="T14" s="494"/>
      <c r="U14" s="494"/>
      <c r="V14" s="495"/>
      <c r="W14" s="497"/>
      <c r="X14" s="395"/>
      <c r="Y14" s="395"/>
      <c r="Z14" s="395"/>
      <c r="AA14" s="395"/>
      <c r="AB14" s="396"/>
      <c r="AC14" s="486">
        <v>0.1</v>
      </c>
      <c r="AD14" s="487"/>
      <c r="AE14" s="487"/>
      <c r="AF14" s="487"/>
      <c r="AG14" s="488"/>
      <c r="AH14" s="486">
        <v>0.1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305329</v>
      </c>
      <c r="S15" s="494"/>
      <c r="T15" s="494"/>
      <c r="U15" s="494"/>
      <c r="V15" s="495"/>
      <c r="W15" s="496" t="s">
        <v>137</v>
      </c>
      <c r="X15" s="392"/>
      <c r="Y15" s="392"/>
      <c r="Z15" s="392"/>
      <c r="AA15" s="392"/>
      <c r="AB15" s="393"/>
      <c r="AC15" s="359">
        <v>11363</v>
      </c>
      <c r="AD15" s="360"/>
      <c r="AE15" s="360"/>
      <c r="AF15" s="360"/>
      <c r="AG15" s="361"/>
      <c r="AH15" s="359">
        <v>11686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61069014</v>
      </c>
      <c r="BO15" s="436"/>
      <c r="BP15" s="436"/>
      <c r="BQ15" s="436"/>
      <c r="BR15" s="436"/>
      <c r="BS15" s="436"/>
      <c r="BT15" s="436"/>
      <c r="BU15" s="437"/>
      <c r="BV15" s="435">
        <v>58555990</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9.6999999999999993</v>
      </c>
      <c r="AD16" s="487"/>
      <c r="AE16" s="487"/>
      <c r="AF16" s="487"/>
      <c r="AG16" s="488"/>
      <c r="AH16" s="486">
        <v>11.2</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90592765</v>
      </c>
      <c r="BO16" s="407"/>
      <c r="BP16" s="407"/>
      <c r="BQ16" s="407"/>
      <c r="BR16" s="407"/>
      <c r="BS16" s="407"/>
      <c r="BT16" s="407"/>
      <c r="BU16" s="408"/>
      <c r="BV16" s="406">
        <v>87385958</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105369</v>
      </c>
      <c r="AD17" s="360"/>
      <c r="AE17" s="360"/>
      <c r="AF17" s="360"/>
      <c r="AG17" s="361"/>
      <c r="AH17" s="359">
        <v>92337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101745607</v>
      </c>
      <c r="BO17" s="407"/>
      <c r="BP17" s="407"/>
      <c r="BQ17" s="407"/>
      <c r="BR17" s="407"/>
      <c r="BS17" s="407"/>
      <c r="BT17" s="407"/>
      <c r="BU17" s="408"/>
      <c r="BV17" s="406">
        <v>97943609</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18.22</v>
      </c>
      <c r="M18" s="459"/>
      <c r="N18" s="459"/>
      <c r="O18" s="459"/>
      <c r="P18" s="459"/>
      <c r="Q18" s="459"/>
      <c r="R18" s="460"/>
      <c r="S18" s="460"/>
      <c r="T18" s="460"/>
      <c r="U18" s="460"/>
      <c r="V18" s="461"/>
      <c r="W18" s="477"/>
      <c r="X18" s="478"/>
      <c r="Y18" s="478"/>
      <c r="Z18" s="478"/>
      <c r="AA18" s="478"/>
      <c r="AB18" s="502"/>
      <c r="AC18" s="376">
        <v>90.2</v>
      </c>
      <c r="AD18" s="377"/>
      <c r="AE18" s="377"/>
      <c r="AF18" s="377"/>
      <c r="AG18" s="462"/>
      <c r="AH18" s="376">
        <v>88.7</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88835136</v>
      </c>
      <c r="BO18" s="407"/>
      <c r="BP18" s="407"/>
      <c r="BQ18" s="407"/>
      <c r="BR18" s="407"/>
      <c r="BS18" s="407"/>
      <c r="BT18" s="407"/>
      <c r="BU18" s="408"/>
      <c r="BV18" s="406">
        <v>82701886</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19176</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132865352</v>
      </c>
      <c r="BO19" s="407"/>
      <c r="BP19" s="407"/>
      <c r="BQ19" s="407"/>
      <c r="BR19" s="407"/>
      <c r="BS19" s="407"/>
      <c r="BT19" s="407"/>
      <c r="BU19" s="408"/>
      <c r="BV19" s="406">
        <v>131428322</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222800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21147236</v>
      </c>
      <c r="BO22" s="436"/>
      <c r="BP22" s="436"/>
      <c r="BQ22" s="436"/>
      <c r="BR22" s="436"/>
      <c r="BS22" s="436"/>
      <c r="BT22" s="436"/>
      <c r="BU22" s="437"/>
      <c r="BV22" s="435">
        <v>18538575</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10957330</v>
      </c>
      <c r="BO23" s="407"/>
      <c r="BP23" s="407"/>
      <c r="BQ23" s="407"/>
      <c r="BR23" s="407"/>
      <c r="BS23" s="407"/>
      <c r="BT23" s="407"/>
      <c r="BU23" s="408"/>
      <c r="BV23" s="406">
        <v>9091142</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11720</v>
      </c>
      <c r="R24" s="360"/>
      <c r="S24" s="360"/>
      <c r="T24" s="360"/>
      <c r="U24" s="360"/>
      <c r="V24" s="361"/>
      <c r="W24" s="449"/>
      <c r="X24" s="386"/>
      <c r="Y24" s="387"/>
      <c r="Z24" s="362" t="s">
        <v>162</v>
      </c>
      <c r="AA24" s="363"/>
      <c r="AB24" s="363"/>
      <c r="AC24" s="363"/>
      <c r="AD24" s="363"/>
      <c r="AE24" s="363"/>
      <c r="AF24" s="363"/>
      <c r="AG24" s="364"/>
      <c r="AH24" s="359">
        <v>2625</v>
      </c>
      <c r="AI24" s="360"/>
      <c r="AJ24" s="360"/>
      <c r="AK24" s="360"/>
      <c r="AL24" s="361"/>
      <c r="AM24" s="359">
        <v>7767375</v>
      </c>
      <c r="AN24" s="360"/>
      <c r="AO24" s="360"/>
      <c r="AP24" s="360"/>
      <c r="AQ24" s="360"/>
      <c r="AR24" s="361"/>
      <c r="AS24" s="359">
        <v>2959</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21147236</v>
      </c>
      <c r="BO24" s="407"/>
      <c r="BP24" s="407"/>
      <c r="BQ24" s="407"/>
      <c r="BR24" s="407"/>
      <c r="BS24" s="407"/>
      <c r="BT24" s="407"/>
      <c r="BU24" s="408"/>
      <c r="BV24" s="406">
        <v>18538575</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9400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14067860</v>
      </c>
      <c r="BO25" s="436"/>
      <c r="BP25" s="436"/>
      <c r="BQ25" s="436"/>
      <c r="BR25" s="436"/>
      <c r="BS25" s="436"/>
      <c r="BT25" s="436"/>
      <c r="BU25" s="437"/>
      <c r="BV25" s="435">
        <v>11511795</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8010</v>
      </c>
      <c r="R26" s="360"/>
      <c r="S26" s="360"/>
      <c r="T26" s="360"/>
      <c r="U26" s="360"/>
      <c r="V26" s="361"/>
      <c r="W26" s="449"/>
      <c r="X26" s="386"/>
      <c r="Y26" s="387"/>
      <c r="Z26" s="362" t="s">
        <v>168</v>
      </c>
      <c r="AA26" s="417"/>
      <c r="AB26" s="417"/>
      <c r="AC26" s="417"/>
      <c r="AD26" s="417"/>
      <c r="AE26" s="417"/>
      <c r="AF26" s="417"/>
      <c r="AG26" s="418"/>
      <c r="AH26" s="359">
        <v>232</v>
      </c>
      <c r="AI26" s="360"/>
      <c r="AJ26" s="360"/>
      <c r="AK26" s="360"/>
      <c r="AL26" s="361"/>
      <c r="AM26" s="359">
        <v>659112</v>
      </c>
      <c r="AN26" s="360"/>
      <c r="AO26" s="360"/>
      <c r="AP26" s="360"/>
      <c r="AQ26" s="360"/>
      <c r="AR26" s="361"/>
      <c r="AS26" s="359">
        <v>2841</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600000</v>
      </c>
      <c r="BO26" s="407"/>
      <c r="BP26" s="407"/>
      <c r="BQ26" s="407"/>
      <c r="BR26" s="407"/>
      <c r="BS26" s="407"/>
      <c r="BT26" s="407"/>
      <c r="BU26" s="408"/>
      <c r="BV26" s="406">
        <v>600000</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9480</v>
      </c>
      <c r="R27" s="360"/>
      <c r="S27" s="360"/>
      <c r="T27" s="360"/>
      <c r="U27" s="360"/>
      <c r="V27" s="361"/>
      <c r="W27" s="449"/>
      <c r="X27" s="386"/>
      <c r="Y27" s="387"/>
      <c r="Z27" s="362" t="s">
        <v>171</v>
      </c>
      <c r="AA27" s="363"/>
      <c r="AB27" s="363"/>
      <c r="AC27" s="363"/>
      <c r="AD27" s="363"/>
      <c r="AE27" s="363"/>
      <c r="AF27" s="363"/>
      <c r="AG27" s="364"/>
      <c r="AH27" s="359">
        <v>74</v>
      </c>
      <c r="AI27" s="360"/>
      <c r="AJ27" s="360"/>
      <c r="AK27" s="360"/>
      <c r="AL27" s="361"/>
      <c r="AM27" s="359">
        <v>234484</v>
      </c>
      <c r="AN27" s="360"/>
      <c r="AO27" s="360"/>
      <c r="AP27" s="360"/>
      <c r="AQ27" s="360"/>
      <c r="AR27" s="361"/>
      <c r="AS27" s="359">
        <v>3169</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8090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27095782</v>
      </c>
      <c r="BO28" s="436"/>
      <c r="BP28" s="436"/>
      <c r="BQ28" s="436"/>
      <c r="BR28" s="436"/>
      <c r="BS28" s="436"/>
      <c r="BT28" s="436"/>
      <c r="BU28" s="437"/>
      <c r="BV28" s="435">
        <v>32731098</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36</v>
      </c>
      <c r="M29" s="360"/>
      <c r="N29" s="360"/>
      <c r="O29" s="360"/>
      <c r="P29" s="361"/>
      <c r="Q29" s="359">
        <v>6190</v>
      </c>
      <c r="R29" s="360"/>
      <c r="S29" s="360"/>
      <c r="T29" s="360"/>
      <c r="U29" s="360"/>
      <c r="V29" s="361"/>
      <c r="W29" s="450"/>
      <c r="X29" s="451"/>
      <c r="Y29" s="452"/>
      <c r="Z29" s="362" t="s">
        <v>177</v>
      </c>
      <c r="AA29" s="363"/>
      <c r="AB29" s="363"/>
      <c r="AC29" s="363"/>
      <c r="AD29" s="363"/>
      <c r="AE29" s="363"/>
      <c r="AF29" s="363"/>
      <c r="AG29" s="364"/>
      <c r="AH29" s="359">
        <v>2699</v>
      </c>
      <c r="AI29" s="360"/>
      <c r="AJ29" s="360"/>
      <c r="AK29" s="360"/>
      <c r="AL29" s="361"/>
      <c r="AM29" s="359">
        <v>8001859</v>
      </c>
      <c r="AN29" s="360"/>
      <c r="AO29" s="360"/>
      <c r="AP29" s="360"/>
      <c r="AQ29" s="360"/>
      <c r="AR29" s="361"/>
      <c r="AS29" s="359">
        <v>2965</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4410027</v>
      </c>
      <c r="BO29" s="407"/>
      <c r="BP29" s="407"/>
      <c r="BQ29" s="407"/>
      <c r="BR29" s="407"/>
      <c r="BS29" s="407"/>
      <c r="BT29" s="407"/>
      <c r="BU29" s="408"/>
      <c r="BV29" s="406">
        <v>4300097</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97.8</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23432757</v>
      </c>
      <c r="BO30" s="441"/>
      <c r="BP30" s="441"/>
      <c r="BQ30" s="441"/>
      <c r="BR30" s="441"/>
      <c r="BS30" s="441"/>
      <c r="BT30" s="441"/>
      <c r="BU30" s="442"/>
      <c r="BV30" s="440">
        <v>22472014</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5</v>
      </c>
      <c r="BX34" s="354"/>
      <c r="BY34" s="355" t="str">
        <f>IF('各会計、関係団体の財政状況及び健全化判断比率'!B68="","",'各会計、関係団体の財政状況及び健全化判断比率'!B68)</f>
        <v>特別区人事・厚生事務組合</v>
      </c>
      <c r="BZ34" s="355"/>
      <c r="CA34" s="355"/>
      <c r="CB34" s="355"/>
      <c r="CC34" s="355"/>
      <c r="CD34" s="355"/>
      <c r="CE34" s="355"/>
      <c r="CF34" s="355"/>
      <c r="CG34" s="355"/>
      <c r="CH34" s="355"/>
      <c r="CI34" s="355"/>
      <c r="CJ34" s="355"/>
      <c r="CK34" s="355"/>
      <c r="CL34" s="355"/>
      <c r="CM34" s="355"/>
      <c r="CN34" s="163"/>
      <c r="CO34" s="354">
        <f>IF(CQ34="","",MAX(C34:D43,U34:V43,AM34:AN43,BE34:BF43,BW34:BX43)+1)</f>
        <v>10</v>
      </c>
      <c r="CP34" s="354"/>
      <c r="CQ34" s="355" t="str">
        <f>IF('各会計、関係団体の財政状況及び健全化判断比率'!BS7="","",'各会計、関係団体の財政状況及び健全化判断比率'!BS7)</f>
        <v>新宿未来創造財団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6</v>
      </c>
      <c r="BX35" s="354"/>
      <c r="BY35" s="355" t="str">
        <f>IF('各会計、関係団体の財政状況及び健全化判断比率'!B69="","",'各会計、関係団体の財政状況及び健全化判断比率'!B69)</f>
        <v>特別区競馬組合</v>
      </c>
      <c r="BZ35" s="355"/>
      <c r="CA35" s="355"/>
      <c r="CB35" s="355"/>
      <c r="CC35" s="355"/>
      <c r="CD35" s="355"/>
      <c r="CE35" s="355"/>
      <c r="CF35" s="355"/>
      <c r="CG35" s="355"/>
      <c r="CH35" s="355"/>
      <c r="CI35" s="355"/>
      <c r="CJ35" s="355"/>
      <c r="CK35" s="355"/>
      <c r="CL35" s="355"/>
      <c r="CM35" s="355"/>
      <c r="CN35" s="163"/>
      <c r="CO35" s="354">
        <f t="shared" ref="CO35:CO43" si="3">IF(CQ35="","",CO34+1)</f>
        <v>11</v>
      </c>
      <c r="CP35" s="354"/>
      <c r="CQ35" s="355" t="str">
        <f>IF('各会計、関係団体の財政状況及び健全化判断比率'!BS8="","",'各会計、関係団体の財政状況及び健全化判断比率'!BS8)</f>
        <v>新宿区土地開発公社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〇</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7</v>
      </c>
      <c r="BX36" s="354"/>
      <c r="BY36" s="355" t="str">
        <f>IF('各会計、関係団体の財政状況及び健全化判断比率'!B70="","",'各会計、関係団体の財政状況及び健全化判断比率'!B70)</f>
        <v>東京二十三区清掃一部事務組合</v>
      </c>
      <c r="BZ36" s="355"/>
      <c r="CA36" s="355"/>
      <c r="CB36" s="355"/>
      <c r="CC36" s="355"/>
      <c r="CD36" s="355"/>
      <c r="CE36" s="355"/>
      <c r="CF36" s="355"/>
      <c r="CG36" s="355"/>
      <c r="CH36" s="355"/>
      <c r="CI36" s="355"/>
      <c r="CJ36" s="355"/>
      <c r="CK36" s="355"/>
      <c r="CL36" s="355"/>
      <c r="CM36" s="355"/>
      <c r="CN36" s="163"/>
      <c r="CO36" s="354">
        <f t="shared" si="3"/>
        <v>12</v>
      </c>
      <c r="CP36" s="354"/>
      <c r="CQ36" s="355" t="str">
        <f>IF('各会計、関係団体の財政状況及び健全化判断比率'!BS9="","",'各会計、関係団体の財政状況及び健全化判断比率'!BS9)</f>
        <v>新宿区勤労者・仕事支援センター</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8</v>
      </c>
      <c r="BX37" s="354"/>
      <c r="BY37" s="355" t="str">
        <f>IF('各会計、関係団体の財政状況及び健全化判断比率'!B71="","",'各会計、関係団体の財政状況及び健全化判断比率'!B71)</f>
        <v>東京都後期高齢者医療広域連合（一般会計）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9</v>
      </c>
      <c r="BX38" s="354"/>
      <c r="BY38" s="355" t="str">
        <f>IF('各会計、関係団体の財政状況及び健全化判断比率'!B72="","",'各会計、関係団体の財政状況及び健全化判断比率'!B72)</f>
        <v>東京都後期高齢者医療広域連合
（後期高齢者医療特別会計）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Ygk+wzOmHbmhrZJiscay8hdC25NBHiF5t1bq3R8vOIUYstFf5SENloNdGAq2F7PHGlBmuN3tUCvj9o/JVIOSvQ==" saltValue="VxjKC7rTNnihoUKGu3Wh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55140168</v>
      </c>
      <c r="S5" s="664"/>
      <c r="T5" s="664"/>
      <c r="U5" s="664"/>
      <c r="V5" s="664"/>
      <c r="W5" s="664"/>
      <c r="X5" s="664"/>
      <c r="Y5" s="689"/>
      <c r="Z5" s="702">
        <v>29</v>
      </c>
      <c r="AA5" s="702"/>
      <c r="AB5" s="702"/>
      <c r="AC5" s="702"/>
      <c r="AD5" s="703">
        <v>55140168</v>
      </c>
      <c r="AE5" s="703"/>
      <c r="AF5" s="703"/>
      <c r="AG5" s="703"/>
      <c r="AH5" s="703"/>
      <c r="AI5" s="703"/>
      <c r="AJ5" s="703"/>
      <c r="AK5" s="703"/>
      <c r="AL5" s="690">
        <v>51.4</v>
      </c>
      <c r="AM5" s="672"/>
      <c r="AN5" s="672"/>
      <c r="AO5" s="691"/>
      <c r="AP5" s="666" t="s">
        <v>216</v>
      </c>
      <c r="AQ5" s="667"/>
      <c r="AR5" s="667"/>
      <c r="AS5" s="667"/>
      <c r="AT5" s="667"/>
      <c r="AU5" s="667"/>
      <c r="AV5" s="667"/>
      <c r="AW5" s="667"/>
      <c r="AX5" s="667"/>
      <c r="AY5" s="667"/>
      <c r="AZ5" s="667"/>
      <c r="BA5" s="667"/>
      <c r="BB5" s="667"/>
      <c r="BC5" s="667"/>
      <c r="BD5" s="667"/>
      <c r="BE5" s="667"/>
      <c r="BF5" s="668"/>
      <c r="BG5" s="608">
        <v>55077778</v>
      </c>
      <c r="BH5" s="609"/>
      <c r="BI5" s="609"/>
      <c r="BJ5" s="609"/>
      <c r="BK5" s="609"/>
      <c r="BL5" s="609"/>
      <c r="BM5" s="609"/>
      <c r="BN5" s="610"/>
      <c r="BO5" s="646">
        <v>99.9</v>
      </c>
      <c r="BP5" s="646"/>
      <c r="BQ5" s="646"/>
      <c r="BR5" s="646"/>
      <c r="BS5" s="647" t="s">
        <v>122</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517090</v>
      </c>
      <c r="S6" s="609"/>
      <c r="T6" s="609"/>
      <c r="U6" s="609"/>
      <c r="V6" s="609"/>
      <c r="W6" s="609"/>
      <c r="X6" s="609"/>
      <c r="Y6" s="610"/>
      <c r="Z6" s="646">
        <v>0.3</v>
      </c>
      <c r="AA6" s="646"/>
      <c r="AB6" s="646"/>
      <c r="AC6" s="646"/>
      <c r="AD6" s="647">
        <v>517090</v>
      </c>
      <c r="AE6" s="647"/>
      <c r="AF6" s="647"/>
      <c r="AG6" s="647"/>
      <c r="AH6" s="647"/>
      <c r="AI6" s="647"/>
      <c r="AJ6" s="647"/>
      <c r="AK6" s="647"/>
      <c r="AL6" s="611">
        <v>0.5</v>
      </c>
      <c r="AM6" s="612"/>
      <c r="AN6" s="612"/>
      <c r="AO6" s="648"/>
      <c r="AP6" s="605" t="s">
        <v>221</v>
      </c>
      <c r="AQ6" s="606"/>
      <c r="AR6" s="606"/>
      <c r="AS6" s="606"/>
      <c r="AT6" s="606"/>
      <c r="AU6" s="606"/>
      <c r="AV6" s="606"/>
      <c r="AW6" s="606"/>
      <c r="AX6" s="606"/>
      <c r="AY6" s="606"/>
      <c r="AZ6" s="606"/>
      <c r="BA6" s="606"/>
      <c r="BB6" s="606"/>
      <c r="BC6" s="606"/>
      <c r="BD6" s="606"/>
      <c r="BE6" s="606"/>
      <c r="BF6" s="607"/>
      <c r="BG6" s="608">
        <v>55077778</v>
      </c>
      <c r="BH6" s="609"/>
      <c r="BI6" s="609"/>
      <c r="BJ6" s="609"/>
      <c r="BK6" s="609"/>
      <c r="BL6" s="609"/>
      <c r="BM6" s="609"/>
      <c r="BN6" s="610"/>
      <c r="BO6" s="646">
        <v>99.9</v>
      </c>
      <c r="BP6" s="646"/>
      <c r="BQ6" s="646"/>
      <c r="BR6" s="646"/>
      <c r="BS6" s="647" t="s">
        <v>122</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753081</v>
      </c>
      <c r="CS6" s="609"/>
      <c r="CT6" s="609"/>
      <c r="CU6" s="609"/>
      <c r="CV6" s="609"/>
      <c r="CW6" s="609"/>
      <c r="CX6" s="609"/>
      <c r="CY6" s="610"/>
      <c r="CZ6" s="690">
        <v>0.4</v>
      </c>
      <c r="DA6" s="672"/>
      <c r="DB6" s="672"/>
      <c r="DC6" s="692"/>
      <c r="DD6" s="614" t="s">
        <v>122</v>
      </c>
      <c r="DE6" s="609"/>
      <c r="DF6" s="609"/>
      <c r="DG6" s="609"/>
      <c r="DH6" s="609"/>
      <c r="DI6" s="609"/>
      <c r="DJ6" s="609"/>
      <c r="DK6" s="609"/>
      <c r="DL6" s="609"/>
      <c r="DM6" s="609"/>
      <c r="DN6" s="609"/>
      <c r="DO6" s="609"/>
      <c r="DP6" s="610"/>
      <c r="DQ6" s="614">
        <v>753081</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273156</v>
      </c>
      <c r="S7" s="609"/>
      <c r="T7" s="609"/>
      <c r="U7" s="609"/>
      <c r="V7" s="609"/>
      <c r="W7" s="609"/>
      <c r="X7" s="609"/>
      <c r="Y7" s="610"/>
      <c r="Z7" s="646">
        <v>0.1</v>
      </c>
      <c r="AA7" s="646"/>
      <c r="AB7" s="646"/>
      <c r="AC7" s="646"/>
      <c r="AD7" s="647">
        <v>273156</v>
      </c>
      <c r="AE7" s="647"/>
      <c r="AF7" s="647"/>
      <c r="AG7" s="647"/>
      <c r="AH7" s="647"/>
      <c r="AI7" s="647"/>
      <c r="AJ7" s="647"/>
      <c r="AK7" s="647"/>
      <c r="AL7" s="611">
        <v>0.3</v>
      </c>
      <c r="AM7" s="612"/>
      <c r="AN7" s="612"/>
      <c r="AO7" s="648"/>
      <c r="AP7" s="605" t="s">
        <v>224</v>
      </c>
      <c r="AQ7" s="606"/>
      <c r="AR7" s="606"/>
      <c r="AS7" s="606"/>
      <c r="AT7" s="606"/>
      <c r="AU7" s="606"/>
      <c r="AV7" s="606"/>
      <c r="AW7" s="606"/>
      <c r="AX7" s="606"/>
      <c r="AY7" s="606"/>
      <c r="AZ7" s="606"/>
      <c r="BA7" s="606"/>
      <c r="BB7" s="606"/>
      <c r="BC7" s="606"/>
      <c r="BD7" s="606"/>
      <c r="BE7" s="606"/>
      <c r="BF7" s="607"/>
      <c r="BG7" s="608">
        <v>48968608</v>
      </c>
      <c r="BH7" s="609"/>
      <c r="BI7" s="609"/>
      <c r="BJ7" s="609"/>
      <c r="BK7" s="609"/>
      <c r="BL7" s="609"/>
      <c r="BM7" s="609"/>
      <c r="BN7" s="610"/>
      <c r="BO7" s="646">
        <v>88.8</v>
      </c>
      <c r="BP7" s="646"/>
      <c r="BQ7" s="646"/>
      <c r="BR7" s="646"/>
      <c r="BS7" s="647" t="s">
        <v>122</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25470946</v>
      </c>
      <c r="CS7" s="609"/>
      <c r="CT7" s="609"/>
      <c r="CU7" s="609"/>
      <c r="CV7" s="609"/>
      <c r="CW7" s="609"/>
      <c r="CX7" s="609"/>
      <c r="CY7" s="610"/>
      <c r="CZ7" s="646">
        <v>13.8</v>
      </c>
      <c r="DA7" s="646"/>
      <c r="DB7" s="646"/>
      <c r="DC7" s="646"/>
      <c r="DD7" s="614">
        <v>1434572</v>
      </c>
      <c r="DE7" s="609"/>
      <c r="DF7" s="609"/>
      <c r="DG7" s="609"/>
      <c r="DH7" s="609"/>
      <c r="DI7" s="609"/>
      <c r="DJ7" s="609"/>
      <c r="DK7" s="609"/>
      <c r="DL7" s="609"/>
      <c r="DM7" s="609"/>
      <c r="DN7" s="609"/>
      <c r="DO7" s="609"/>
      <c r="DP7" s="610"/>
      <c r="DQ7" s="614">
        <v>22268997</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1409440</v>
      </c>
      <c r="S8" s="609"/>
      <c r="T8" s="609"/>
      <c r="U8" s="609"/>
      <c r="V8" s="609"/>
      <c r="W8" s="609"/>
      <c r="X8" s="609"/>
      <c r="Y8" s="610"/>
      <c r="Z8" s="646">
        <v>0.7</v>
      </c>
      <c r="AA8" s="646"/>
      <c r="AB8" s="646"/>
      <c r="AC8" s="646"/>
      <c r="AD8" s="647">
        <v>1409440</v>
      </c>
      <c r="AE8" s="647"/>
      <c r="AF8" s="647"/>
      <c r="AG8" s="647"/>
      <c r="AH8" s="647"/>
      <c r="AI8" s="647"/>
      <c r="AJ8" s="647"/>
      <c r="AK8" s="647"/>
      <c r="AL8" s="611">
        <v>1.3</v>
      </c>
      <c r="AM8" s="612"/>
      <c r="AN8" s="612"/>
      <c r="AO8" s="648"/>
      <c r="AP8" s="605" t="s">
        <v>227</v>
      </c>
      <c r="AQ8" s="606"/>
      <c r="AR8" s="606"/>
      <c r="AS8" s="606"/>
      <c r="AT8" s="606"/>
      <c r="AU8" s="606"/>
      <c r="AV8" s="606"/>
      <c r="AW8" s="606"/>
      <c r="AX8" s="606"/>
      <c r="AY8" s="606"/>
      <c r="AZ8" s="606"/>
      <c r="BA8" s="606"/>
      <c r="BB8" s="606"/>
      <c r="BC8" s="606"/>
      <c r="BD8" s="606"/>
      <c r="BE8" s="606"/>
      <c r="BF8" s="607"/>
      <c r="BG8" s="608">
        <v>612346</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93272357</v>
      </c>
      <c r="CS8" s="609"/>
      <c r="CT8" s="609"/>
      <c r="CU8" s="609"/>
      <c r="CV8" s="609"/>
      <c r="CW8" s="609"/>
      <c r="CX8" s="609"/>
      <c r="CY8" s="610"/>
      <c r="CZ8" s="646">
        <v>50.7</v>
      </c>
      <c r="DA8" s="646"/>
      <c r="DB8" s="646"/>
      <c r="DC8" s="646"/>
      <c r="DD8" s="614">
        <v>1509979</v>
      </c>
      <c r="DE8" s="609"/>
      <c r="DF8" s="609"/>
      <c r="DG8" s="609"/>
      <c r="DH8" s="609"/>
      <c r="DI8" s="609"/>
      <c r="DJ8" s="609"/>
      <c r="DK8" s="609"/>
      <c r="DL8" s="609"/>
      <c r="DM8" s="609"/>
      <c r="DN8" s="609"/>
      <c r="DO8" s="609"/>
      <c r="DP8" s="610"/>
      <c r="DQ8" s="614">
        <v>52571299</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2060351</v>
      </c>
      <c r="S9" s="609"/>
      <c r="T9" s="609"/>
      <c r="U9" s="609"/>
      <c r="V9" s="609"/>
      <c r="W9" s="609"/>
      <c r="X9" s="609"/>
      <c r="Y9" s="610"/>
      <c r="Z9" s="646">
        <v>1.1000000000000001</v>
      </c>
      <c r="AA9" s="646"/>
      <c r="AB9" s="646"/>
      <c r="AC9" s="646"/>
      <c r="AD9" s="647">
        <v>2060351</v>
      </c>
      <c r="AE9" s="647"/>
      <c r="AF9" s="647"/>
      <c r="AG9" s="647"/>
      <c r="AH9" s="647"/>
      <c r="AI9" s="647"/>
      <c r="AJ9" s="647"/>
      <c r="AK9" s="647"/>
      <c r="AL9" s="611">
        <v>1.9</v>
      </c>
      <c r="AM9" s="612"/>
      <c r="AN9" s="612"/>
      <c r="AO9" s="648"/>
      <c r="AP9" s="605" t="s">
        <v>230</v>
      </c>
      <c r="AQ9" s="606"/>
      <c r="AR9" s="606"/>
      <c r="AS9" s="606"/>
      <c r="AT9" s="606"/>
      <c r="AU9" s="606"/>
      <c r="AV9" s="606"/>
      <c r="AW9" s="606"/>
      <c r="AX9" s="606"/>
      <c r="AY9" s="606"/>
      <c r="AZ9" s="606"/>
      <c r="BA9" s="606"/>
      <c r="BB9" s="606"/>
      <c r="BC9" s="606"/>
      <c r="BD9" s="606"/>
      <c r="BE9" s="606"/>
      <c r="BF9" s="607"/>
      <c r="BG9" s="608">
        <v>48356262</v>
      </c>
      <c r="BH9" s="609"/>
      <c r="BI9" s="609"/>
      <c r="BJ9" s="609"/>
      <c r="BK9" s="609"/>
      <c r="BL9" s="609"/>
      <c r="BM9" s="609"/>
      <c r="BN9" s="610"/>
      <c r="BO9" s="646">
        <v>87.7</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18014430</v>
      </c>
      <c r="CS9" s="609"/>
      <c r="CT9" s="609"/>
      <c r="CU9" s="609"/>
      <c r="CV9" s="609"/>
      <c r="CW9" s="609"/>
      <c r="CX9" s="609"/>
      <c r="CY9" s="610"/>
      <c r="CZ9" s="646">
        <v>9.8000000000000007</v>
      </c>
      <c r="DA9" s="646"/>
      <c r="DB9" s="646"/>
      <c r="DC9" s="646"/>
      <c r="DD9" s="614">
        <v>724229</v>
      </c>
      <c r="DE9" s="609"/>
      <c r="DF9" s="609"/>
      <c r="DG9" s="609"/>
      <c r="DH9" s="609"/>
      <c r="DI9" s="609"/>
      <c r="DJ9" s="609"/>
      <c r="DK9" s="609"/>
      <c r="DL9" s="609"/>
      <c r="DM9" s="609"/>
      <c r="DN9" s="609"/>
      <c r="DO9" s="609"/>
      <c r="DP9" s="610"/>
      <c r="DQ9" s="614">
        <v>14794594</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t="s">
        <v>122</v>
      </c>
      <c r="BH10" s="609"/>
      <c r="BI10" s="609"/>
      <c r="BJ10" s="609"/>
      <c r="BK10" s="609"/>
      <c r="BL10" s="609"/>
      <c r="BM10" s="609"/>
      <c r="BN10" s="610"/>
      <c r="BO10" s="646" t="s">
        <v>122</v>
      </c>
      <c r="BP10" s="646"/>
      <c r="BQ10" s="646"/>
      <c r="BR10" s="646"/>
      <c r="BS10" s="647" t="s">
        <v>122</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1200940</v>
      </c>
      <c r="CS10" s="609"/>
      <c r="CT10" s="609"/>
      <c r="CU10" s="609"/>
      <c r="CV10" s="609"/>
      <c r="CW10" s="609"/>
      <c r="CX10" s="609"/>
      <c r="CY10" s="610"/>
      <c r="CZ10" s="646">
        <v>0.7</v>
      </c>
      <c r="DA10" s="646"/>
      <c r="DB10" s="646"/>
      <c r="DC10" s="646"/>
      <c r="DD10" s="614" t="s">
        <v>122</v>
      </c>
      <c r="DE10" s="609"/>
      <c r="DF10" s="609"/>
      <c r="DG10" s="609"/>
      <c r="DH10" s="609"/>
      <c r="DI10" s="609"/>
      <c r="DJ10" s="609"/>
      <c r="DK10" s="609"/>
      <c r="DL10" s="609"/>
      <c r="DM10" s="609"/>
      <c r="DN10" s="609"/>
      <c r="DO10" s="609"/>
      <c r="DP10" s="610"/>
      <c r="DQ10" s="614">
        <v>1076071</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13789103</v>
      </c>
      <c r="S11" s="609"/>
      <c r="T11" s="609"/>
      <c r="U11" s="609"/>
      <c r="V11" s="609"/>
      <c r="W11" s="609"/>
      <c r="X11" s="609"/>
      <c r="Y11" s="610"/>
      <c r="Z11" s="611">
        <v>7.3</v>
      </c>
      <c r="AA11" s="612"/>
      <c r="AB11" s="612"/>
      <c r="AC11" s="613"/>
      <c r="AD11" s="614">
        <v>13789103</v>
      </c>
      <c r="AE11" s="609"/>
      <c r="AF11" s="609"/>
      <c r="AG11" s="609"/>
      <c r="AH11" s="609"/>
      <c r="AI11" s="609"/>
      <c r="AJ11" s="609"/>
      <c r="AK11" s="610"/>
      <c r="AL11" s="611">
        <v>12.8</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t="s">
        <v>122</v>
      </c>
      <c r="BH11" s="609"/>
      <c r="BI11" s="609"/>
      <c r="BJ11" s="609"/>
      <c r="BK11" s="609"/>
      <c r="BL11" s="609"/>
      <c r="BM11" s="609"/>
      <c r="BN11" s="610"/>
      <c r="BO11" s="646" t="s">
        <v>122</v>
      </c>
      <c r="BP11" s="646"/>
      <c r="BQ11" s="646"/>
      <c r="BR11" s="646"/>
      <c r="BS11" s="647" t="s">
        <v>122</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t="s">
        <v>122</v>
      </c>
      <c r="CS11" s="609"/>
      <c r="CT11" s="609"/>
      <c r="CU11" s="609"/>
      <c r="CV11" s="609"/>
      <c r="CW11" s="609"/>
      <c r="CX11" s="609"/>
      <c r="CY11" s="610"/>
      <c r="CZ11" s="646" t="s">
        <v>122</v>
      </c>
      <c r="DA11" s="646"/>
      <c r="DB11" s="646"/>
      <c r="DC11" s="646"/>
      <c r="DD11" s="614" t="s">
        <v>122</v>
      </c>
      <c r="DE11" s="609"/>
      <c r="DF11" s="609"/>
      <c r="DG11" s="609"/>
      <c r="DH11" s="609"/>
      <c r="DI11" s="609"/>
      <c r="DJ11" s="609"/>
      <c r="DK11" s="609"/>
      <c r="DL11" s="609"/>
      <c r="DM11" s="609"/>
      <c r="DN11" s="609"/>
      <c r="DO11" s="609"/>
      <c r="DP11" s="610"/>
      <c r="DQ11" s="614" t="s">
        <v>122</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t="s">
        <v>122</v>
      </c>
      <c r="BH12" s="609"/>
      <c r="BI12" s="609"/>
      <c r="BJ12" s="609"/>
      <c r="BK12" s="609"/>
      <c r="BL12" s="609"/>
      <c r="BM12" s="609"/>
      <c r="BN12" s="610"/>
      <c r="BO12" s="646" t="s">
        <v>122</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7083714</v>
      </c>
      <c r="CS12" s="609"/>
      <c r="CT12" s="609"/>
      <c r="CU12" s="609"/>
      <c r="CV12" s="609"/>
      <c r="CW12" s="609"/>
      <c r="CX12" s="609"/>
      <c r="CY12" s="610"/>
      <c r="CZ12" s="646">
        <v>3.8</v>
      </c>
      <c r="DA12" s="646"/>
      <c r="DB12" s="646"/>
      <c r="DC12" s="646"/>
      <c r="DD12" s="614">
        <v>102077</v>
      </c>
      <c r="DE12" s="609"/>
      <c r="DF12" s="609"/>
      <c r="DG12" s="609"/>
      <c r="DH12" s="609"/>
      <c r="DI12" s="609"/>
      <c r="DJ12" s="609"/>
      <c r="DK12" s="609"/>
      <c r="DL12" s="609"/>
      <c r="DM12" s="609"/>
      <c r="DN12" s="609"/>
      <c r="DO12" s="609"/>
      <c r="DP12" s="610"/>
      <c r="DQ12" s="614">
        <v>6920837</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v>1742</v>
      </c>
      <c r="S13" s="609"/>
      <c r="T13" s="609"/>
      <c r="U13" s="609"/>
      <c r="V13" s="609"/>
      <c r="W13" s="609"/>
      <c r="X13" s="609"/>
      <c r="Y13" s="610"/>
      <c r="Z13" s="646">
        <v>0</v>
      </c>
      <c r="AA13" s="646"/>
      <c r="AB13" s="646"/>
      <c r="AC13" s="646"/>
      <c r="AD13" s="647">
        <v>1742</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t="s">
        <v>122</v>
      </c>
      <c r="BH13" s="609"/>
      <c r="BI13" s="609"/>
      <c r="BJ13" s="609"/>
      <c r="BK13" s="609"/>
      <c r="BL13" s="609"/>
      <c r="BM13" s="609"/>
      <c r="BN13" s="610"/>
      <c r="BO13" s="646" t="s">
        <v>122</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10101785</v>
      </c>
      <c r="CS13" s="609"/>
      <c r="CT13" s="609"/>
      <c r="CU13" s="609"/>
      <c r="CV13" s="609"/>
      <c r="CW13" s="609"/>
      <c r="CX13" s="609"/>
      <c r="CY13" s="610"/>
      <c r="CZ13" s="646">
        <v>5.5</v>
      </c>
      <c r="DA13" s="646"/>
      <c r="DB13" s="646"/>
      <c r="DC13" s="646"/>
      <c r="DD13" s="614">
        <v>3350985</v>
      </c>
      <c r="DE13" s="609"/>
      <c r="DF13" s="609"/>
      <c r="DG13" s="609"/>
      <c r="DH13" s="609"/>
      <c r="DI13" s="609"/>
      <c r="DJ13" s="609"/>
      <c r="DK13" s="609"/>
      <c r="DL13" s="609"/>
      <c r="DM13" s="609"/>
      <c r="DN13" s="609"/>
      <c r="DO13" s="609"/>
      <c r="DP13" s="610"/>
      <c r="DQ13" s="614">
        <v>7597568</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120844</v>
      </c>
      <c r="BH14" s="609"/>
      <c r="BI14" s="609"/>
      <c r="BJ14" s="609"/>
      <c r="BK14" s="609"/>
      <c r="BL14" s="609"/>
      <c r="BM14" s="609"/>
      <c r="BN14" s="610"/>
      <c r="BO14" s="646">
        <v>0.2</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1664425</v>
      </c>
      <c r="CS14" s="609"/>
      <c r="CT14" s="609"/>
      <c r="CU14" s="609"/>
      <c r="CV14" s="609"/>
      <c r="CW14" s="609"/>
      <c r="CX14" s="609"/>
      <c r="CY14" s="610"/>
      <c r="CZ14" s="646">
        <v>0.9</v>
      </c>
      <c r="DA14" s="646"/>
      <c r="DB14" s="646"/>
      <c r="DC14" s="646"/>
      <c r="DD14" s="614">
        <v>550996</v>
      </c>
      <c r="DE14" s="609"/>
      <c r="DF14" s="609"/>
      <c r="DG14" s="609"/>
      <c r="DH14" s="609"/>
      <c r="DI14" s="609"/>
      <c r="DJ14" s="609"/>
      <c r="DK14" s="609"/>
      <c r="DL14" s="609"/>
      <c r="DM14" s="609"/>
      <c r="DN14" s="609"/>
      <c r="DO14" s="609"/>
      <c r="DP14" s="610"/>
      <c r="DQ14" s="614">
        <v>1355698</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188221</v>
      </c>
      <c r="S15" s="609"/>
      <c r="T15" s="609"/>
      <c r="U15" s="609"/>
      <c r="V15" s="609"/>
      <c r="W15" s="609"/>
      <c r="X15" s="609"/>
      <c r="Y15" s="610"/>
      <c r="Z15" s="646">
        <v>0.1</v>
      </c>
      <c r="AA15" s="646"/>
      <c r="AB15" s="646"/>
      <c r="AC15" s="646"/>
      <c r="AD15" s="647">
        <v>188221</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5988326</v>
      </c>
      <c r="BH15" s="609"/>
      <c r="BI15" s="609"/>
      <c r="BJ15" s="609"/>
      <c r="BK15" s="609"/>
      <c r="BL15" s="609"/>
      <c r="BM15" s="609"/>
      <c r="BN15" s="610"/>
      <c r="BO15" s="646">
        <v>10.9</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23810570</v>
      </c>
      <c r="CS15" s="609"/>
      <c r="CT15" s="609"/>
      <c r="CU15" s="609"/>
      <c r="CV15" s="609"/>
      <c r="CW15" s="609"/>
      <c r="CX15" s="609"/>
      <c r="CY15" s="610"/>
      <c r="CZ15" s="646">
        <v>12.9</v>
      </c>
      <c r="DA15" s="646"/>
      <c r="DB15" s="646"/>
      <c r="DC15" s="646"/>
      <c r="DD15" s="614">
        <v>6831023</v>
      </c>
      <c r="DE15" s="609"/>
      <c r="DF15" s="609"/>
      <c r="DG15" s="609"/>
      <c r="DH15" s="609"/>
      <c r="DI15" s="609"/>
      <c r="DJ15" s="609"/>
      <c r="DK15" s="609"/>
      <c r="DL15" s="609"/>
      <c r="DM15" s="609"/>
      <c r="DN15" s="609"/>
      <c r="DO15" s="609"/>
      <c r="DP15" s="610"/>
      <c r="DQ15" s="614">
        <v>16888040</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t="s">
        <v>122</v>
      </c>
      <c r="S16" s="609"/>
      <c r="T16" s="609"/>
      <c r="U16" s="609"/>
      <c r="V16" s="609"/>
      <c r="W16" s="609"/>
      <c r="X16" s="609"/>
      <c r="Y16" s="610"/>
      <c r="Z16" s="646" t="s">
        <v>122</v>
      </c>
      <c r="AA16" s="646"/>
      <c r="AB16" s="646"/>
      <c r="AC16" s="646"/>
      <c r="AD16" s="647" t="s">
        <v>122</v>
      </c>
      <c r="AE16" s="647"/>
      <c r="AF16" s="647"/>
      <c r="AG16" s="647"/>
      <c r="AH16" s="647"/>
      <c r="AI16" s="647"/>
      <c r="AJ16" s="647"/>
      <c r="AK16" s="647"/>
      <c r="AL16" s="611" t="s">
        <v>122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1530541</v>
      </c>
      <c r="S17" s="609"/>
      <c r="T17" s="609"/>
      <c r="U17" s="609"/>
      <c r="V17" s="609"/>
      <c r="W17" s="609"/>
      <c r="X17" s="609"/>
      <c r="Y17" s="610"/>
      <c r="Z17" s="646">
        <v>0.8</v>
      </c>
      <c r="AA17" s="646"/>
      <c r="AB17" s="646"/>
      <c r="AC17" s="646"/>
      <c r="AD17" s="647">
        <v>1530541</v>
      </c>
      <c r="AE17" s="647"/>
      <c r="AF17" s="647"/>
      <c r="AG17" s="647"/>
      <c r="AH17" s="647"/>
      <c r="AI17" s="647"/>
      <c r="AJ17" s="647"/>
      <c r="AK17" s="647"/>
      <c r="AL17" s="611">
        <v>1.4</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2697343</v>
      </c>
      <c r="CS17" s="609"/>
      <c r="CT17" s="609"/>
      <c r="CU17" s="609"/>
      <c r="CV17" s="609"/>
      <c r="CW17" s="609"/>
      <c r="CX17" s="609"/>
      <c r="CY17" s="610"/>
      <c r="CZ17" s="646">
        <v>1.5</v>
      </c>
      <c r="DA17" s="646"/>
      <c r="DB17" s="646"/>
      <c r="DC17" s="646"/>
      <c r="DD17" s="614" t="s">
        <v>122</v>
      </c>
      <c r="DE17" s="609"/>
      <c r="DF17" s="609"/>
      <c r="DG17" s="609"/>
      <c r="DH17" s="609"/>
      <c r="DI17" s="609"/>
      <c r="DJ17" s="609"/>
      <c r="DK17" s="609"/>
      <c r="DL17" s="609"/>
      <c r="DM17" s="609"/>
      <c r="DN17" s="609"/>
      <c r="DO17" s="609"/>
      <c r="DP17" s="610"/>
      <c r="DQ17" s="614">
        <v>2697343</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85762</v>
      </c>
      <c r="S18" s="609"/>
      <c r="T18" s="609"/>
      <c r="U18" s="609"/>
      <c r="V18" s="609"/>
      <c r="W18" s="609"/>
      <c r="X18" s="609"/>
      <c r="Y18" s="610"/>
      <c r="Z18" s="646">
        <v>0</v>
      </c>
      <c r="AA18" s="646"/>
      <c r="AB18" s="646"/>
      <c r="AC18" s="646"/>
      <c r="AD18" s="647">
        <v>85762</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1444779</v>
      </c>
      <c r="S19" s="609"/>
      <c r="T19" s="609"/>
      <c r="U19" s="609"/>
      <c r="V19" s="609"/>
      <c r="W19" s="609"/>
      <c r="X19" s="609"/>
      <c r="Y19" s="610"/>
      <c r="Z19" s="646">
        <v>0.8</v>
      </c>
      <c r="AA19" s="646"/>
      <c r="AB19" s="646"/>
      <c r="AC19" s="646"/>
      <c r="AD19" s="647">
        <v>1444779</v>
      </c>
      <c r="AE19" s="647"/>
      <c r="AF19" s="647"/>
      <c r="AG19" s="647"/>
      <c r="AH19" s="647"/>
      <c r="AI19" s="647"/>
      <c r="AJ19" s="647"/>
      <c r="AK19" s="647"/>
      <c r="AL19" s="611">
        <v>1.3</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62390</v>
      </c>
      <c r="BH19" s="609"/>
      <c r="BI19" s="609"/>
      <c r="BJ19" s="609"/>
      <c r="BK19" s="609"/>
      <c r="BL19" s="609"/>
      <c r="BM19" s="609"/>
      <c r="BN19" s="610"/>
      <c r="BO19" s="646">
        <v>0.1</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62390</v>
      </c>
      <c r="BH20" s="609"/>
      <c r="BI20" s="609"/>
      <c r="BJ20" s="609"/>
      <c r="BK20" s="609"/>
      <c r="BL20" s="609"/>
      <c r="BM20" s="609"/>
      <c r="BN20" s="610"/>
      <c r="BO20" s="646">
        <v>0.1</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184069591</v>
      </c>
      <c r="CS20" s="609"/>
      <c r="CT20" s="609"/>
      <c r="CU20" s="609"/>
      <c r="CV20" s="609"/>
      <c r="CW20" s="609"/>
      <c r="CX20" s="609"/>
      <c r="CY20" s="610"/>
      <c r="CZ20" s="646">
        <v>100</v>
      </c>
      <c r="DA20" s="646"/>
      <c r="DB20" s="646"/>
      <c r="DC20" s="646"/>
      <c r="DD20" s="614">
        <v>14503861</v>
      </c>
      <c r="DE20" s="609"/>
      <c r="DF20" s="609"/>
      <c r="DG20" s="609"/>
      <c r="DH20" s="609"/>
      <c r="DI20" s="609"/>
      <c r="DJ20" s="609"/>
      <c r="DK20" s="609"/>
      <c r="DL20" s="609"/>
      <c r="DM20" s="609"/>
      <c r="DN20" s="609"/>
      <c r="DO20" s="609"/>
      <c r="DP20" s="610"/>
      <c r="DQ20" s="614">
        <v>126923528</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t="s">
        <v>122</v>
      </c>
      <c r="S21" s="609"/>
      <c r="T21" s="609"/>
      <c r="U21" s="609"/>
      <c r="V21" s="609"/>
      <c r="W21" s="609"/>
      <c r="X21" s="609"/>
      <c r="Y21" s="610"/>
      <c r="Z21" s="646" t="s">
        <v>122</v>
      </c>
      <c r="AA21" s="646"/>
      <c r="AB21" s="646"/>
      <c r="AC21" s="646"/>
      <c r="AD21" s="647" t="s">
        <v>122</v>
      </c>
      <c r="AE21" s="647"/>
      <c r="AF21" s="647"/>
      <c r="AG21" s="647"/>
      <c r="AH21" s="647"/>
      <c r="AI21" s="647"/>
      <c r="AJ21" s="647"/>
      <c r="AK21" s="647"/>
      <c r="AL21" s="611" t="s">
        <v>122</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62390</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t="s">
        <v>122</v>
      </c>
      <c r="S22" s="609"/>
      <c r="T22" s="609"/>
      <c r="U22" s="609"/>
      <c r="V22" s="609"/>
      <c r="W22" s="609"/>
      <c r="X22" s="609"/>
      <c r="Y22" s="610"/>
      <c r="Z22" s="646" t="s">
        <v>122</v>
      </c>
      <c r="AA22" s="646"/>
      <c r="AB22" s="646"/>
      <c r="AC22" s="646"/>
      <c r="AD22" s="647" t="s">
        <v>122</v>
      </c>
      <c r="AE22" s="647"/>
      <c r="AF22" s="647"/>
      <c r="AG22" s="647"/>
      <c r="AH22" s="647"/>
      <c r="AI22" s="647"/>
      <c r="AJ22" s="647"/>
      <c r="AK22" s="647"/>
      <c r="AL22" s="611" t="s">
        <v>122</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t="s">
        <v>122</v>
      </c>
      <c r="S23" s="609"/>
      <c r="T23" s="609"/>
      <c r="U23" s="609"/>
      <c r="V23" s="609"/>
      <c r="W23" s="609"/>
      <c r="X23" s="609"/>
      <c r="Y23" s="610"/>
      <c r="Z23" s="646" t="s">
        <v>122</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89983361</v>
      </c>
      <c r="CS24" s="664"/>
      <c r="CT24" s="664"/>
      <c r="CU24" s="664"/>
      <c r="CV24" s="664"/>
      <c r="CW24" s="664"/>
      <c r="CX24" s="664"/>
      <c r="CY24" s="689"/>
      <c r="CZ24" s="690">
        <v>48.9</v>
      </c>
      <c r="DA24" s="672"/>
      <c r="DB24" s="672"/>
      <c r="DC24" s="692"/>
      <c r="DD24" s="688">
        <v>53602514</v>
      </c>
      <c r="DE24" s="664"/>
      <c r="DF24" s="664"/>
      <c r="DG24" s="664"/>
      <c r="DH24" s="664"/>
      <c r="DI24" s="664"/>
      <c r="DJ24" s="664"/>
      <c r="DK24" s="689"/>
      <c r="DL24" s="688">
        <v>48589025</v>
      </c>
      <c r="DM24" s="664"/>
      <c r="DN24" s="664"/>
      <c r="DO24" s="664"/>
      <c r="DP24" s="664"/>
      <c r="DQ24" s="664"/>
      <c r="DR24" s="664"/>
      <c r="DS24" s="664"/>
      <c r="DT24" s="664"/>
      <c r="DU24" s="664"/>
      <c r="DV24" s="689"/>
      <c r="DW24" s="690">
        <v>45.3</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74909812</v>
      </c>
      <c r="S25" s="609"/>
      <c r="T25" s="609"/>
      <c r="U25" s="609"/>
      <c r="V25" s="609"/>
      <c r="W25" s="609"/>
      <c r="X25" s="609"/>
      <c r="Y25" s="610"/>
      <c r="Z25" s="646">
        <v>39.4</v>
      </c>
      <c r="AA25" s="646"/>
      <c r="AB25" s="646"/>
      <c r="AC25" s="646"/>
      <c r="AD25" s="647">
        <v>74909812</v>
      </c>
      <c r="AE25" s="647"/>
      <c r="AF25" s="647"/>
      <c r="AG25" s="647"/>
      <c r="AH25" s="647"/>
      <c r="AI25" s="647"/>
      <c r="AJ25" s="647"/>
      <c r="AK25" s="647"/>
      <c r="AL25" s="611">
        <v>69.8</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29201737</v>
      </c>
      <c r="CS25" s="621"/>
      <c r="CT25" s="621"/>
      <c r="CU25" s="621"/>
      <c r="CV25" s="621"/>
      <c r="CW25" s="621"/>
      <c r="CX25" s="621"/>
      <c r="CY25" s="622"/>
      <c r="CZ25" s="611">
        <v>15.9</v>
      </c>
      <c r="DA25" s="623"/>
      <c r="DB25" s="623"/>
      <c r="DC25" s="624"/>
      <c r="DD25" s="614">
        <v>26918449</v>
      </c>
      <c r="DE25" s="621"/>
      <c r="DF25" s="621"/>
      <c r="DG25" s="621"/>
      <c r="DH25" s="621"/>
      <c r="DI25" s="621"/>
      <c r="DJ25" s="621"/>
      <c r="DK25" s="622"/>
      <c r="DL25" s="614">
        <v>26001900</v>
      </c>
      <c r="DM25" s="621"/>
      <c r="DN25" s="621"/>
      <c r="DO25" s="621"/>
      <c r="DP25" s="621"/>
      <c r="DQ25" s="621"/>
      <c r="DR25" s="621"/>
      <c r="DS25" s="621"/>
      <c r="DT25" s="621"/>
      <c r="DU25" s="621"/>
      <c r="DV25" s="622"/>
      <c r="DW25" s="611">
        <v>24.2</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33918</v>
      </c>
      <c r="S26" s="609"/>
      <c r="T26" s="609"/>
      <c r="U26" s="609"/>
      <c r="V26" s="609"/>
      <c r="W26" s="609"/>
      <c r="X26" s="609"/>
      <c r="Y26" s="610"/>
      <c r="Z26" s="646">
        <v>0</v>
      </c>
      <c r="AA26" s="646"/>
      <c r="AB26" s="646"/>
      <c r="AC26" s="646"/>
      <c r="AD26" s="647">
        <v>33918</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18235226</v>
      </c>
      <c r="CS26" s="609"/>
      <c r="CT26" s="609"/>
      <c r="CU26" s="609"/>
      <c r="CV26" s="609"/>
      <c r="CW26" s="609"/>
      <c r="CX26" s="609"/>
      <c r="CY26" s="610"/>
      <c r="CZ26" s="611">
        <v>9.9</v>
      </c>
      <c r="DA26" s="623"/>
      <c r="DB26" s="623"/>
      <c r="DC26" s="624"/>
      <c r="DD26" s="614">
        <v>16965314</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1609662</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55140168</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58085896</v>
      </c>
      <c r="CS27" s="621"/>
      <c r="CT27" s="621"/>
      <c r="CU27" s="621"/>
      <c r="CV27" s="621"/>
      <c r="CW27" s="621"/>
      <c r="CX27" s="621"/>
      <c r="CY27" s="622"/>
      <c r="CZ27" s="611">
        <v>31.6</v>
      </c>
      <c r="DA27" s="623"/>
      <c r="DB27" s="623"/>
      <c r="DC27" s="624"/>
      <c r="DD27" s="614">
        <v>23988337</v>
      </c>
      <c r="DE27" s="621"/>
      <c r="DF27" s="621"/>
      <c r="DG27" s="621"/>
      <c r="DH27" s="621"/>
      <c r="DI27" s="621"/>
      <c r="DJ27" s="621"/>
      <c r="DK27" s="622"/>
      <c r="DL27" s="614">
        <v>19891397</v>
      </c>
      <c r="DM27" s="621"/>
      <c r="DN27" s="621"/>
      <c r="DO27" s="621"/>
      <c r="DP27" s="621"/>
      <c r="DQ27" s="621"/>
      <c r="DR27" s="621"/>
      <c r="DS27" s="621"/>
      <c r="DT27" s="621"/>
      <c r="DU27" s="621"/>
      <c r="DV27" s="622"/>
      <c r="DW27" s="611">
        <v>18.5</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4141621</v>
      </c>
      <c r="S28" s="609"/>
      <c r="T28" s="609"/>
      <c r="U28" s="609"/>
      <c r="V28" s="609"/>
      <c r="W28" s="609"/>
      <c r="X28" s="609"/>
      <c r="Y28" s="610"/>
      <c r="Z28" s="646">
        <v>2.2000000000000002</v>
      </c>
      <c r="AA28" s="646"/>
      <c r="AB28" s="646"/>
      <c r="AC28" s="646"/>
      <c r="AD28" s="647">
        <v>2860722</v>
      </c>
      <c r="AE28" s="647"/>
      <c r="AF28" s="647"/>
      <c r="AG28" s="647"/>
      <c r="AH28" s="647"/>
      <c r="AI28" s="647"/>
      <c r="AJ28" s="647"/>
      <c r="AK28" s="647"/>
      <c r="AL28" s="611">
        <v>2.7</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2695728</v>
      </c>
      <c r="CS28" s="609"/>
      <c r="CT28" s="609"/>
      <c r="CU28" s="609"/>
      <c r="CV28" s="609"/>
      <c r="CW28" s="609"/>
      <c r="CX28" s="609"/>
      <c r="CY28" s="610"/>
      <c r="CZ28" s="611">
        <v>1.5</v>
      </c>
      <c r="DA28" s="623"/>
      <c r="DB28" s="623"/>
      <c r="DC28" s="624"/>
      <c r="DD28" s="614">
        <v>2695728</v>
      </c>
      <c r="DE28" s="609"/>
      <c r="DF28" s="609"/>
      <c r="DG28" s="609"/>
      <c r="DH28" s="609"/>
      <c r="DI28" s="609"/>
      <c r="DJ28" s="609"/>
      <c r="DK28" s="610"/>
      <c r="DL28" s="614">
        <v>2695728</v>
      </c>
      <c r="DM28" s="609"/>
      <c r="DN28" s="609"/>
      <c r="DO28" s="609"/>
      <c r="DP28" s="609"/>
      <c r="DQ28" s="609"/>
      <c r="DR28" s="609"/>
      <c r="DS28" s="609"/>
      <c r="DT28" s="609"/>
      <c r="DU28" s="609"/>
      <c r="DV28" s="610"/>
      <c r="DW28" s="611">
        <v>2.5</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900572</v>
      </c>
      <c r="S29" s="609"/>
      <c r="T29" s="609"/>
      <c r="U29" s="609"/>
      <c r="V29" s="609"/>
      <c r="W29" s="609"/>
      <c r="X29" s="609"/>
      <c r="Y29" s="610"/>
      <c r="Z29" s="646">
        <v>0.5</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2695728</v>
      </c>
      <c r="CS29" s="621"/>
      <c r="CT29" s="621"/>
      <c r="CU29" s="621"/>
      <c r="CV29" s="621"/>
      <c r="CW29" s="621"/>
      <c r="CX29" s="621"/>
      <c r="CY29" s="622"/>
      <c r="CZ29" s="611">
        <v>1.5</v>
      </c>
      <c r="DA29" s="623"/>
      <c r="DB29" s="623"/>
      <c r="DC29" s="624"/>
      <c r="DD29" s="614">
        <v>2695728</v>
      </c>
      <c r="DE29" s="621"/>
      <c r="DF29" s="621"/>
      <c r="DG29" s="621"/>
      <c r="DH29" s="621"/>
      <c r="DI29" s="621"/>
      <c r="DJ29" s="621"/>
      <c r="DK29" s="622"/>
      <c r="DL29" s="614">
        <v>2695728</v>
      </c>
      <c r="DM29" s="621"/>
      <c r="DN29" s="621"/>
      <c r="DO29" s="621"/>
      <c r="DP29" s="621"/>
      <c r="DQ29" s="621"/>
      <c r="DR29" s="621"/>
      <c r="DS29" s="621"/>
      <c r="DT29" s="621"/>
      <c r="DU29" s="621"/>
      <c r="DV29" s="622"/>
      <c r="DW29" s="611">
        <v>2.5</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29735784</v>
      </c>
      <c r="S30" s="609"/>
      <c r="T30" s="609"/>
      <c r="U30" s="609"/>
      <c r="V30" s="609"/>
      <c r="W30" s="609"/>
      <c r="X30" s="609"/>
      <c r="Y30" s="610"/>
      <c r="Z30" s="646">
        <v>15.6</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2591338</v>
      </c>
      <c r="CS30" s="609"/>
      <c r="CT30" s="609"/>
      <c r="CU30" s="609"/>
      <c r="CV30" s="609"/>
      <c r="CW30" s="609"/>
      <c r="CX30" s="609"/>
      <c r="CY30" s="610"/>
      <c r="CZ30" s="611">
        <v>1.4</v>
      </c>
      <c r="DA30" s="623"/>
      <c r="DB30" s="623"/>
      <c r="DC30" s="624"/>
      <c r="DD30" s="614">
        <v>2591338</v>
      </c>
      <c r="DE30" s="609"/>
      <c r="DF30" s="609"/>
      <c r="DG30" s="609"/>
      <c r="DH30" s="609"/>
      <c r="DI30" s="609"/>
      <c r="DJ30" s="609"/>
      <c r="DK30" s="610"/>
      <c r="DL30" s="614">
        <v>2591338</v>
      </c>
      <c r="DM30" s="609"/>
      <c r="DN30" s="609"/>
      <c r="DO30" s="609"/>
      <c r="DP30" s="609"/>
      <c r="DQ30" s="609"/>
      <c r="DR30" s="609"/>
      <c r="DS30" s="609"/>
      <c r="DT30" s="609"/>
      <c r="DU30" s="609"/>
      <c r="DV30" s="610"/>
      <c r="DW30" s="611">
        <v>2.4</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v>33224027</v>
      </c>
      <c r="S31" s="609"/>
      <c r="T31" s="609"/>
      <c r="U31" s="609"/>
      <c r="V31" s="609"/>
      <c r="W31" s="609"/>
      <c r="X31" s="609"/>
      <c r="Y31" s="610"/>
      <c r="Z31" s="646">
        <v>17.5</v>
      </c>
      <c r="AA31" s="646"/>
      <c r="AB31" s="646"/>
      <c r="AC31" s="646"/>
      <c r="AD31" s="647">
        <v>29523751</v>
      </c>
      <c r="AE31" s="647"/>
      <c r="AF31" s="647"/>
      <c r="AG31" s="647"/>
      <c r="AH31" s="647"/>
      <c r="AI31" s="647"/>
      <c r="AJ31" s="647"/>
      <c r="AK31" s="647"/>
      <c r="AL31" s="611">
        <v>27.5</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98.7</v>
      </c>
      <c r="BH31" s="671"/>
      <c r="BI31" s="671"/>
      <c r="BJ31" s="671"/>
      <c r="BK31" s="671"/>
      <c r="BL31" s="671"/>
      <c r="BM31" s="672">
        <v>97.4</v>
      </c>
      <c r="BN31" s="671"/>
      <c r="BO31" s="671"/>
      <c r="BP31" s="671"/>
      <c r="BQ31" s="673"/>
      <c r="BR31" s="670">
        <v>99</v>
      </c>
      <c r="BS31" s="671"/>
      <c r="BT31" s="671"/>
      <c r="BU31" s="671"/>
      <c r="BV31" s="671"/>
      <c r="BW31" s="671"/>
      <c r="BX31" s="672">
        <v>97.7</v>
      </c>
      <c r="BY31" s="671"/>
      <c r="BZ31" s="671"/>
      <c r="CA31" s="671"/>
      <c r="CB31" s="673"/>
      <c r="CD31" s="629"/>
      <c r="CE31" s="630"/>
      <c r="CF31" s="605" t="s">
        <v>300</v>
      </c>
      <c r="CG31" s="606"/>
      <c r="CH31" s="606"/>
      <c r="CI31" s="606"/>
      <c r="CJ31" s="606"/>
      <c r="CK31" s="606"/>
      <c r="CL31" s="606"/>
      <c r="CM31" s="606"/>
      <c r="CN31" s="606"/>
      <c r="CO31" s="606"/>
      <c r="CP31" s="606"/>
      <c r="CQ31" s="607"/>
      <c r="CR31" s="608">
        <v>104390</v>
      </c>
      <c r="CS31" s="621"/>
      <c r="CT31" s="621"/>
      <c r="CU31" s="621"/>
      <c r="CV31" s="621"/>
      <c r="CW31" s="621"/>
      <c r="CX31" s="621"/>
      <c r="CY31" s="622"/>
      <c r="CZ31" s="611">
        <v>0.1</v>
      </c>
      <c r="DA31" s="623"/>
      <c r="DB31" s="623"/>
      <c r="DC31" s="624"/>
      <c r="DD31" s="614">
        <v>104390</v>
      </c>
      <c r="DE31" s="621"/>
      <c r="DF31" s="621"/>
      <c r="DG31" s="621"/>
      <c r="DH31" s="621"/>
      <c r="DI31" s="621"/>
      <c r="DJ31" s="621"/>
      <c r="DK31" s="622"/>
      <c r="DL31" s="614">
        <v>104390</v>
      </c>
      <c r="DM31" s="621"/>
      <c r="DN31" s="621"/>
      <c r="DO31" s="621"/>
      <c r="DP31" s="621"/>
      <c r="DQ31" s="621"/>
      <c r="DR31" s="621"/>
      <c r="DS31" s="621"/>
      <c r="DT31" s="621"/>
      <c r="DU31" s="621"/>
      <c r="DV31" s="622"/>
      <c r="DW31" s="611">
        <v>0.1</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19951340</v>
      </c>
      <c r="S32" s="609"/>
      <c r="T32" s="609"/>
      <c r="U32" s="609"/>
      <c r="V32" s="609"/>
      <c r="W32" s="609"/>
      <c r="X32" s="609"/>
      <c r="Y32" s="610"/>
      <c r="Z32" s="646">
        <v>10.5</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98.5</v>
      </c>
      <c r="BH32" s="621"/>
      <c r="BI32" s="621"/>
      <c r="BJ32" s="621"/>
      <c r="BK32" s="621"/>
      <c r="BL32" s="621"/>
      <c r="BM32" s="612">
        <v>97.1</v>
      </c>
      <c r="BN32" s="621"/>
      <c r="BO32" s="621"/>
      <c r="BP32" s="621"/>
      <c r="BQ32" s="644"/>
      <c r="BR32" s="674">
        <v>98.9</v>
      </c>
      <c r="BS32" s="621"/>
      <c r="BT32" s="621"/>
      <c r="BU32" s="621"/>
      <c r="BV32" s="621"/>
      <c r="BW32" s="621"/>
      <c r="BX32" s="612">
        <v>97.4</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2001433</v>
      </c>
      <c r="S33" s="609"/>
      <c r="T33" s="609"/>
      <c r="U33" s="609"/>
      <c r="V33" s="609"/>
      <c r="W33" s="609"/>
      <c r="X33" s="609"/>
      <c r="Y33" s="610"/>
      <c r="Z33" s="646">
        <v>1.1000000000000001</v>
      </c>
      <c r="AA33" s="646"/>
      <c r="AB33" s="646"/>
      <c r="AC33" s="646"/>
      <c r="AD33" s="647">
        <v>7208</v>
      </c>
      <c r="AE33" s="647"/>
      <c r="AF33" s="647"/>
      <c r="AG33" s="647"/>
      <c r="AH33" s="647"/>
      <c r="AI33" s="647"/>
      <c r="AJ33" s="647"/>
      <c r="AK33" s="647"/>
      <c r="AL33" s="611">
        <v>0</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t="s">
        <v>122</v>
      </c>
      <c r="BH33" s="593"/>
      <c r="BI33" s="593"/>
      <c r="BJ33" s="593"/>
      <c r="BK33" s="593"/>
      <c r="BL33" s="593"/>
      <c r="BM33" s="639" t="s">
        <v>122</v>
      </c>
      <c r="BN33" s="593"/>
      <c r="BO33" s="593"/>
      <c r="BP33" s="593"/>
      <c r="BQ33" s="656"/>
      <c r="BR33" s="669" t="s">
        <v>122</v>
      </c>
      <c r="BS33" s="593"/>
      <c r="BT33" s="593"/>
      <c r="BU33" s="593"/>
      <c r="BV33" s="593"/>
      <c r="BW33" s="593"/>
      <c r="BX33" s="639" t="s">
        <v>122</v>
      </c>
      <c r="BY33" s="593"/>
      <c r="BZ33" s="593"/>
      <c r="CA33" s="593"/>
      <c r="CB33" s="656"/>
      <c r="CD33" s="605" t="s">
        <v>307</v>
      </c>
      <c r="CE33" s="606"/>
      <c r="CF33" s="606"/>
      <c r="CG33" s="606"/>
      <c r="CH33" s="606"/>
      <c r="CI33" s="606"/>
      <c r="CJ33" s="606"/>
      <c r="CK33" s="606"/>
      <c r="CL33" s="606"/>
      <c r="CM33" s="606"/>
      <c r="CN33" s="606"/>
      <c r="CO33" s="606"/>
      <c r="CP33" s="606"/>
      <c r="CQ33" s="607"/>
      <c r="CR33" s="608">
        <v>79582369</v>
      </c>
      <c r="CS33" s="621"/>
      <c r="CT33" s="621"/>
      <c r="CU33" s="621"/>
      <c r="CV33" s="621"/>
      <c r="CW33" s="621"/>
      <c r="CX33" s="621"/>
      <c r="CY33" s="622"/>
      <c r="CZ33" s="611">
        <v>43.2</v>
      </c>
      <c r="DA33" s="623"/>
      <c r="DB33" s="623"/>
      <c r="DC33" s="624"/>
      <c r="DD33" s="614">
        <v>67376229</v>
      </c>
      <c r="DE33" s="621"/>
      <c r="DF33" s="621"/>
      <c r="DG33" s="621"/>
      <c r="DH33" s="621"/>
      <c r="DI33" s="621"/>
      <c r="DJ33" s="621"/>
      <c r="DK33" s="622"/>
      <c r="DL33" s="614">
        <v>40246111</v>
      </c>
      <c r="DM33" s="621"/>
      <c r="DN33" s="621"/>
      <c r="DO33" s="621"/>
      <c r="DP33" s="621"/>
      <c r="DQ33" s="621"/>
      <c r="DR33" s="621"/>
      <c r="DS33" s="621"/>
      <c r="DT33" s="621"/>
      <c r="DU33" s="621"/>
      <c r="DV33" s="622"/>
      <c r="DW33" s="611">
        <v>37.5</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1109266</v>
      </c>
      <c r="S34" s="609"/>
      <c r="T34" s="609"/>
      <c r="U34" s="609"/>
      <c r="V34" s="609"/>
      <c r="W34" s="609"/>
      <c r="X34" s="609"/>
      <c r="Y34" s="610"/>
      <c r="Z34" s="646">
        <v>0.6</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41908313</v>
      </c>
      <c r="CS34" s="609"/>
      <c r="CT34" s="609"/>
      <c r="CU34" s="609"/>
      <c r="CV34" s="609"/>
      <c r="CW34" s="609"/>
      <c r="CX34" s="609"/>
      <c r="CY34" s="610"/>
      <c r="CZ34" s="611">
        <v>22.8</v>
      </c>
      <c r="DA34" s="623"/>
      <c r="DB34" s="623"/>
      <c r="DC34" s="624"/>
      <c r="DD34" s="614">
        <v>35710008</v>
      </c>
      <c r="DE34" s="609"/>
      <c r="DF34" s="609"/>
      <c r="DG34" s="609"/>
      <c r="DH34" s="609"/>
      <c r="DI34" s="609"/>
      <c r="DJ34" s="609"/>
      <c r="DK34" s="610"/>
      <c r="DL34" s="614">
        <v>25125392</v>
      </c>
      <c r="DM34" s="609"/>
      <c r="DN34" s="609"/>
      <c r="DO34" s="609"/>
      <c r="DP34" s="609"/>
      <c r="DQ34" s="609"/>
      <c r="DR34" s="609"/>
      <c r="DS34" s="609"/>
      <c r="DT34" s="609"/>
      <c r="DU34" s="609"/>
      <c r="DV34" s="610"/>
      <c r="DW34" s="611">
        <v>23.4</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9438727</v>
      </c>
      <c r="S35" s="609"/>
      <c r="T35" s="609"/>
      <c r="U35" s="609"/>
      <c r="V35" s="609"/>
      <c r="W35" s="609"/>
      <c r="X35" s="609"/>
      <c r="Y35" s="610"/>
      <c r="Z35" s="646">
        <v>5</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1451950</v>
      </c>
      <c r="CS35" s="621"/>
      <c r="CT35" s="621"/>
      <c r="CU35" s="621"/>
      <c r="CV35" s="621"/>
      <c r="CW35" s="621"/>
      <c r="CX35" s="621"/>
      <c r="CY35" s="622"/>
      <c r="CZ35" s="611">
        <v>0.8</v>
      </c>
      <c r="DA35" s="623"/>
      <c r="DB35" s="623"/>
      <c r="DC35" s="624"/>
      <c r="DD35" s="614">
        <v>1402025</v>
      </c>
      <c r="DE35" s="621"/>
      <c r="DF35" s="621"/>
      <c r="DG35" s="621"/>
      <c r="DH35" s="621"/>
      <c r="DI35" s="621"/>
      <c r="DJ35" s="621"/>
      <c r="DK35" s="622"/>
      <c r="DL35" s="614">
        <v>1402025</v>
      </c>
      <c r="DM35" s="621"/>
      <c r="DN35" s="621"/>
      <c r="DO35" s="621"/>
      <c r="DP35" s="621"/>
      <c r="DQ35" s="621"/>
      <c r="DR35" s="621"/>
      <c r="DS35" s="621"/>
      <c r="DT35" s="621"/>
      <c r="DU35" s="621"/>
      <c r="DV35" s="622"/>
      <c r="DW35" s="611">
        <v>1.3</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4695533</v>
      </c>
      <c r="S36" s="609"/>
      <c r="T36" s="609"/>
      <c r="U36" s="609"/>
      <c r="V36" s="609"/>
      <c r="W36" s="609"/>
      <c r="X36" s="609"/>
      <c r="Y36" s="610"/>
      <c r="Z36" s="646">
        <v>2.5</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13828529</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581062</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17469421</v>
      </c>
      <c r="CS36" s="609"/>
      <c r="CT36" s="609"/>
      <c r="CU36" s="609"/>
      <c r="CV36" s="609"/>
      <c r="CW36" s="609"/>
      <c r="CX36" s="609"/>
      <c r="CY36" s="610"/>
      <c r="CZ36" s="611">
        <v>9.5</v>
      </c>
      <c r="DA36" s="623"/>
      <c r="DB36" s="623"/>
      <c r="DC36" s="624"/>
      <c r="DD36" s="614">
        <v>14379769</v>
      </c>
      <c r="DE36" s="609"/>
      <c r="DF36" s="609"/>
      <c r="DG36" s="609"/>
      <c r="DH36" s="609"/>
      <c r="DI36" s="609"/>
      <c r="DJ36" s="609"/>
      <c r="DK36" s="610"/>
      <c r="DL36" s="614">
        <v>5175621</v>
      </c>
      <c r="DM36" s="609"/>
      <c r="DN36" s="609"/>
      <c r="DO36" s="609"/>
      <c r="DP36" s="609"/>
      <c r="DQ36" s="609"/>
      <c r="DR36" s="609"/>
      <c r="DS36" s="609"/>
      <c r="DT36" s="609"/>
      <c r="DU36" s="609"/>
      <c r="DV36" s="610"/>
      <c r="DW36" s="611">
        <v>4.8</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3059720</v>
      </c>
      <c r="S37" s="609"/>
      <c r="T37" s="609"/>
      <c r="U37" s="609"/>
      <c r="V37" s="609"/>
      <c r="W37" s="609"/>
      <c r="X37" s="609"/>
      <c r="Y37" s="610"/>
      <c r="Z37" s="646">
        <v>1.6</v>
      </c>
      <c r="AA37" s="646"/>
      <c r="AB37" s="646"/>
      <c r="AC37" s="646"/>
      <c r="AD37" s="647">
        <v>2885</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t="s">
        <v>122</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581062</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2531874</v>
      </c>
      <c r="CS37" s="621"/>
      <c r="CT37" s="621"/>
      <c r="CU37" s="621"/>
      <c r="CV37" s="621"/>
      <c r="CW37" s="621"/>
      <c r="CX37" s="621"/>
      <c r="CY37" s="622"/>
      <c r="CZ37" s="611">
        <v>1.4</v>
      </c>
      <c r="DA37" s="623"/>
      <c r="DB37" s="623"/>
      <c r="DC37" s="624"/>
      <c r="DD37" s="614">
        <v>2531874</v>
      </c>
      <c r="DE37" s="621"/>
      <c r="DF37" s="621"/>
      <c r="DG37" s="621"/>
      <c r="DH37" s="621"/>
      <c r="DI37" s="621"/>
      <c r="DJ37" s="621"/>
      <c r="DK37" s="622"/>
      <c r="DL37" s="614">
        <v>1807151</v>
      </c>
      <c r="DM37" s="621"/>
      <c r="DN37" s="621"/>
      <c r="DO37" s="621"/>
      <c r="DP37" s="621"/>
      <c r="DQ37" s="621"/>
      <c r="DR37" s="621"/>
      <c r="DS37" s="621"/>
      <c r="DT37" s="621"/>
      <c r="DU37" s="621"/>
      <c r="DV37" s="622"/>
      <c r="DW37" s="611">
        <v>1.7</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5200000</v>
      </c>
      <c r="S38" s="609"/>
      <c r="T38" s="609"/>
      <c r="U38" s="609"/>
      <c r="V38" s="609"/>
      <c r="W38" s="609"/>
      <c r="X38" s="609"/>
      <c r="Y38" s="610"/>
      <c r="Z38" s="646">
        <v>2.7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72244</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13828529</v>
      </c>
      <c r="CS38" s="609"/>
      <c r="CT38" s="609"/>
      <c r="CU38" s="609"/>
      <c r="CV38" s="609"/>
      <c r="CW38" s="609"/>
      <c r="CX38" s="609"/>
      <c r="CY38" s="610"/>
      <c r="CZ38" s="611">
        <v>7.5</v>
      </c>
      <c r="DA38" s="623"/>
      <c r="DB38" s="623"/>
      <c r="DC38" s="624"/>
      <c r="DD38" s="614">
        <v>11149870</v>
      </c>
      <c r="DE38" s="609"/>
      <c r="DF38" s="609"/>
      <c r="DG38" s="609"/>
      <c r="DH38" s="609"/>
      <c r="DI38" s="609"/>
      <c r="DJ38" s="609"/>
      <c r="DK38" s="610"/>
      <c r="DL38" s="614">
        <v>8543073</v>
      </c>
      <c r="DM38" s="609"/>
      <c r="DN38" s="609"/>
      <c r="DO38" s="609"/>
      <c r="DP38" s="609"/>
      <c r="DQ38" s="609"/>
      <c r="DR38" s="609"/>
      <c r="DS38" s="609"/>
      <c r="DT38" s="609"/>
      <c r="DU38" s="609"/>
      <c r="DV38" s="610"/>
      <c r="DW38" s="611">
        <v>8</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85265</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4874084</v>
      </c>
      <c r="CS39" s="621"/>
      <c r="CT39" s="621"/>
      <c r="CU39" s="621"/>
      <c r="CV39" s="621"/>
      <c r="CW39" s="621"/>
      <c r="CX39" s="621"/>
      <c r="CY39" s="622"/>
      <c r="CZ39" s="611">
        <v>2.6</v>
      </c>
      <c r="DA39" s="623"/>
      <c r="DB39" s="623"/>
      <c r="DC39" s="624"/>
      <c r="DD39" s="614">
        <v>4734557</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125</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50072</v>
      </c>
      <c r="CS40" s="609"/>
      <c r="CT40" s="609"/>
      <c r="CU40" s="609"/>
      <c r="CV40" s="609"/>
      <c r="CW40" s="609"/>
      <c r="CX40" s="609"/>
      <c r="CY40" s="610"/>
      <c r="CZ40" s="611">
        <v>0</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190011415</v>
      </c>
      <c r="S41" s="633"/>
      <c r="T41" s="633"/>
      <c r="U41" s="633"/>
      <c r="V41" s="633"/>
      <c r="W41" s="633"/>
      <c r="X41" s="633"/>
      <c r="Y41" s="636"/>
      <c r="Z41" s="637">
        <v>100</v>
      </c>
      <c r="AA41" s="637"/>
      <c r="AB41" s="637"/>
      <c r="AC41" s="637"/>
      <c r="AD41" s="638">
        <v>107338296</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5932287</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7896242</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246</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14503861</v>
      </c>
      <c r="CS42" s="621"/>
      <c r="CT42" s="621"/>
      <c r="CU42" s="621"/>
      <c r="CV42" s="621"/>
      <c r="CW42" s="621"/>
      <c r="CX42" s="621"/>
      <c r="CY42" s="622"/>
      <c r="CZ42" s="611">
        <v>7.9</v>
      </c>
      <c r="DA42" s="623"/>
      <c r="DB42" s="623"/>
      <c r="DC42" s="624"/>
      <c r="DD42" s="614">
        <v>5944785</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420839</v>
      </c>
      <c r="CS43" s="621"/>
      <c r="CT43" s="621"/>
      <c r="CU43" s="621"/>
      <c r="CV43" s="621"/>
      <c r="CW43" s="621"/>
      <c r="CX43" s="621"/>
      <c r="CY43" s="622"/>
      <c r="CZ43" s="611">
        <v>0.2</v>
      </c>
      <c r="DA43" s="623"/>
      <c r="DB43" s="623"/>
      <c r="DC43" s="624"/>
      <c r="DD43" s="614">
        <v>420839</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14503861</v>
      </c>
      <c r="CS44" s="609"/>
      <c r="CT44" s="609"/>
      <c r="CU44" s="609"/>
      <c r="CV44" s="609"/>
      <c r="CW44" s="609"/>
      <c r="CX44" s="609"/>
      <c r="CY44" s="610"/>
      <c r="CZ44" s="611">
        <v>7.9</v>
      </c>
      <c r="DA44" s="612"/>
      <c r="DB44" s="612"/>
      <c r="DC44" s="613"/>
      <c r="DD44" s="614">
        <v>5944785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1853500</v>
      </c>
      <c r="CS45" s="621"/>
      <c r="CT45" s="621"/>
      <c r="CU45" s="621"/>
      <c r="CV45" s="621"/>
      <c r="CW45" s="621"/>
      <c r="CX45" s="621"/>
      <c r="CY45" s="622"/>
      <c r="CZ45" s="611">
        <v>1</v>
      </c>
      <c r="DA45" s="623"/>
      <c r="DB45" s="623"/>
      <c r="DC45" s="624"/>
      <c r="DD45" s="614">
        <v>473614</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12650361</v>
      </c>
      <c r="CS46" s="609"/>
      <c r="CT46" s="609"/>
      <c r="CU46" s="609"/>
      <c r="CV46" s="609"/>
      <c r="CW46" s="609"/>
      <c r="CX46" s="609"/>
      <c r="CY46" s="610"/>
      <c r="CZ46" s="611">
        <v>6.9</v>
      </c>
      <c r="DA46" s="612"/>
      <c r="DB46" s="612"/>
      <c r="DC46" s="613"/>
      <c r="DD46" s="614">
        <v>5471171</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184069591</v>
      </c>
      <c r="CS49" s="593"/>
      <c r="CT49" s="593"/>
      <c r="CU49" s="593"/>
      <c r="CV49" s="593"/>
      <c r="CW49" s="593"/>
      <c r="CX49" s="593"/>
      <c r="CY49" s="594"/>
      <c r="CZ49" s="595">
        <v>100</v>
      </c>
      <c r="DA49" s="596"/>
      <c r="DB49" s="596"/>
      <c r="DC49" s="597"/>
      <c r="DD49" s="598">
        <v>126923528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dXY0TO+U7nmaOXRMn2qp/TWpjryzXgAH0XV8yad+yhYX6RlzQLOVDN9ijHtwJPYpNrDsn0sz3D3nvqiNurxKow==" saltValue="pYp4RFSv7u7kL+Cp5D00w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190138</v>
      </c>
      <c r="R7" s="1090"/>
      <c r="S7" s="1090"/>
      <c r="T7" s="1090"/>
      <c r="U7" s="1090"/>
      <c r="V7" s="1090">
        <v>184196</v>
      </c>
      <c r="W7" s="1090"/>
      <c r="X7" s="1090"/>
      <c r="Y7" s="1090"/>
      <c r="Z7" s="1090"/>
      <c r="AA7" s="1090">
        <v>5942</v>
      </c>
      <c r="AB7" s="1090"/>
      <c r="AC7" s="1090"/>
      <c r="AD7" s="1090"/>
      <c r="AE7" s="1091"/>
      <c r="AF7" s="1092">
        <v>5192</v>
      </c>
      <c r="AG7" s="1093"/>
      <c r="AH7" s="1093"/>
      <c r="AI7" s="1093"/>
      <c r="AJ7" s="1094"/>
      <c r="AK7" s="1095">
        <v>9439</v>
      </c>
      <c r="AL7" s="1096"/>
      <c r="AM7" s="1096"/>
      <c r="AN7" s="1096"/>
      <c r="AO7" s="1096"/>
      <c r="AP7" s="1096">
        <v>21147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546</v>
      </c>
      <c r="BT7" s="1087"/>
      <c r="BU7" s="1087"/>
      <c r="BV7" s="1087"/>
      <c r="BW7" s="1087"/>
      <c r="BX7" s="1087"/>
      <c r="BY7" s="1087"/>
      <c r="BZ7" s="1087"/>
      <c r="CA7" s="1087"/>
      <c r="CB7" s="1087"/>
      <c r="CC7" s="1087"/>
      <c r="CD7" s="1087"/>
      <c r="CE7" s="1087"/>
      <c r="CF7" s="1087"/>
      <c r="CG7" s="1099"/>
      <c r="CH7" s="1083">
        <v>124</v>
      </c>
      <c r="CI7" s="1084"/>
      <c r="CJ7" s="1084"/>
      <c r="CK7" s="1084"/>
      <c r="CL7" s="1085"/>
      <c r="CM7" s="1083">
        <v>2309</v>
      </c>
      <c r="CN7" s="1084"/>
      <c r="CO7" s="1084"/>
      <c r="CP7" s="1084"/>
      <c r="CQ7" s="1085"/>
      <c r="CR7" s="1083">
        <v>500</v>
      </c>
      <c r="CS7" s="1084"/>
      <c r="CT7" s="1084"/>
      <c r="CU7" s="1084"/>
      <c r="CV7" s="1085"/>
      <c r="CW7" s="1083">
        <v>619</v>
      </c>
      <c r="CX7" s="1084"/>
      <c r="CY7" s="1084"/>
      <c r="CZ7" s="1084"/>
      <c r="DA7" s="1085"/>
      <c r="DB7" s="1083" t="s">
        <v>539</v>
      </c>
      <c r="DC7" s="1084"/>
      <c r="DD7" s="1084"/>
      <c r="DE7" s="1084"/>
      <c r="DF7" s="1085"/>
      <c r="DG7" s="1083" t="s">
        <v>539</v>
      </c>
      <c r="DH7" s="1084"/>
      <c r="DI7" s="1084"/>
      <c r="DJ7" s="1084"/>
      <c r="DK7" s="1085"/>
      <c r="DL7" s="1083" t="s">
        <v>539</v>
      </c>
      <c r="DM7" s="1084"/>
      <c r="DN7" s="1084"/>
      <c r="DO7" s="1084"/>
      <c r="DP7" s="1085"/>
      <c r="DQ7" s="1083" t="s">
        <v>539</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t="s">
        <v>549</v>
      </c>
      <c r="BS8" s="979" t="s">
        <v>547</v>
      </c>
      <c r="BT8" s="980"/>
      <c r="BU8" s="980"/>
      <c r="BV8" s="980"/>
      <c r="BW8" s="980"/>
      <c r="BX8" s="980"/>
      <c r="BY8" s="980"/>
      <c r="BZ8" s="980"/>
      <c r="CA8" s="980"/>
      <c r="CB8" s="980"/>
      <c r="CC8" s="980"/>
      <c r="CD8" s="980"/>
      <c r="CE8" s="980"/>
      <c r="CF8" s="980"/>
      <c r="CG8" s="1001"/>
      <c r="CH8" s="976" t="s">
        <v>539</v>
      </c>
      <c r="CI8" s="977"/>
      <c r="CJ8" s="977"/>
      <c r="CK8" s="977"/>
      <c r="CL8" s="978"/>
      <c r="CM8" s="976">
        <v>10</v>
      </c>
      <c r="CN8" s="977"/>
      <c r="CO8" s="977"/>
      <c r="CP8" s="977"/>
      <c r="CQ8" s="978"/>
      <c r="CR8" s="976">
        <v>10</v>
      </c>
      <c r="CS8" s="977"/>
      <c r="CT8" s="977"/>
      <c r="CU8" s="977"/>
      <c r="CV8" s="978"/>
      <c r="CW8" s="976" t="s">
        <v>539</v>
      </c>
      <c r="CX8" s="977"/>
      <c r="CY8" s="977"/>
      <c r="CZ8" s="977"/>
      <c r="DA8" s="978"/>
      <c r="DB8" s="976" t="s">
        <v>539</v>
      </c>
      <c r="DC8" s="977"/>
      <c r="DD8" s="977"/>
      <c r="DE8" s="977"/>
      <c r="DF8" s="978"/>
      <c r="DG8" s="976" t="s">
        <v>539</v>
      </c>
      <c r="DH8" s="977"/>
      <c r="DI8" s="977"/>
      <c r="DJ8" s="977"/>
      <c r="DK8" s="978"/>
      <c r="DL8" s="976" t="s">
        <v>539</v>
      </c>
      <c r="DM8" s="977"/>
      <c r="DN8" s="977"/>
      <c r="DO8" s="977"/>
      <c r="DP8" s="978"/>
      <c r="DQ8" s="976" t="s">
        <v>539</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548</v>
      </c>
      <c r="BT9" s="980"/>
      <c r="BU9" s="980"/>
      <c r="BV9" s="980"/>
      <c r="BW9" s="980"/>
      <c r="BX9" s="980"/>
      <c r="BY9" s="980"/>
      <c r="BZ9" s="980"/>
      <c r="CA9" s="980"/>
      <c r="CB9" s="980"/>
      <c r="CC9" s="980"/>
      <c r="CD9" s="980"/>
      <c r="CE9" s="980"/>
      <c r="CF9" s="980"/>
      <c r="CG9" s="1001"/>
      <c r="CH9" s="976">
        <v>-2</v>
      </c>
      <c r="CI9" s="977"/>
      <c r="CJ9" s="977"/>
      <c r="CK9" s="977"/>
      <c r="CL9" s="978"/>
      <c r="CM9" s="976">
        <v>485</v>
      </c>
      <c r="CN9" s="977"/>
      <c r="CO9" s="977"/>
      <c r="CP9" s="977"/>
      <c r="CQ9" s="978"/>
      <c r="CR9" s="976">
        <v>303</v>
      </c>
      <c r="CS9" s="977"/>
      <c r="CT9" s="977"/>
      <c r="CU9" s="977"/>
      <c r="CV9" s="978"/>
      <c r="CW9" s="976">
        <v>432</v>
      </c>
      <c r="CX9" s="977"/>
      <c r="CY9" s="977"/>
      <c r="CZ9" s="977"/>
      <c r="DA9" s="978"/>
      <c r="DB9" s="976" t="s">
        <v>539</v>
      </c>
      <c r="DC9" s="977"/>
      <c r="DD9" s="977"/>
      <c r="DE9" s="977"/>
      <c r="DF9" s="978"/>
      <c r="DG9" s="976" t="s">
        <v>539</v>
      </c>
      <c r="DH9" s="977"/>
      <c r="DI9" s="977"/>
      <c r="DJ9" s="977"/>
      <c r="DK9" s="978"/>
      <c r="DL9" s="976" t="s">
        <v>539</v>
      </c>
      <c r="DM9" s="977"/>
      <c r="DN9" s="977"/>
      <c r="DO9" s="977"/>
      <c r="DP9" s="978"/>
      <c r="DQ9" s="976" t="s">
        <v>539</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190138</v>
      </c>
      <c r="R23" s="1048"/>
      <c r="S23" s="1048"/>
      <c r="T23" s="1048"/>
      <c r="U23" s="1048"/>
      <c r="V23" s="1048">
        <v>184196</v>
      </c>
      <c r="W23" s="1048"/>
      <c r="X23" s="1048"/>
      <c r="Y23" s="1048"/>
      <c r="Z23" s="1048"/>
      <c r="AA23" s="1048">
        <v>5942</v>
      </c>
      <c r="AB23" s="1048"/>
      <c r="AC23" s="1048"/>
      <c r="AD23" s="1048"/>
      <c r="AE23" s="1055"/>
      <c r="AF23" s="1056">
        <v>5192</v>
      </c>
      <c r="AG23" s="1048"/>
      <c r="AH23" s="1048"/>
      <c r="AI23" s="1048"/>
      <c r="AJ23" s="1057"/>
      <c r="AK23" s="1058"/>
      <c r="AL23" s="1059"/>
      <c r="AM23" s="1059"/>
      <c r="AN23" s="1059"/>
      <c r="AO23" s="1059"/>
      <c r="AP23" s="1048">
        <v>21147</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38581</v>
      </c>
      <c r="R28" s="1038"/>
      <c r="S28" s="1038"/>
      <c r="T28" s="1038"/>
      <c r="U28" s="1038"/>
      <c r="V28" s="1038">
        <v>38000</v>
      </c>
      <c r="W28" s="1038"/>
      <c r="X28" s="1038"/>
      <c r="Y28" s="1038"/>
      <c r="Z28" s="1038"/>
      <c r="AA28" s="1038">
        <v>581</v>
      </c>
      <c r="AB28" s="1038"/>
      <c r="AC28" s="1038"/>
      <c r="AD28" s="1038"/>
      <c r="AE28" s="1039"/>
      <c r="AF28" s="1040">
        <v>581</v>
      </c>
      <c r="AG28" s="1038"/>
      <c r="AH28" s="1038"/>
      <c r="AI28" s="1038"/>
      <c r="AJ28" s="1041"/>
      <c r="AK28" s="1029">
        <v>5900</v>
      </c>
      <c r="AL28" s="1030"/>
      <c r="AM28" s="1030"/>
      <c r="AN28" s="1030"/>
      <c r="AO28" s="1030"/>
      <c r="AP28" s="1030" t="s">
        <v>539</v>
      </c>
      <c r="AQ28" s="1030"/>
      <c r="AR28" s="1030"/>
      <c r="AS28" s="1030"/>
      <c r="AT28" s="1030"/>
      <c r="AU28" s="1030" t="s">
        <v>539</v>
      </c>
      <c r="AV28" s="1030"/>
      <c r="AW28" s="1030"/>
      <c r="AX28" s="1030"/>
      <c r="AY28" s="1030"/>
      <c r="AZ28" s="1031" t="s">
        <v>539</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27897</v>
      </c>
      <c r="R29" s="1026"/>
      <c r="S29" s="1026"/>
      <c r="T29" s="1026"/>
      <c r="U29" s="1026"/>
      <c r="V29" s="1026">
        <v>27253</v>
      </c>
      <c r="W29" s="1026"/>
      <c r="X29" s="1026"/>
      <c r="Y29" s="1026"/>
      <c r="Z29" s="1026"/>
      <c r="AA29" s="1026">
        <v>644</v>
      </c>
      <c r="AB29" s="1026"/>
      <c r="AC29" s="1026"/>
      <c r="AD29" s="1026"/>
      <c r="AE29" s="1027"/>
      <c r="AF29" s="1022">
        <v>644</v>
      </c>
      <c r="AG29" s="1023"/>
      <c r="AH29" s="1023"/>
      <c r="AI29" s="1023"/>
      <c r="AJ29" s="1024"/>
      <c r="AK29" s="967">
        <v>5001</v>
      </c>
      <c r="AL29" s="958"/>
      <c r="AM29" s="958"/>
      <c r="AN29" s="958"/>
      <c r="AO29" s="958"/>
      <c r="AP29" s="958" t="s">
        <v>539</v>
      </c>
      <c r="AQ29" s="958"/>
      <c r="AR29" s="958"/>
      <c r="AS29" s="958"/>
      <c r="AT29" s="958"/>
      <c r="AU29" s="958" t="s">
        <v>539</v>
      </c>
      <c r="AV29" s="958"/>
      <c r="AW29" s="958"/>
      <c r="AX29" s="958"/>
      <c r="AY29" s="958"/>
      <c r="AZ29" s="1028" t="s">
        <v>539</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8864</v>
      </c>
      <c r="R30" s="1026"/>
      <c r="S30" s="1026"/>
      <c r="T30" s="1026"/>
      <c r="U30" s="1026"/>
      <c r="V30" s="1026">
        <v>8849</v>
      </c>
      <c r="W30" s="1026"/>
      <c r="X30" s="1026"/>
      <c r="Y30" s="1026"/>
      <c r="Z30" s="1026"/>
      <c r="AA30" s="1026">
        <v>15</v>
      </c>
      <c r="AB30" s="1026"/>
      <c r="AC30" s="1026"/>
      <c r="AD30" s="1026"/>
      <c r="AE30" s="1027"/>
      <c r="AF30" s="1022">
        <v>15</v>
      </c>
      <c r="AG30" s="1023"/>
      <c r="AH30" s="1023"/>
      <c r="AI30" s="1023"/>
      <c r="AJ30" s="1024"/>
      <c r="AK30" s="967">
        <v>3503</v>
      </c>
      <c r="AL30" s="958"/>
      <c r="AM30" s="958"/>
      <c r="AN30" s="958"/>
      <c r="AO30" s="958"/>
      <c r="AP30" s="958" t="s">
        <v>539</v>
      </c>
      <c r="AQ30" s="958"/>
      <c r="AR30" s="958"/>
      <c r="AS30" s="958"/>
      <c r="AT30" s="958"/>
      <c r="AU30" s="958" t="s">
        <v>539</v>
      </c>
      <c r="AV30" s="958"/>
      <c r="AW30" s="958"/>
      <c r="AX30" s="958"/>
      <c r="AY30" s="958"/>
      <c r="AZ30" s="1028" t="s">
        <v>539</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c r="C31" s="1018"/>
      <c r="D31" s="1018"/>
      <c r="E31" s="1018"/>
      <c r="F31" s="1018"/>
      <c r="G31" s="1018"/>
      <c r="H31" s="1018"/>
      <c r="I31" s="1018"/>
      <c r="J31" s="1018"/>
      <c r="K31" s="1018"/>
      <c r="L31" s="1018"/>
      <c r="M31" s="1018"/>
      <c r="N31" s="1018"/>
      <c r="O31" s="1018"/>
      <c r="P31" s="1019"/>
      <c r="Q31" s="1025"/>
      <c r="R31" s="1026"/>
      <c r="S31" s="1026"/>
      <c r="T31" s="1026"/>
      <c r="U31" s="1026"/>
      <c r="V31" s="1026"/>
      <c r="W31" s="1026"/>
      <c r="X31" s="1026"/>
      <c r="Y31" s="1026"/>
      <c r="Z31" s="1026"/>
      <c r="AA31" s="1026"/>
      <c r="AB31" s="1026"/>
      <c r="AC31" s="1026"/>
      <c r="AD31" s="1026"/>
      <c r="AE31" s="1027"/>
      <c r="AF31" s="1022"/>
      <c r="AG31" s="1023"/>
      <c r="AH31" s="1023"/>
      <c r="AI31" s="1023"/>
      <c r="AJ31" s="1024"/>
      <c r="AK31" s="967"/>
      <c r="AL31" s="958"/>
      <c r="AM31" s="958"/>
      <c r="AN31" s="958"/>
      <c r="AO31" s="958"/>
      <c r="AP31" s="958"/>
      <c r="AQ31" s="958"/>
      <c r="AR31" s="958"/>
      <c r="AS31" s="958"/>
      <c r="AT31" s="958"/>
      <c r="AU31" s="958"/>
      <c r="AV31" s="958"/>
      <c r="AW31" s="958"/>
      <c r="AX31" s="958"/>
      <c r="AY31" s="958"/>
      <c r="AZ31" s="1028"/>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391</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392</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1240</v>
      </c>
      <c r="AG63" s="946"/>
      <c r="AH63" s="946"/>
      <c r="AI63" s="946"/>
      <c r="AJ63" s="1009"/>
      <c r="AK63" s="1010"/>
      <c r="AL63" s="950"/>
      <c r="AM63" s="950"/>
      <c r="AN63" s="950"/>
      <c r="AO63" s="950"/>
      <c r="AP63" s="946" t="s">
        <v>539</v>
      </c>
      <c r="AQ63" s="946"/>
      <c r="AR63" s="946"/>
      <c r="AS63" s="946"/>
      <c r="AT63" s="946"/>
      <c r="AU63" s="946" t="s">
        <v>539</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394</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395</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540</v>
      </c>
      <c r="C68" s="973"/>
      <c r="D68" s="973"/>
      <c r="E68" s="973"/>
      <c r="F68" s="973"/>
      <c r="G68" s="973"/>
      <c r="H68" s="973"/>
      <c r="I68" s="973"/>
      <c r="J68" s="973"/>
      <c r="K68" s="973"/>
      <c r="L68" s="973"/>
      <c r="M68" s="973"/>
      <c r="N68" s="973"/>
      <c r="O68" s="973"/>
      <c r="P68" s="974"/>
      <c r="Q68" s="975">
        <v>9139</v>
      </c>
      <c r="R68" s="969">
        <v>7961</v>
      </c>
      <c r="S68" s="969">
        <v>7961</v>
      </c>
      <c r="T68" s="969">
        <v>7961</v>
      </c>
      <c r="U68" s="969">
        <v>7961</v>
      </c>
      <c r="V68" s="969">
        <v>8458</v>
      </c>
      <c r="W68" s="969">
        <v>7475</v>
      </c>
      <c r="X68" s="969">
        <v>7475</v>
      </c>
      <c r="Y68" s="969">
        <v>7475</v>
      </c>
      <c r="Z68" s="969">
        <v>7475</v>
      </c>
      <c r="AA68" s="969">
        <v>681</v>
      </c>
      <c r="AB68" s="969">
        <v>486</v>
      </c>
      <c r="AC68" s="969">
        <v>486</v>
      </c>
      <c r="AD68" s="969">
        <v>486</v>
      </c>
      <c r="AE68" s="969">
        <v>486</v>
      </c>
      <c r="AF68" s="969">
        <v>681</v>
      </c>
      <c r="AG68" s="969">
        <v>486</v>
      </c>
      <c r="AH68" s="969">
        <v>486</v>
      </c>
      <c r="AI68" s="969">
        <v>486</v>
      </c>
      <c r="AJ68" s="969">
        <v>486</v>
      </c>
      <c r="AK68" s="969">
        <v>92</v>
      </c>
      <c r="AL68" s="969"/>
      <c r="AM68" s="969"/>
      <c r="AN68" s="969"/>
      <c r="AO68" s="969"/>
      <c r="AP68" s="969">
        <v>2895</v>
      </c>
      <c r="AQ68" s="969">
        <v>4476</v>
      </c>
      <c r="AR68" s="969">
        <v>4476</v>
      </c>
      <c r="AS68" s="969">
        <v>4476</v>
      </c>
      <c r="AT68" s="969">
        <v>4476</v>
      </c>
      <c r="AU68" s="969">
        <v>124</v>
      </c>
      <c r="AV68" s="969">
        <v>192</v>
      </c>
      <c r="AW68" s="969">
        <v>192</v>
      </c>
      <c r="AX68" s="969">
        <v>192</v>
      </c>
      <c r="AY68" s="969">
        <v>192</v>
      </c>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541</v>
      </c>
      <c r="C69" s="962"/>
      <c r="D69" s="962"/>
      <c r="E69" s="962"/>
      <c r="F69" s="962"/>
      <c r="G69" s="962"/>
      <c r="H69" s="962"/>
      <c r="I69" s="962"/>
      <c r="J69" s="962"/>
      <c r="K69" s="962"/>
      <c r="L69" s="962"/>
      <c r="M69" s="962"/>
      <c r="N69" s="962"/>
      <c r="O69" s="962"/>
      <c r="P69" s="963"/>
      <c r="Q69" s="964">
        <v>217938</v>
      </c>
      <c r="R69" s="958">
        <v>144168</v>
      </c>
      <c r="S69" s="958">
        <v>144168</v>
      </c>
      <c r="T69" s="958">
        <v>144168</v>
      </c>
      <c r="U69" s="958">
        <v>144168</v>
      </c>
      <c r="V69" s="958">
        <v>200432</v>
      </c>
      <c r="W69" s="958">
        <v>138019</v>
      </c>
      <c r="X69" s="958">
        <v>138019</v>
      </c>
      <c r="Y69" s="958">
        <v>138019</v>
      </c>
      <c r="Z69" s="958">
        <v>138019</v>
      </c>
      <c r="AA69" s="958">
        <v>17506</v>
      </c>
      <c r="AB69" s="958">
        <v>6149</v>
      </c>
      <c r="AC69" s="958">
        <v>6149</v>
      </c>
      <c r="AD69" s="958">
        <v>6149</v>
      </c>
      <c r="AE69" s="958">
        <v>6149</v>
      </c>
      <c r="AF69" s="958">
        <v>40895</v>
      </c>
      <c r="AG69" s="958">
        <v>32354</v>
      </c>
      <c r="AH69" s="958">
        <v>32354</v>
      </c>
      <c r="AI69" s="958">
        <v>32354</v>
      </c>
      <c r="AJ69" s="958">
        <v>32354</v>
      </c>
      <c r="AK69" s="958" t="s">
        <v>482</v>
      </c>
      <c r="AL69" s="958"/>
      <c r="AM69" s="958"/>
      <c r="AN69" s="958"/>
      <c r="AO69" s="958"/>
      <c r="AP69" s="958" t="s">
        <v>482</v>
      </c>
      <c r="AQ69" s="958"/>
      <c r="AR69" s="958"/>
      <c r="AS69" s="958"/>
      <c r="AT69" s="958"/>
      <c r="AU69" s="958" t="s">
        <v>482</v>
      </c>
      <c r="AV69" s="958"/>
      <c r="AW69" s="958"/>
      <c r="AX69" s="958"/>
      <c r="AY69" s="958"/>
      <c r="AZ69" s="959" t="s">
        <v>545</v>
      </c>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542</v>
      </c>
      <c r="C70" s="962"/>
      <c r="D70" s="962"/>
      <c r="E70" s="962"/>
      <c r="F70" s="962"/>
      <c r="G70" s="962"/>
      <c r="H70" s="962"/>
      <c r="I70" s="962"/>
      <c r="J70" s="962"/>
      <c r="K70" s="962"/>
      <c r="L70" s="962"/>
      <c r="M70" s="962"/>
      <c r="N70" s="962"/>
      <c r="O70" s="962"/>
      <c r="P70" s="963"/>
      <c r="Q70" s="964">
        <v>101278</v>
      </c>
      <c r="R70" s="958">
        <v>76940</v>
      </c>
      <c r="S70" s="958">
        <v>76940</v>
      </c>
      <c r="T70" s="958">
        <v>76940</v>
      </c>
      <c r="U70" s="958">
        <v>76940</v>
      </c>
      <c r="V70" s="958">
        <v>98372</v>
      </c>
      <c r="W70" s="958">
        <v>73165</v>
      </c>
      <c r="X70" s="958">
        <v>73165</v>
      </c>
      <c r="Y70" s="958">
        <v>73165</v>
      </c>
      <c r="Z70" s="958">
        <v>73165</v>
      </c>
      <c r="AA70" s="958">
        <v>2906</v>
      </c>
      <c r="AB70" s="958">
        <v>3775</v>
      </c>
      <c r="AC70" s="958">
        <v>3775</v>
      </c>
      <c r="AD70" s="958">
        <v>3775</v>
      </c>
      <c r="AE70" s="958">
        <v>3775</v>
      </c>
      <c r="AF70" s="958">
        <v>2874</v>
      </c>
      <c r="AG70" s="958">
        <v>3775</v>
      </c>
      <c r="AH70" s="958">
        <v>3775</v>
      </c>
      <c r="AI70" s="958">
        <v>3775</v>
      </c>
      <c r="AJ70" s="958">
        <v>3775</v>
      </c>
      <c r="AK70" s="958">
        <v>3777</v>
      </c>
      <c r="AL70" s="958">
        <v>7300</v>
      </c>
      <c r="AM70" s="958">
        <v>7300</v>
      </c>
      <c r="AN70" s="958">
        <v>7300</v>
      </c>
      <c r="AO70" s="958">
        <v>7300</v>
      </c>
      <c r="AP70" s="958">
        <v>85217</v>
      </c>
      <c r="AQ70" s="958">
        <v>42318</v>
      </c>
      <c r="AR70" s="958">
        <v>42318</v>
      </c>
      <c r="AS70" s="958">
        <v>42318</v>
      </c>
      <c r="AT70" s="958">
        <v>42318</v>
      </c>
      <c r="AU70" s="958">
        <v>2727</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543</v>
      </c>
      <c r="C71" s="962"/>
      <c r="D71" s="962"/>
      <c r="E71" s="962"/>
      <c r="F71" s="962"/>
      <c r="G71" s="962"/>
      <c r="H71" s="962"/>
      <c r="I71" s="962"/>
      <c r="J71" s="962"/>
      <c r="K71" s="962"/>
      <c r="L71" s="962"/>
      <c r="M71" s="962"/>
      <c r="N71" s="962"/>
      <c r="O71" s="962"/>
      <c r="P71" s="963"/>
      <c r="Q71" s="964">
        <v>11048</v>
      </c>
      <c r="R71" s="958">
        <v>6933</v>
      </c>
      <c r="S71" s="958">
        <v>6933</v>
      </c>
      <c r="T71" s="958">
        <v>6933</v>
      </c>
      <c r="U71" s="958">
        <v>6933</v>
      </c>
      <c r="V71" s="958">
        <v>10962</v>
      </c>
      <c r="W71" s="958">
        <v>6850</v>
      </c>
      <c r="X71" s="958">
        <v>6850</v>
      </c>
      <c r="Y71" s="958">
        <v>6850</v>
      </c>
      <c r="Z71" s="958">
        <v>6850</v>
      </c>
      <c r="AA71" s="958">
        <v>86</v>
      </c>
      <c r="AB71" s="958">
        <v>82</v>
      </c>
      <c r="AC71" s="958">
        <v>82</v>
      </c>
      <c r="AD71" s="958">
        <v>82</v>
      </c>
      <c r="AE71" s="958">
        <v>82</v>
      </c>
      <c r="AF71" s="958">
        <v>86</v>
      </c>
      <c r="AG71" s="958">
        <v>82</v>
      </c>
      <c r="AH71" s="958">
        <v>82</v>
      </c>
      <c r="AI71" s="958">
        <v>82</v>
      </c>
      <c r="AJ71" s="958">
        <v>82</v>
      </c>
      <c r="AK71" s="958">
        <v>4624</v>
      </c>
      <c r="AL71" s="958">
        <v>2485</v>
      </c>
      <c r="AM71" s="958">
        <v>2485</v>
      </c>
      <c r="AN71" s="958">
        <v>2485</v>
      </c>
      <c r="AO71" s="958">
        <v>2485</v>
      </c>
      <c r="AP71" s="958" t="s">
        <v>482</v>
      </c>
      <c r="AQ71" s="958"/>
      <c r="AR71" s="958"/>
      <c r="AS71" s="958"/>
      <c r="AT71" s="958"/>
      <c r="AU71" s="958" t="s">
        <v>482</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544</v>
      </c>
      <c r="C72" s="962"/>
      <c r="D72" s="962"/>
      <c r="E72" s="962"/>
      <c r="F72" s="962"/>
      <c r="G72" s="962"/>
      <c r="H72" s="962"/>
      <c r="I72" s="962"/>
      <c r="J72" s="962"/>
      <c r="K72" s="962"/>
      <c r="L72" s="962"/>
      <c r="M72" s="962"/>
      <c r="N72" s="962"/>
      <c r="O72" s="962"/>
      <c r="P72" s="963"/>
      <c r="Q72" s="964">
        <v>1656633</v>
      </c>
      <c r="R72" s="958">
        <v>1385861</v>
      </c>
      <c r="S72" s="958">
        <v>1385861</v>
      </c>
      <c r="T72" s="958">
        <v>1385861</v>
      </c>
      <c r="U72" s="958">
        <v>1385861</v>
      </c>
      <c r="V72" s="958">
        <v>1631442</v>
      </c>
      <c r="W72" s="958">
        <v>1346246</v>
      </c>
      <c r="X72" s="958">
        <v>1346246</v>
      </c>
      <c r="Y72" s="958">
        <v>1346246</v>
      </c>
      <c r="Z72" s="958">
        <v>1346246</v>
      </c>
      <c r="AA72" s="958">
        <v>25191</v>
      </c>
      <c r="AB72" s="958">
        <v>39615</v>
      </c>
      <c r="AC72" s="958">
        <v>39615</v>
      </c>
      <c r="AD72" s="958">
        <v>39615</v>
      </c>
      <c r="AE72" s="958">
        <v>39615</v>
      </c>
      <c r="AF72" s="958">
        <v>25191</v>
      </c>
      <c r="AG72" s="958">
        <v>39615</v>
      </c>
      <c r="AH72" s="958">
        <v>39615</v>
      </c>
      <c r="AI72" s="958">
        <v>39615</v>
      </c>
      <c r="AJ72" s="958">
        <v>39615</v>
      </c>
      <c r="AK72" s="958">
        <v>23240</v>
      </c>
      <c r="AL72" s="958"/>
      <c r="AM72" s="958"/>
      <c r="AN72" s="958"/>
      <c r="AO72" s="958"/>
      <c r="AP72" s="958" t="s">
        <v>482</v>
      </c>
      <c r="AQ72" s="958"/>
      <c r="AR72" s="958"/>
      <c r="AS72" s="958"/>
      <c r="AT72" s="958"/>
      <c r="AU72" s="958" t="s">
        <v>482</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396</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69728</v>
      </c>
      <c r="AG88" s="946"/>
      <c r="AH88" s="946"/>
      <c r="AI88" s="946"/>
      <c r="AJ88" s="946"/>
      <c r="AK88" s="950"/>
      <c r="AL88" s="950"/>
      <c r="AM88" s="950"/>
      <c r="AN88" s="950"/>
      <c r="AO88" s="950"/>
      <c r="AP88" s="946">
        <v>88111</v>
      </c>
      <c r="AQ88" s="946"/>
      <c r="AR88" s="946"/>
      <c r="AS88" s="946"/>
      <c r="AT88" s="946"/>
      <c r="AU88" s="946">
        <v>2851</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397</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813</v>
      </c>
      <c r="CS102" s="940"/>
      <c r="CT102" s="940"/>
      <c r="CU102" s="940"/>
      <c r="CV102" s="941"/>
      <c r="CW102" s="939">
        <v>1051</v>
      </c>
      <c r="CX102" s="940"/>
      <c r="CY102" s="940"/>
      <c r="CZ102" s="940"/>
      <c r="DA102" s="941"/>
      <c r="DB102" s="939" t="s">
        <v>539</v>
      </c>
      <c r="DC102" s="940"/>
      <c r="DD102" s="940"/>
      <c r="DE102" s="940"/>
      <c r="DF102" s="941"/>
      <c r="DG102" s="939" t="s">
        <v>539</v>
      </c>
      <c r="DH102" s="940"/>
      <c r="DI102" s="940"/>
      <c r="DJ102" s="940"/>
      <c r="DK102" s="941"/>
      <c r="DL102" s="939" t="s">
        <v>539</v>
      </c>
      <c r="DM102" s="940"/>
      <c r="DN102" s="940"/>
      <c r="DO102" s="940"/>
      <c r="DP102" s="941"/>
      <c r="DQ102" s="939" t="s">
        <v>539</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398</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399</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402</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403</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404</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405</v>
      </c>
      <c r="AB109" s="883"/>
      <c r="AC109" s="883"/>
      <c r="AD109" s="883"/>
      <c r="AE109" s="884"/>
      <c r="AF109" s="885" t="s">
        <v>406</v>
      </c>
      <c r="AG109" s="883"/>
      <c r="AH109" s="883"/>
      <c r="AI109" s="883"/>
      <c r="AJ109" s="884"/>
      <c r="AK109" s="885" t="s">
        <v>294</v>
      </c>
      <c r="AL109" s="883"/>
      <c r="AM109" s="883"/>
      <c r="AN109" s="883"/>
      <c r="AO109" s="884"/>
      <c r="AP109" s="885" t="s">
        <v>407</v>
      </c>
      <c r="AQ109" s="883"/>
      <c r="AR109" s="883"/>
      <c r="AS109" s="883"/>
      <c r="AT109" s="916"/>
      <c r="AU109" s="882" t="s">
        <v>404</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405</v>
      </c>
      <c r="BR109" s="883"/>
      <c r="BS109" s="883"/>
      <c r="BT109" s="883"/>
      <c r="BU109" s="884"/>
      <c r="BV109" s="885" t="s">
        <v>406</v>
      </c>
      <c r="BW109" s="883"/>
      <c r="BX109" s="883"/>
      <c r="BY109" s="883"/>
      <c r="BZ109" s="884"/>
      <c r="CA109" s="885" t="s">
        <v>294</v>
      </c>
      <c r="CB109" s="883"/>
      <c r="CC109" s="883"/>
      <c r="CD109" s="883"/>
      <c r="CE109" s="884"/>
      <c r="CF109" s="923" t="s">
        <v>407</v>
      </c>
      <c r="CG109" s="923"/>
      <c r="CH109" s="923"/>
      <c r="CI109" s="923"/>
      <c r="CJ109" s="923"/>
      <c r="CK109" s="885" t="s">
        <v>408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405</v>
      </c>
      <c r="DH109" s="883"/>
      <c r="DI109" s="883"/>
      <c r="DJ109" s="883"/>
      <c r="DK109" s="884"/>
      <c r="DL109" s="885" t="s">
        <v>406</v>
      </c>
      <c r="DM109" s="883"/>
      <c r="DN109" s="883"/>
      <c r="DO109" s="883"/>
      <c r="DP109" s="884"/>
      <c r="DQ109" s="885" t="s">
        <v>294</v>
      </c>
      <c r="DR109" s="883"/>
      <c r="DS109" s="883"/>
      <c r="DT109" s="883"/>
      <c r="DU109" s="884"/>
      <c r="DV109" s="885" t="s">
        <v>407</v>
      </c>
      <c r="DW109" s="883"/>
      <c r="DX109" s="883"/>
      <c r="DY109" s="883"/>
      <c r="DZ109" s="916"/>
    </row>
    <row r="110" spans="1:131" s="212" customFormat="1" ht="26.25" customHeight="1" x14ac:dyDescent="0.2">
      <c r="A110" s="794" t="s">
        <v>409</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2008452</v>
      </c>
      <c r="AB110" s="876"/>
      <c r="AC110" s="876"/>
      <c r="AD110" s="876"/>
      <c r="AE110" s="877"/>
      <c r="AF110" s="878">
        <v>1900120</v>
      </c>
      <c r="AG110" s="876"/>
      <c r="AH110" s="876"/>
      <c r="AI110" s="876"/>
      <c r="AJ110" s="877"/>
      <c r="AK110" s="878">
        <v>2173728</v>
      </c>
      <c r="AL110" s="876"/>
      <c r="AM110" s="876"/>
      <c r="AN110" s="876"/>
      <c r="AO110" s="877"/>
      <c r="AP110" s="879">
        <v>2.2000000000000002</v>
      </c>
      <c r="AQ110" s="880"/>
      <c r="AR110" s="880"/>
      <c r="AS110" s="880"/>
      <c r="AT110" s="881"/>
      <c r="AU110" s="917" t="s">
        <v>69</v>
      </c>
      <c r="AV110" s="918"/>
      <c r="AW110" s="918"/>
      <c r="AX110" s="918"/>
      <c r="AY110" s="918"/>
      <c r="AZ110" s="847" t="s">
        <v>410</v>
      </c>
      <c r="BA110" s="795"/>
      <c r="BB110" s="795"/>
      <c r="BC110" s="795"/>
      <c r="BD110" s="795"/>
      <c r="BE110" s="795"/>
      <c r="BF110" s="795"/>
      <c r="BG110" s="795"/>
      <c r="BH110" s="795"/>
      <c r="BI110" s="795"/>
      <c r="BJ110" s="795"/>
      <c r="BK110" s="795"/>
      <c r="BL110" s="795"/>
      <c r="BM110" s="795"/>
      <c r="BN110" s="795"/>
      <c r="BO110" s="795"/>
      <c r="BP110" s="796"/>
      <c r="BQ110" s="848">
        <v>17720194</v>
      </c>
      <c r="BR110" s="829"/>
      <c r="BS110" s="829"/>
      <c r="BT110" s="829"/>
      <c r="BU110" s="829"/>
      <c r="BV110" s="829">
        <v>18538575</v>
      </c>
      <c r="BW110" s="829"/>
      <c r="BX110" s="829"/>
      <c r="BY110" s="829"/>
      <c r="BZ110" s="829"/>
      <c r="CA110" s="829">
        <v>21147236</v>
      </c>
      <c r="CB110" s="829"/>
      <c r="CC110" s="829"/>
      <c r="CD110" s="829"/>
      <c r="CE110" s="829"/>
      <c r="CF110" s="853">
        <v>21.6</v>
      </c>
      <c r="CG110" s="854"/>
      <c r="CH110" s="854"/>
      <c r="CI110" s="854"/>
      <c r="CJ110" s="854"/>
      <c r="CK110" s="913" t="s">
        <v>411</v>
      </c>
      <c r="CL110" s="806"/>
      <c r="CM110" s="847" t="s">
        <v>412</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413</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414</v>
      </c>
      <c r="BA111" s="739"/>
      <c r="BB111" s="739"/>
      <c r="BC111" s="739"/>
      <c r="BD111" s="739"/>
      <c r="BE111" s="739"/>
      <c r="BF111" s="739"/>
      <c r="BG111" s="739"/>
      <c r="BH111" s="739"/>
      <c r="BI111" s="739"/>
      <c r="BJ111" s="739"/>
      <c r="BK111" s="739"/>
      <c r="BL111" s="739"/>
      <c r="BM111" s="739"/>
      <c r="BN111" s="739"/>
      <c r="BO111" s="739"/>
      <c r="BP111" s="740"/>
      <c r="BQ111" s="803">
        <v>68772</v>
      </c>
      <c r="BR111" s="804"/>
      <c r="BS111" s="804"/>
      <c r="BT111" s="804"/>
      <c r="BU111" s="804"/>
      <c r="BV111" s="804">
        <v>55063</v>
      </c>
      <c r="BW111" s="804"/>
      <c r="BX111" s="804"/>
      <c r="BY111" s="804"/>
      <c r="BZ111" s="804"/>
      <c r="CA111" s="804">
        <v>23300</v>
      </c>
      <c r="CB111" s="804"/>
      <c r="CC111" s="804"/>
      <c r="CD111" s="804"/>
      <c r="CE111" s="804"/>
      <c r="CF111" s="862">
        <v>0</v>
      </c>
      <c r="CG111" s="863"/>
      <c r="CH111" s="863"/>
      <c r="CI111" s="863"/>
      <c r="CJ111" s="863"/>
      <c r="CK111" s="914"/>
      <c r="CL111" s="808"/>
      <c r="CM111" s="802" t="s">
        <v>415</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416</v>
      </c>
      <c r="B112" s="900"/>
      <c r="C112" s="739" t="s">
        <v>417</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67893</v>
      </c>
      <c r="AB112" s="767"/>
      <c r="AC112" s="767"/>
      <c r="AD112" s="767"/>
      <c r="AE112" s="768"/>
      <c r="AF112" s="769">
        <v>56627</v>
      </c>
      <c r="AG112" s="767"/>
      <c r="AH112" s="767"/>
      <c r="AI112" s="767"/>
      <c r="AJ112" s="768"/>
      <c r="AK112" s="769">
        <v>78793</v>
      </c>
      <c r="AL112" s="767"/>
      <c r="AM112" s="767"/>
      <c r="AN112" s="767"/>
      <c r="AO112" s="768"/>
      <c r="AP112" s="811">
        <v>0.1</v>
      </c>
      <c r="AQ112" s="812"/>
      <c r="AR112" s="812"/>
      <c r="AS112" s="812"/>
      <c r="AT112" s="813"/>
      <c r="AU112" s="919"/>
      <c r="AV112" s="920"/>
      <c r="AW112" s="920"/>
      <c r="AX112" s="920"/>
      <c r="AY112" s="920"/>
      <c r="AZ112" s="802" t="s">
        <v>418</v>
      </c>
      <c r="BA112" s="739"/>
      <c r="BB112" s="739"/>
      <c r="BC112" s="739"/>
      <c r="BD112" s="739"/>
      <c r="BE112" s="739"/>
      <c r="BF112" s="739"/>
      <c r="BG112" s="739"/>
      <c r="BH112" s="739"/>
      <c r="BI112" s="739"/>
      <c r="BJ112" s="739"/>
      <c r="BK112" s="739"/>
      <c r="BL112" s="739"/>
      <c r="BM112" s="739"/>
      <c r="BN112" s="739"/>
      <c r="BO112" s="739"/>
      <c r="BP112" s="740"/>
      <c r="BQ112" s="803" t="s">
        <v>122</v>
      </c>
      <c r="BR112" s="804"/>
      <c r="BS112" s="804"/>
      <c r="BT112" s="804"/>
      <c r="BU112" s="804"/>
      <c r="BV112" s="804" t="s">
        <v>122</v>
      </c>
      <c r="BW112" s="804"/>
      <c r="BX112" s="804"/>
      <c r="BY112" s="804"/>
      <c r="BZ112" s="804"/>
      <c r="CA112" s="804" t="s">
        <v>122</v>
      </c>
      <c r="CB112" s="804"/>
      <c r="CC112" s="804"/>
      <c r="CD112" s="804"/>
      <c r="CE112" s="804"/>
      <c r="CF112" s="862" t="s">
        <v>122</v>
      </c>
      <c r="CG112" s="863"/>
      <c r="CH112" s="863"/>
      <c r="CI112" s="863"/>
      <c r="CJ112" s="863"/>
      <c r="CK112" s="914"/>
      <c r="CL112" s="808"/>
      <c r="CM112" s="802" t="s">
        <v>419</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420</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t="s">
        <v>122</v>
      </c>
      <c r="AB113" s="906"/>
      <c r="AC113" s="906"/>
      <c r="AD113" s="906"/>
      <c r="AE113" s="907"/>
      <c r="AF113" s="908" t="s">
        <v>122</v>
      </c>
      <c r="AG113" s="906"/>
      <c r="AH113" s="906"/>
      <c r="AI113" s="906"/>
      <c r="AJ113" s="907"/>
      <c r="AK113" s="908" t="s">
        <v>122</v>
      </c>
      <c r="AL113" s="906"/>
      <c r="AM113" s="906"/>
      <c r="AN113" s="906"/>
      <c r="AO113" s="907"/>
      <c r="AP113" s="909" t="s">
        <v>122</v>
      </c>
      <c r="AQ113" s="910"/>
      <c r="AR113" s="910"/>
      <c r="AS113" s="910"/>
      <c r="AT113" s="911"/>
      <c r="AU113" s="919"/>
      <c r="AV113" s="920"/>
      <c r="AW113" s="920"/>
      <c r="AX113" s="920"/>
      <c r="AY113" s="920"/>
      <c r="AZ113" s="802" t="s">
        <v>421</v>
      </c>
      <c r="BA113" s="739"/>
      <c r="BB113" s="739"/>
      <c r="BC113" s="739"/>
      <c r="BD113" s="739"/>
      <c r="BE113" s="739"/>
      <c r="BF113" s="739"/>
      <c r="BG113" s="739"/>
      <c r="BH113" s="739"/>
      <c r="BI113" s="739"/>
      <c r="BJ113" s="739"/>
      <c r="BK113" s="739"/>
      <c r="BL113" s="739"/>
      <c r="BM113" s="739"/>
      <c r="BN113" s="739"/>
      <c r="BO113" s="739"/>
      <c r="BP113" s="740"/>
      <c r="BQ113" s="803">
        <v>2400353</v>
      </c>
      <c r="BR113" s="804"/>
      <c r="BS113" s="804"/>
      <c r="BT113" s="804"/>
      <c r="BU113" s="804"/>
      <c r="BV113" s="804">
        <v>2338401</v>
      </c>
      <c r="BW113" s="804"/>
      <c r="BX113" s="804"/>
      <c r="BY113" s="804"/>
      <c r="BZ113" s="804"/>
      <c r="CA113" s="804">
        <v>2851400</v>
      </c>
      <c r="CB113" s="804"/>
      <c r="CC113" s="804"/>
      <c r="CD113" s="804"/>
      <c r="CE113" s="804"/>
      <c r="CF113" s="862">
        <v>2.9</v>
      </c>
      <c r="CG113" s="863"/>
      <c r="CH113" s="863"/>
      <c r="CI113" s="863"/>
      <c r="CJ113" s="863"/>
      <c r="CK113" s="914"/>
      <c r="CL113" s="808"/>
      <c r="CM113" s="802" t="s">
        <v>422</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423</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115903</v>
      </c>
      <c r="AB114" s="767"/>
      <c r="AC114" s="767"/>
      <c r="AD114" s="767"/>
      <c r="AE114" s="768"/>
      <c r="AF114" s="769">
        <v>142110</v>
      </c>
      <c r="AG114" s="767"/>
      <c r="AH114" s="767"/>
      <c r="AI114" s="767"/>
      <c r="AJ114" s="768"/>
      <c r="AK114" s="769">
        <v>245202</v>
      </c>
      <c r="AL114" s="767"/>
      <c r="AM114" s="767"/>
      <c r="AN114" s="767"/>
      <c r="AO114" s="768"/>
      <c r="AP114" s="811">
        <v>0.2</v>
      </c>
      <c r="AQ114" s="812"/>
      <c r="AR114" s="812"/>
      <c r="AS114" s="812"/>
      <c r="AT114" s="813"/>
      <c r="AU114" s="919"/>
      <c r="AV114" s="920"/>
      <c r="AW114" s="920"/>
      <c r="AX114" s="920"/>
      <c r="AY114" s="920"/>
      <c r="AZ114" s="802" t="s">
        <v>424</v>
      </c>
      <c r="BA114" s="739"/>
      <c r="BB114" s="739"/>
      <c r="BC114" s="739"/>
      <c r="BD114" s="739"/>
      <c r="BE114" s="739"/>
      <c r="BF114" s="739"/>
      <c r="BG114" s="739"/>
      <c r="BH114" s="739"/>
      <c r="BI114" s="739"/>
      <c r="BJ114" s="739"/>
      <c r="BK114" s="739"/>
      <c r="BL114" s="739"/>
      <c r="BM114" s="739"/>
      <c r="BN114" s="739"/>
      <c r="BO114" s="739"/>
      <c r="BP114" s="740"/>
      <c r="BQ114" s="803">
        <v>15585397</v>
      </c>
      <c r="BR114" s="804"/>
      <c r="BS114" s="804"/>
      <c r="BT114" s="804"/>
      <c r="BU114" s="804"/>
      <c r="BV114" s="804">
        <v>17594605</v>
      </c>
      <c r="BW114" s="804"/>
      <c r="BX114" s="804"/>
      <c r="BY114" s="804"/>
      <c r="BZ114" s="804"/>
      <c r="CA114" s="804">
        <v>16927649</v>
      </c>
      <c r="CB114" s="804"/>
      <c r="CC114" s="804"/>
      <c r="CD114" s="804"/>
      <c r="CE114" s="804"/>
      <c r="CF114" s="862">
        <v>17.3</v>
      </c>
      <c r="CG114" s="863"/>
      <c r="CH114" s="863"/>
      <c r="CI114" s="863"/>
      <c r="CJ114" s="863"/>
      <c r="CK114" s="914"/>
      <c r="CL114" s="808"/>
      <c r="CM114" s="802" t="s">
        <v>425</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426</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361865</v>
      </c>
      <c r="AB115" s="906"/>
      <c r="AC115" s="906"/>
      <c r="AD115" s="906"/>
      <c r="AE115" s="907"/>
      <c r="AF115" s="908">
        <v>636094</v>
      </c>
      <c r="AG115" s="906"/>
      <c r="AH115" s="906"/>
      <c r="AI115" s="906"/>
      <c r="AJ115" s="907"/>
      <c r="AK115" s="908">
        <v>698046</v>
      </c>
      <c r="AL115" s="906"/>
      <c r="AM115" s="906"/>
      <c r="AN115" s="906"/>
      <c r="AO115" s="907"/>
      <c r="AP115" s="909">
        <v>0.7</v>
      </c>
      <c r="AQ115" s="910"/>
      <c r="AR115" s="910"/>
      <c r="AS115" s="910"/>
      <c r="AT115" s="911"/>
      <c r="AU115" s="919"/>
      <c r="AV115" s="920"/>
      <c r="AW115" s="920"/>
      <c r="AX115" s="920"/>
      <c r="AY115" s="920"/>
      <c r="AZ115" s="802" t="s">
        <v>427</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428</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v>68772</v>
      </c>
      <c r="DH115" s="767"/>
      <c r="DI115" s="767"/>
      <c r="DJ115" s="767"/>
      <c r="DK115" s="768"/>
      <c r="DL115" s="769">
        <v>55063</v>
      </c>
      <c r="DM115" s="767"/>
      <c r="DN115" s="767"/>
      <c r="DO115" s="767"/>
      <c r="DP115" s="768"/>
      <c r="DQ115" s="769">
        <v>23300</v>
      </c>
      <c r="DR115" s="767"/>
      <c r="DS115" s="767"/>
      <c r="DT115" s="767"/>
      <c r="DU115" s="768"/>
      <c r="DV115" s="811">
        <v>0</v>
      </c>
      <c r="DW115" s="812"/>
      <c r="DX115" s="812"/>
      <c r="DY115" s="812"/>
      <c r="DZ115" s="813"/>
    </row>
    <row r="116" spans="1:130" s="212" customFormat="1" ht="26.25" customHeight="1" x14ac:dyDescent="0.2">
      <c r="A116" s="903"/>
      <c r="B116" s="904"/>
      <c r="C116" s="826" t="s">
        <v>429</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430</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431</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432</v>
      </c>
      <c r="Z117" s="884"/>
      <c r="AA117" s="889">
        <v>2554113</v>
      </c>
      <c r="AB117" s="890"/>
      <c r="AC117" s="890"/>
      <c r="AD117" s="890"/>
      <c r="AE117" s="891"/>
      <c r="AF117" s="892">
        <v>2734951</v>
      </c>
      <c r="AG117" s="890"/>
      <c r="AH117" s="890"/>
      <c r="AI117" s="890"/>
      <c r="AJ117" s="891"/>
      <c r="AK117" s="892">
        <v>3195769</v>
      </c>
      <c r="AL117" s="890"/>
      <c r="AM117" s="890"/>
      <c r="AN117" s="890"/>
      <c r="AO117" s="891"/>
      <c r="AP117" s="893"/>
      <c r="AQ117" s="894"/>
      <c r="AR117" s="894"/>
      <c r="AS117" s="894"/>
      <c r="AT117" s="895"/>
      <c r="AU117" s="919"/>
      <c r="AV117" s="920"/>
      <c r="AW117" s="920"/>
      <c r="AX117" s="920"/>
      <c r="AY117" s="920"/>
      <c r="AZ117" s="850" t="s">
        <v>433</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434</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408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405</v>
      </c>
      <c r="AB118" s="883"/>
      <c r="AC118" s="883"/>
      <c r="AD118" s="883"/>
      <c r="AE118" s="884"/>
      <c r="AF118" s="885" t="s">
        <v>406</v>
      </c>
      <c r="AG118" s="883"/>
      <c r="AH118" s="883"/>
      <c r="AI118" s="883"/>
      <c r="AJ118" s="884"/>
      <c r="AK118" s="885" t="s">
        <v>294</v>
      </c>
      <c r="AL118" s="883"/>
      <c r="AM118" s="883"/>
      <c r="AN118" s="883"/>
      <c r="AO118" s="884"/>
      <c r="AP118" s="886" t="s">
        <v>407</v>
      </c>
      <c r="AQ118" s="887"/>
      <c r="AR118" s="887"/>
      <c r="AS118" s="887"/>
      <c r="AT118" s="888"/>
      <c r="AU118" s="919"/>
      <c r="AV118" s="920"/>
      <c r="AW118" s="920"/>
      <c r="AX118" s="920"/>
      <c r="AY118" s="920"/>
      <c r="AZ118" s="825" t="s">
        <v>435</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436</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411</v>
      </c>
      <c r="B119" s="806"/>
      <c r="C119" s="847" t="s">
        <v>412</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437</v>
      </c>
      <c r="BP119" s="865"/>
      <c r="BQ119" s="866">
        <v>35774716</v>
      </c>
      <c r="BR119" s="832"/>
      <c r="BS119" s="832"/>
      <c r="BT119" s="832"/>
      <c r="BU119" s="832"/>
      <c r="BV119" s="832">
        <v>38526644</v>
      </c>
      <c r="BW119" s="832"/>
      <c r="BX119" s="832"/>
      <c r="BY119" s="832"/>
      <c r="BZ119" s="832"/>
      <c r="CA119" s="832">
        <v>40949585</v>
      </c>
      <c r="CB119" s="832"/>
      <c r="CC119" s="832"/>
      <c r="CD119" s="832"/>
      <c r="CE119" s="832"/>
      <c r="CF119" s="735"/>
      <c r="CG119" s="736"/>
      <c r="CH119" s="736"/>
      <c r="CI119" s="736"/>
      <c r="CJ119" s="821"/>
      <c r="CK119" s="915"/>
      <c r="CL119" s="810"/>
      <c r="CM119" s="825" t="s">
        <v>438</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415</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439</v>
      </c>
      <c r="AV120" s="868"/>
      <c r="AW120" s="868"/>
      <c r="AX120" s="868"/>
      <c r="AY120" s="869"/>
      <c r="AZ120" s="847" t="s">
        <v>440</v>
      </c>
      <c r="BA120" s="795"/>
      <c r="BB120" s="795"/>
      <c r="BC120" s="795"/>
      <c r="BD120" s="795"/>
      <c r="BE120" s="795"/>
      <c r="BF120" s="795"/>
      <c r="BG120" s="795"/>
      <c r="BH120" s="795"/>
      <c r="BI120" s="795"/>
      <c r="BJ120" s="795"/>
      <c r="BK120" s="795"/>
      <c r="BL120" s="795"/>
      <c r="BM120" s="795"/>
      <c r="BN120" s="795"/>
      <c r="BO120" s="795"/>
      <c r="BP120" s="796"/>
      <c r="BQ120" s="848">
        <v>69079520</v>
      </c>
      <c r="BR120" s="829"/>
      <c r="BS120" s="829"/>
      <c r="BT120" s="829"/>
      <c r="BU120" s="829"/>
      <c r="BV120" s="829">
        <v>62049953</v>
      </c>
      <c r="BW120" s="829"/>
      <c r="BX120" s="829"/>
      <c r="BY120" s="829"/>
      <c r="BZ120" s="829"/>
      <c r="CA120" s="829">
        <v>57728637</v>
      </c>
      <c r="CB120" s="829"/>
      <c r="CC120" s="829"/>
      <c r="CD120" s="829"/>
      <c r="CE120" s="829"/>
      <c r="CF120" s="853">
        <v>58.8</v>
      </c>
      <c r="CG120" s="854"/>
      <c r="CH120" s="854"/>
      <c r="CI120" s="854"/>
      <c r="CJ120" s="854"/>
      <c r="CK120" s="855" t="s">
        <v>441</v>
      </c>
      <c r="CL120" s="839"/>
      <c r="CM120" s="839"/>
      <c r="CN120" s="839"/>
      <c r="CO120" s="840"/>
      <c r="CP120" s="859" t="s">
        <v>389</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t="s">
        <v>122</v>
      </c>
      <c r="DR120" s="829"/>
      <c r="DS120" s="829"/>
      <c r="DT120" s="829"/>
      <c r="DU120" s="829"/>
      <c r="DV120" s="830" t="s">
        <v>122</v>
      </c>
      <c r="DW120" s="830"/>
      <c r="DX120" s="830"/>
      <c r="DY120" s="830"/>
      <c r="DZ120" s="831"/>
    </row>
    <row r="121" spans="1:130" s="212" customFormat="1" ht="26.25" customHeight="1" x14ac:dyDescent="0.2">
      <c r="A121" s="807"/>
      <c r="B121" s="808"/>
      <c r="C121" s="850" t="s">
        <v>442</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443</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425</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444</v>
      </c>
      <c r="BA122" s="826"/>
      <c r="BB122" s="826"/>
      <c r="BC122" s="826"/>
      <c r="BD122" s="826"/>
      <c r="BE122" s="826"/>
      <c r="BF122" s="826"/>
      <c r="BG122" s="826"/>
      <c r="BH122" s="826"/>
      <c r="BI122" s="826"/>
      <c r="BJ122" s="826"/>
      <c r="BK122" s="826"/>
      <c r="BL122" s="826"/>
      <c r="BM122" s="826"/>
      <c r="BN122" s="826"/>
      <c r="BO122" s="826"/>
      <c r="BP122" s="827"/>
      <c r="BQ122" s="866">
        <v>39986141</v>
      </c>
      <c r="BR122" s="832"/>
      <c r="BS122" s="832"/>
      <c r="BT122" s="832"/>
      <c r="BU122" s="832"/>
      <c r="BV122" s="832">
        <v>36702807</v>
      </c>
      <c r="BW122" s="832"/>
      <c r="BX122" s="832"/>
      <c r="BY122" s="832"/>
      <c r="BZ122" s="832"/>
      <c r="CA122" s="832">
        <v>35229903</v>
      </c>
      <c r="CB122" s="832"/>
      <c r="CC122" s="832"/>
      <c r="CD122" s="832"/>
      <c r="CE122" s="832"/>
      <c r="CF122" s="833">
        <v>35.9</v>
      </c>
      <c r="CG122" s="834"/>
      <c r="CH122" s="834"/>
      <c r="CI122" s="834"/>
      <c r="CJ122" s="834"/>
      <c r="CK122" s="856"/>
      <c r="CL122" s="842"/>
      <c r="CM122" s="842"/>
      <c r="CN122" s="842"/>
      <c r="CO122" s="843"/>
      <c r="CP122" s="822" t="s">
        <v>388</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431</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445</v>
      </c>
      <c r="BP123" s="865"/>
      <c r="BQ123" s="819">
        <v>109065661</v>
      </c>
      <c r="BR123" s="820"/>
      <c r="BS123" s="820"/>
      <c r="BT123" s="820"/>
      <c r="BU123" s="820"/>
      <c r="BV123" s="820">
        <v>98752760</v>
      </c>
      <c r="BW123" s="820"/>
      <c r="BX123" s="820"/>
      <c r="BY123" s="820"/>
      <c r="BZ123" s="820"/>
      <c r="CA123" s="820">
        <v>92958540</v>
      </c>
      <c r="CB123" s="820"/>
      <c r="CC123" s="820"/>
      <c r="CD123" s="820"/>
      <c r="CE123" s="820"/>
      <c r="CF123" s="735"/>
      <c r="CG123" s="736"/>
      <c r="CH123" s="736"/>
      <c r="CI123" s="736"/>
      <c r="CJ123" s="821"/>
      <c r="CK123" s="856"/>
      <c r="CL123" s="842"/>
      <c r="CM123" s="842"/>
      <c r="CN123" s="842"/>
      <c r="CO123" s="843"/>
      <c r="CP123" s="822"/>
      <c r="CQ123" s="823"/>
      <c r="CR123" s="823"/>
      <c r="CS123" s="823"/>
      <c r="CT123" s="823"/>
      <c r="CU123" s="823"/>
      <c r="CV123" s="823"/>
      <c r="CW123" s="823"/>
      <c r="CX123" s="823"/>
      <c r="CY123" s="823"/>
      <c r="CZ123" s="823"/>
      <c r="DA123" s="823"/>
      <c r="DB123" s="823"/>
      <c r="DC123" s="823"/>
      <c r="DD123" s="823"/>
      <c r="DE123" s="823"/>
      <c r="DF123" s="824"/>
      <c r="DG123" s="766"/>
      <c r="DH123" s="767"/>
      <c r="DI123" s="767"/>
      <c r="DJ123" s="767"/>
      <c r="DK123" s="768"/>
      <c r="DL123" s="769"/>
      <c r="DM123" s="767"/>
      <c r="DN123" s="767"/>
      <c r="DO123" s="767"/>
      <c r="DP123" s="768"/>
      <c r="DQ123" s="769"/>
      <c r="DR123" s="767"/>
      <c r="DS123" s="767"/>
      <c r="DT123" s="767"/>
      <c r="DU123" s="768"/>
      <c r="DV123" s="811"/>
      <c r="DW123" s="812"/>
      <c r="DX123" s="812"/>
      <c r="DY123" s="812"/>
      <c r="DZ123" s="813"/>
    </row>
    <row r="124" spans="1:130" s="212" customFormat="1" ht="26.25" customHeight="1" thickBot="1" x14ac:dyDescent="0.25">
      <c r="A124" s="807"/>
      <c r="B124" s="808"/>
      <c r="C124" s="802" t="s">
        <v>434</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446</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447</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436</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448</v>
      </c>
      <c r="CL125" s="839"/>
      <c r="CM125" s="839"/>
      <c r="CN125" s="839"/>
      <c r="CO125" s="840"/>
      <c r="CP125" s="847" t="s">
        <v>449</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438</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450</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451</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361865</v>
      </c>
      <c r="AB127" s="767"/>
      <c r="AC127" s="767"/>
      <c r="AD127" s="767"/>
      <c r="AE127" s="768"/>
      <c r="AF127" s="769">
        <v>636094</v>
      </c>
      <c r="AG127" s="767"/>
      <c r="AH127" s="767"/>
      <c r="AI127" s="767"/>
      <c r="AJ127" s="768"/>
      <c r="AK127" s="769">
        <v>698046</v>
      </c>
      <c r="AL127" s="767"/>
      <c r="AM127" s="767"/>
      <c r="AN127" s="767"/>
      <c r="AO127" s="768"/>
      <c r="AP127" s="811">
        <v>0.7</v>
      </c>
      <c r="AQ127" s="812"/>
      <c r="AR127" s="812"/>
      <c r="AS127" s="812"/>
      <c r="AT127" s="813"/>
      <c r="AU127" s="214"/>
      <c r="AV127" s="214"/>
      <c r="AW127" s="214"/>
      <c r="AX127" s="828" t="s">
        <v>452</v>
      </c>
      <c r="AY127" s="799"/>
      <c r="AZ127" s="799"/>
      <c r="BA127" s="799"/>
      <c r="BB127" s="799"/>
      <c r="BC127" s="799"/>
      <c r="BD127" s="799"/>
      <c r="BE127" s="800"/>
      <c r="BF127" s="798" t="s">
        <v>453</v>
      </c>
      <c r="BG127" s="799"/>
      <c r="BH127" s="799"/>
      <c r="BI127" s="799"/>
      <c r="BJ127" s="799"/>
      <c r="BK127" s="799"/>
      <c r="BL127" s="800"/>
      <c r="BM127" s="798" t="s">
        <v>454</v>
      </c>
      <c r="BN127" s="799"/>
      <c r="BO127" s="799"/>
      <c r="BP127" s="799"/>
      <c r="BQ127" s="799"/>
      <c r="BR127" s="799"/>
      <c r="BS127" s="800"/>
      <c r="BT127" s="798" t="s">
        <v>455</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456</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457</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458</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459</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460</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461</v>
      </c>
      <c r="X129" s="764"/>
      <c r="Y129" s="764"/>
      <c r="Z129" s="765"/>
      <c r="AA129" s="766">
        <v>92055251</v>
      </c>
      <c r="AB129" s="767"/>
      <c r="AC129" s="767"/>
      <c r="AD129" s="767"/>
      <c r="AE129" s="768"/>
      <c r="AF129" s="769">
        <v>97943609</v>
      </c>
      <c r="AG129" s="767"/>
      <c r="AH129" s="767"/>
      <c r="AI129" s="767"/>
      <c r="AJ129" s="768"/>
      <c r="AK129" s="769">
        <v>101745607</v>
      </c>
      <c r="AL129" s="767"/>
      <c r="AM129" s="767"/>
      <c r="AN129" s="767"/>
      <c r="AO129" s="768"/>
      <c r="AP129" s="770"/>
      <c r="AQ129" s="771"/>
      <c r="AR129" s="771"/>
      <c r="AS129" s="771"/>
      <c r="AT129" s="772"/>
      <c r="AU129" s="215"/>
      <c r="AV129" s="215"/>
      <c r="AW129" s="215"/>
      <c r="AX129" s="738" t="s">
        <v>462</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463</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464</v>
      </c>
      <c r="X130" s="764"/>
      <c r="Y130" s="764"/>
      <c r="Z130" s="765"/>
      <c r="AA130" s="766">
        <v>4806283</v>
      </c>
      <c r="AB130" s="767"/>
      <c r="AC130" s="767"/>
      <c r="AD130" s="767"/>
      <c r="AE130" s="768"/>
      <c r="AF130" s="769">
        <v>4362787</v>
      </c>
      <c r="AG130" s="767"/>
      <c r="AH130" s="767"/>
      <c r="AI130" s="767"/>
      <c r="AJ130" s="768"/>
      <c r="AK130" s="769">
        <v>3615111</v>
      </c>
      <c r="AL130" s="767"/>
      <c r="AM130" s="767"/>
      <c r="AN130" s="767"/>
      <c r="AO130" s="768"/>
      <c r="AP130" s="770"/>
      <c r="AQ130" s="771"/>
      <c r="AR130" s="771"/>
      <c r="AS130" s="771"/>
      <c r="AT130" s="772"/>
      <c r="AU130" s="215"/>
      <c r="AV130" s="215"/>
      <c r="AW130" s="215"/>
      <c r="AX130" s="738" t="s">
        <v>465</v>
      </c>
      <c r="AY130" s="739"/>
      <c r="AZ130" s="739"/>
      <c r="BA130" s="739"/>
      <c r="BB130" s="739"/>
      <c r="BC130" s="739"/>
      <c r="BD130" s="739"/>
      <c r="BE130" s="740"/>
      <c r="BF130" s="741">
        <v>-1.5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466</v>
      </c>
      <c r="X131" s="748"/>
      <c r="Y131" s="748"/>
      <c r="Z131" s="749"/>
      <c r="AA131" s="750">
        <v>87248968</v>
      </c>
      <c r="AB131" s="751"/>
      <c r="AC131" s="751"/>
      <c r="AD131" s="751"/>
      <c r="AE131" s="752"/>
      <c r="AF131" s="753">
        <v>93580822</v>
      </c>
      <c r="AG131" s="751"/>
      <c r="AH131" s="751"/>
      <c r="AI131" s="751"/>
      <c r="AJ131" s="752"/>
      <c r="AK131" s="753">
        <v>98130496</v>
      </c>
      <c r="AL131" s="751"/>
      <c r="AM131" s="751"/>
      <c r="AN131" s="751"/>
      <c r="AO131" s="752"/>
      <c r="AP131" s="754"/>
      <c r="AQ131" s="755"/>
      <c r="AR131" s="755"/>
      <c r="AS131" s="755"/>
      <c r="AT131" s="756"/>
      <c r="AU131" s="215"/>
      <c r="AV131" s="215"/>
      <c r="AW131" s="215"/>
      <c r="AX131" s="716" t="s">
        <v>467</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468</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469</v>
      </c>
      <c r="W132" s="729"/>
      <c r="X132" s="729"/>
      <c r="Y132" s="729"/>
      <c r="Z132" s="730"/>
      <c r="AA132" s="731">
        <v>-2.5813142</v>
      </c>
      <c r="AB132" s="732"/>
      <c r="AC132" s="732"/>
      <c r="AD132" s="732"/>
      <c r="AE132" s="733"/>
      <c r="AF132" s="734">
        <v>-1.739497437</v>
      </c>
      <c r="AG132" s="732"/>
      <c r="AH132" s="732"/>
      <c r="AI132" s="732"/>
      <c r="AJ132" s="733"/>
      <c r="AK132" s="734">
        <v>-0.42733096999999998</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470</v>
      </c>
      <c r="W133" s="708"/>
      <c r="X133" s="708"/>
      <c r="Y133" s="708"/>
      <c r="Z133" s="709"/>
      <c r="AA133" s="710">
        <v>-2.9</v>
      </c>
      <c r="AB133" s="711"/>
      <c r="AC133" s="711"/>
      <c r="AD133" s="711"/>
      <c r="AE133" s="712"/>
      <c r="AF133" s="710">
        <v>-2.4</v>
      </c>
      <c r="AG133" s="711"/>
      <c r="AH133" s="711"/>
      <c r="AI133" s="711"/>
      <c r="AJ133" s="712"/>
      <c r="AK133" s="710">
        <v>-1.5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kkL0lmJYmou819v+71PD8sApqeOt494+C76hrURA7uKSG64kM1iHeX5JANaC/2DGLyYGRZ2mUyG2tl2/3KkIg==" saltValue="Fn+8vKRN8UDlDyG3LKS41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StsDNpGkT4drLIP8s93YiWmsHJLmmJy3QWQKZoLXvvjbNhspSQXbtYJus7TrDFLl+FwGzBkFwn4yEzNB4f9OA==" saltValue="aZIdeQPHtkrjjbtEepeJJ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hEJzdtlHEZrdzIMFMNDNVPj9DS1TT2RZp9MQ8iOQnhptM5nS4vFJR+eMb8VyjoARxxIuAVPyGDS5DSJ+taorg==" saltValue="lbRH2CZezIDfkEl7019+9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473</v>
      </c>
      <c r="AL6" s="248"/>
      <c r="AM6" s="248"/>
      <c r="AN6" s="248"/>
    </row>
    <row r="7" spans="1:46" ht="13.5" customHeight="1" x14ac:dyDescent="0.2">
      <c r="A7" s="247"/>
      <c r="AK7" s="250"/>
      <c r="AL7" s="251"/>
      <c r="AM7" s="251"/>
      <c r="AN7" s="252"/>
      <c r="AO7" s="1105" t="s">
        <v>474</v>
      </c>
      <c r="AP7" s="253"/>
      <c r="AQ7" s="254" t="s">
        <v>475</v>
      </c>
      <c r="AR7" s="255"/>
    </row>
    <row r="8" spans="1:46" ht="13.2" x14ac:dyDescent="0.2">
      <c r="A8" s="247"/>
      <c r="AK8" s="256"/>
      <c r="AL8" s="257"/>
      <c r="AM8" s="257"/>
      <c r="AN8" s="258"/>
      <c r="AO8" s="1106"/>
      <c r="AP8" s="259" t="s">
        <v>476</v>
      </c>
      <c r="AQ8" s="260" t="s">
        <v>477</v>
      </c>
      <c r="AR8" s="261" t="s">
        <v>478</v>
      </c>
    </row>
    <row r="9" spans="1:46" ht="13.2" x14ac:dyDescent="0.2">
      <c r="A9" s="247"/>
      <c r="AK9" s="1117" t="s">
        <v>479</v>
      </c>
      <c r="AL9" s="1118"/>
      <c r="AM9" s="1118"/>
      <c r="AN9" s="1119"/>
      <c r="AO9" s="262">
        <v>29201737</v>
      </c>
      <c r="AP9" s="262">
        <v>82791</v>
      </c>
      <c r="AQ9" s="263">
        <v>69750</v>
      </c>
      <c r="AR9" s="264">
        <v>18.7</v>
      </c>
    </row>
    <row r="10" spans="1:46" ht="13.5" customHeight="1" x14ac:dyDescent="0.2">
      <c r="A10" s="247"/>
      <c r="AK10" s="1117" t="s">
        <v>480</v>
      </c>
      <c r="AL10" s="1118"/>
      <c r="AM10" s="1118"/>
      <c r="AN10" s="1119"/>
      <c r="AO10" s="265">
        <v>529195</v>
      </c>
      <c r="AP10" s="265">
        <v>1500</v>
      </c>
      <c r="AQ10" s="266">
        <v>1158</v>
      </c>
      <c r="AR10" s="267">
        <v>29.5</v>
      </c>
    </row>
    <row r="11" spans="1:46" ht="13.5" customHeight="1" x14ac:dyDescent="0.2">
      <c r="A11" s="247"/>
      <c r="AK11" s="1117" t="s">
        <v>481</v>
      </c>
      <c r="AL11" s="1118"/>
      <c r="AM11" s="1118"/>
      <c r="AN11" s="1119"/>
      <c r="AO11" s="265" t="s">
        <v>482</v>
      </c>
      <c r="AP11" s="265" t="s">
        <v>482</v>
      </c>
      <c r="AQ11" s="266" t="s">
        <v>482</v>
      </c>
      <c r="AR11" s="267" t="s">
        <v>482</v>
      </c>
    </row>
    <row r="12" spans="1:46" ht="13.5" customHeight="1" x14ac:dyDescent="0.2">
      <c r="A12" s="247"/>
      <c r="AK12" s="1117" t="s">
        <v>483</v>
      </c>
      <c r="AL12" s="1118"/>
      <c r="AM12" s="1118"/>
      <c r="AN12" s="1119"/>
      <c r="AO12" s="265" t="s">
        <v>482</v>
      </c>
      <c r="AP12" s="265" t="s">
        <v>482</v>
      </c>
      <c r="AQ12" s="266" t="s">
        <v>482</v>
      </c>
      <c r="AR12" s="267" t="s">
        <v>482</v>
      </c>
    </row>
    <row r="13" spans="1:46" ht="13.5" customHeight="1" x14ac:dyDescent="0.2">
      <c r="A13" s="247"/>
      <c r="AK13" s="1117" t="s">
        <v>484</v>
      </c>
      <c r="AL13" s="1118"/>
      <c r="AM13" s="1118"/>
      <c r="AN13" s="1119"/>
      <c r="AO13" s="265">
        <v>1382442</v>
      </c>
      <c r="AP13" s="265">
        <v>3919</v>
      </c>
      <c r="AQ13" s="266">
        <v>2380</v>
      </c>
      <c r="AR13" s="267">
        <v>64.7</v>
      </c>
    </row>
    <row r="14" spans="1:46" ht="13.5" customHeight="1" x14ac:dyDescent="0.2">
      <c r="A14" s="247"/>
      <c r="AK14" s="1117" t="s">
        <v>485</v>
      </c>
      <c r="AL14" s="1118"/>
      <c r="AM14" s="1118"/>
      <c r="AN14" s="1119"/>
      <c r="AO14" s="265">
        <v>420839</v>
      </c>
      <c r="AP14" s="265">
        <v>1193</v>
      </c>
      <c r="AQ14" s="266">
        <v>1678</v>
      </c>
      <c r="AR14" s="267">
        <v>-28.9</v>
      </c>
    </row>
    <row r="15" spans="1:46" ht="13.5" customHeight="1" x14ac:dyDescent="0.2">
      <c r="A15" s="247"/>
      <c r="AK15" s="1120" t="s">
        <v>486</v>
      </c>
      <c r="AL15" s="1121"/>
      <c r="AM15" s="1121"/>
      <c r="AN15" s="1122"/>
      <c r="AO15" s="265">
        <v>-2160168</v>
      </c>
      <c r="AP15" s="265">
        <v>-6124</v>
      </c>
      <c r="AQ15" s="266">
        <v>-4869</v>
      </c>
      <c r="AR15" s="267">
        <v>25.8</v>
      </c>
    </row>
    <row r="16" spans="1:46" ht="13.2" x14ac:dyDescent="0.2">
      <c r="A16" s="247"/>
      <c r="AK16" s="1120" t="s">
        <v>177</v>
      </c>
      <c r="AL16" s="1121"/>
      <c r="AM16" s="1121"/>
      <c r="AN16" s="1122"/>
      <c r="AO16" s="265">
        <v>29374045</v>
      </c>
      <c r="AP16" s="265">
        <v>83279</v>
      </c>
      <c r="AQ16" s="266">
        <v>70096</v>
      </c>
      <c r="AR16" s="267">
        <v>18.8</v>
      </c>
    </row>
    <row r="17" spans="1:46" ht="13.2" x14ac:dyDescent="0.2">
      <c r="A17" s="247"/>
    </row>
    <row r="18" spans="1:46" ht="13.2" x14ac:dyDescent="0.2">
      <c r="A18" s="247"/>
      <c r="AQ18" s="268"/>
      <c r="AR18" s="268"/>
    </row>
    <row r="19" spans="1:46" ht="13.2" x14ac:dyDescent="0.2">
      <c r="A19" s="247"/>
      <c r="AK19" s="243" t="s">
        <v>487</v>
      </c>
    </row>
    <row r="20" spans="1:46" ht="13.2" x14ac:dyDescent="0.2">
      <c r="A20" s="247"/>
      <c r="AK20" s="269"/>
      <c r="AL20" s="270"/>
      <c r="AM20" s="270"/>
      <c r="AN20" s="271"/>
      <c r="AO20" s="272" t="s">
        <v>488</v>
      </c>
      <c r="AP20" s="273" t="s">
        <v>489</v>
      </c>
      <c r="AQ20" s="274" t="s">
        <v>490</v>
      </c>
      <c r="AR20" s="275"/>
    </row>
    <row r="21" spans="1:46" s="248" customFormat="1" ht="13.2" x14ac:dyDescent="0.2">
      <c r="A21" s="276"/>
      <c r="AK21" s="1123" t="s">
        <v>491</v>
      </c>
      <c r="AL21" s="1124"/>
      <c r="AM21" s="1124"/>
      <c r="AN21" s="1125"/>
      <c r="AO21" s="277">
        <v>7.65</v>
      </c>
      <c r="AP21" s="278">
        <v>6.37</v>
      </c>
      <c r="AQ21" s="279">
        <v>1.28</v>
      </c>
      <c r="AS21" s="280"/>
      <c r="AT21" s="276"/>
    </row>
    <row r="22" spans="1:46" s="248" customFormat="1" ht="13.2" x14ac:dyDescent="0.2">
      <c r="A22" s="276"/>
      <c r="AK22" s="1123" t="s">
        <v>492</v>
      </c>
      <c r="AL22" s="1124"/>
      <c r="AM22" s="1124"/>
      <c r="AN22" s="1125"/>
      <c r="AO22" s="281">
        <v>97.8</v>
      </c>
      <c r="AP22" s="282">
        <v>98.4</v>
      </c>
      <c r="AQ22" s="283">
        <v>-0.6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493</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495</v>
      </c>
      <c r="AL29" s="248"/>
      <c r="AM29" s="248"/>
      <c r="AN29" s="248"/>
      <c r="AS29" s="290"/>
    </row>
    <row r="30" spans="1:46" ht="13.5" customHeight="1" x14ac:dyDescent="0.2">
      <c r="A30" s="247"/>
      <c r="AK30" s="250"/>
      <c r="AL30" s="251"/>
      <c r="AM30" s="251"/>
      <c r="AN30" s="252"/>
      <c r="AO30" s="1105" t="s">
        <v>474</v>
      </c>
      <c r="AP30" s="253"/>
      <c r="AQ30" s="254" t="s">
        <v>475</v>
      </c>
      <c r="AR30" s="255"/>
    </row>
    <row r="31" spans="1:46" ht="13.2" x14ac:dyDescent="0.2">
      <c r="A31" s="247"/>
      <c r="AK31" s="256"/>
      <c r="AL31" s="257"/>
      <c r="AM31" s="257"/>
      <c r="AN31" s="258"/>
      <c r="AO31" s="1106"/>
      <c r="AP31" s="259" t="s">
        <v>476</v>
      </c>
      <c r="AQ31" s="260" t="s">
        <v>477</v>
      </c>
      <c r="AR31" s="261" t="s">
        <v>478</v>
      </c>
    </row>
    <row r="32" spans="1:46" ht="27" customHeight="1" x14ac:dyDescent="0.2">
      <c r="A32" s="247"/>
      <c r="AK32" s="1107" t="s">
        <v>496</v>
      </c>
      <c r="AL32" s="1108"/>
      <c r="AM32" s="1108"/>
      <c r="AN32" s="1109"/>
      <c r="AO32" s="291">
        <v>2173728</v>
      </c>
      <c r="AP32" s="291">
        <v>6163</v>
      </c>
      <c r="AQ32" s="292">
        <v>4451</v>
      </c>
      <c r="AR32" s="293">
        <v>38.5</v>
      </c>
    </row>
    <row r="33" spans="1:46" ht="13.5" customHeight="1" x14ac:dyDescent="0.2">
      <c r="A33" s="247"/>
      <c r="AK33" s="1107" t="s">
        <v>497</v>
      </c>
      <c r="AL33" s="1108"/>
      <c r="AM33" s="1108"/>
      <c r="AN33" s="1109"/>
      <c r="AO33" s="291" t="s">
        <v>482</v>
      </c>
      <c r="AP33" s="291" t="s">
        <v>482</v>
      </c>
      <c r="AQ33" s="292" t="s">
        <v>482</v>
      </c>
      <c r="AR33" s="293" t="s">
        <v>482</v>
      </c>
    </row>
    <row r="34" spans="1:46" ht="27" customHeight="1" x14ac:dyDescent="0.2">
      <c r="A34" s="247"/>
      <c r="AK34" s="1107" t="s">
        <v>498</v>
      </c>
      <c r="AL34" s="1108"/>
      <c r="AM34" s="1108"/>
      <c r="AN34" s="1109"/>
      <c r="AO34" s="291">
        <v>78793</v>
      </c>
      <c r="AP34" s="291">
        <v>223</v>
      </c>
      <c r="AQ34" s="292">
        <v>416</v>
      </c>
      <c r="AR34" s="293">
        <v>-46.4</v>
      </c>
    </row>
    <row r="35" spans="1:46" ht="27" customHeight="1" x14ac:dyDescent="0.2">
      <c r="A35" s="247"/>
      <c r="AK35" s="1107" t="s">
        <v>499</v>
      </c>
      <c r="AL35" s="1108"/>
      <c r="AM35" s="1108"/>
      <c r="AN35" s="1109"/>
      <c r="AO35" s="291" t="s">
        <v>482</v>
      </c>
      <c r="AP35" s="291" t="s">
        <v>482</v>
      </c>
      <c r="AQ35" s="292">
        <v>18</v>
      </c>
      <c r="AR35" s="293" t="s">
        <v>482</v>
      </c>
    </row>
    <row r="36" spans="1:46" ht="27" customHeight="1" x14ac:dyDescent="0.2">
      <c r="A36" s="247"/>
      <c r="AK36" s="1107" t="s">
        <v>500</v>
      </c>
      <c r="AL36" s="1108"/>
      <c r="AM36" s="1108"/>
      <c r="AN36" s="1109"/>
      <c r="AO36" s="291">
        <v>245202</v>
      </c>
      <c r="AP36" s="291">
        <v>695</v>
      </c>
      <c r="AQ36" s="292">
        <v>532</v>
      </c>
      <c r="AR36" s="293">
        <v>30.6</v>
      </c>
    </row>
    <row r="37" spans="1:46" ht="13.5" customHeight="1" x14ac:dyDescent="0.2">
      <c r="A37" s="247"/>
      <c r="AK37" s="1107" t="s">
        <v>501</v>
      </c>
      <c r="AL37" s="1108"/>
      <c r="AM37" s="1108"/>
      <c r="AN37" s="1109"/>
      <c r="AO37" s="291">
        <v>698046</v>
      </c>
      <c r="AP37" s="291">
        <v>1979</v>
      </c>
      <c r="AQ37" s="292">
        <v>1760</v>
      </c>
      <c r="AR37" s="293">
        <v>12.4</v>
      </c>
    </row>
    <row r="38" spans="1:46" ht="27" customHeight="1" x14ac:dyDescent="0.2">
      <c r="A38" s="247"/>
      <c r="AK38" s="1110" t="s">
        <v>502</v>
      </c>
      <c r="AL38" s="1111"/>
      <c r="AM38" s="1111"/>
      <c r="AN38" s="1112"/>
      <c r="AO38" s="294" t="s">
        <v>482</v>
      </c>
      <c r="AP38" s="294" t="s">
        <v>482</v>
      </c>
      <c r="AQ38" s="295" t="s">
        <v>482</v>
      </c>
      <c r="AR38" s="283" t="s">
        <v>482</v>
      </c>
      <c r="AS38" s="290"/>
    </row>
    <row r="39" spans="1:46" ht="13.2" x14ac:dyDescent="0.2">
      <c r="A39" s="247"/>
      <c r="AK39" s="1110" t="s">
        <v>503</v>
      </c>
      <c r="AL39" s="1111"/>
      <c r="AM39" s="1111"/>
      <c r="AN39" s="1112"/>
      <c r="AO39" s="291" t="s">
        <v>482</v>
      </c>
      <c r="AP39" s="291" t="s">
        <v>482</v>
      </c>
      <c r="AQ39" s="292">
        <v>-15</v>
      </c>
      <c r="AR39" s="293" t="s">
        <v>482</v>
      </c>
      <c r="AS39" s="290"/>
    </row>
    <row r="40" spans="1:46" ht="27" customHeight="1" x14ac:dyDescent="0.2">
      <c r="A40" s="247"/>
      <c r="AK40" s="1107" t="s">
        <v>504</v>
      </c>
      <c r="AL40" s="1108"/>
      <c r="AM40" s="1108"/>
      <c r="AN40" s="1109"/>
      <c r="AO40" s="291">
        <v>-3615111</v>
      </c>
      <c r="AP40" s="291">
        <v>-10249</v>
      </c>
      <c r="AQ40" s="292">
        <v>-9977</v>
      </c>
      <c r="AR40" s="293">
        <v>2.7</v>
      </c>
      <c r="AS40" s="290"/>
    </row>
    <row r="41" spans="1:46" ht="13.2" x14ac:dyDescent="0.2">
      <c r="A41" s="247"/>
      <c r="AK41" s="1113" t="s">
        <v>287</v>
      </c>
      <c r="AL41" s="1114"/>
      <c r="AM41" s="1114"/>
      <c r="AN41" s="1115"/>
      <c r="AO41" s="291">
        <v>-419342</v>
      </c>
      <c r="AP41" s="291">
        <v>-1189</v>
      </c>
      <c r="AQ41" s="292">
        <v>-2814</v>
      </c>
      <c r="AR41" s="293">
        <v>-57.7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505</v>
      </c>
    </row>
    <row r="48" spans="1:46" ht="13.2" x14ac:dyDescent="0.2">
      <c r="A48" s="247"/>
      <c r="AK48" s="301" t="s">
        <v>506</v>
      </c>
      <c r="AL48" s="301"/>
      <c r="AM48" s="301"/>
      <c r="AN48" s="301"/>
      <c r="AO48" s="301"/>
      <c r="AP48" s="301"/>
      <c r="AQ48" s="302"/>
      <c r="AR48" s="301"/>
    </row>
    <row r="49" spans="1:44" ht="13.5" customHeight="1" x14ac:dyDescent="0.2">
      <c r="A49" s="247"/>
      <c r="AK49" s="303"/>
      <c r="AL49" s="304"/>
      <c r="AM49" s="1100" t="s">
        <v>474</v>
      </c>
      <c r="AN49" s="1102" t="s">
        <v>507</v>
      </c>
      <c r="AO49" s="1103"/>
      <c r="AP49" s="1103"/>
      <c r="AQ49" s="1103"/>
      <c r="AR49" s="1104"/>
    </row>
    <row r="50" spans="1:44" ht="13.2" x14ac:dyDescent="0.2">
      <c r="A50" s="247"/>
      <c r="AK50" s="305"/>
      <c r="AL50" s="306"/>
      <c r="AM50" s="1101"/>
      <c r="AN50" s="307" t="s">
        <v>508</v>
      </c>
      <c r="AO50" s="308" t="s">
        <v>509</v>
      </c>
      <c r="AP50" s="309" t="s">
        <v>510</v>
      </c>
      <c r="AQ50" s="310" t="s">
        <v>511</v>
      </c>
      <c r="AR50" s="311" t="s">
        <v>512</v>
      </c>
    </row>
    <row r="51" spans="1:44" ht="13.2" x14ac:dyDescent="0.2">
      <c r="A51" s="247"/>
      <c r="AK51" s="303" t="s">
        <v>513</v>
      </c>
      <c r="AL51" s="304"/>
      <c r="AM51" s="312">
        <v>8427158</v>
      </c>
      <c r="AN51" s="313">
        <v>24410</v>
      </c>
      <c r="AO51" s="314">
        <v>-17.100000000000001</v>
      </c>
      <c r="AP51" s="315">
        <v>50465</v>
      </c>
      <c r="AQ51" s="316">
        <v>-2.4</v>
      </c>
      <c r="AR51" s="317">
        <v>-14.7</v>
      </c>
    </row>
    <row r="52" spans="1:44" ht="13.2" x14ac:dyDescent="0.2">
      <c r="A52" s="247"/>
      <c r="AK52" s="318"/>
      <c r="AL52" s="319" t="s">
        <v>514</v>
      </c>
      <c r="AM52" s="320">
        <v>7158800</v>
      </c>
      <c r="AN52" s="321">
        <v>20736</v>
      </c>
      <c r="AO52" s="322">
        <v>5</v>
      </c>
      <c r="AP52" s="323">
        <v>34193</v>
      </c>
      <c r="AQ52" s="324">
        <v>-8.1</v>
      </c>
      <c r="AR52" s="325">
        <v>13.1</v>
      </c>
    </row>
    <row r="53" spans="1:44" ht="13.2" x14ac:dyDescent="0.2">
      <c r="A53" s="247"/>
      <c r="AK53" s="303" t="s">
        <v>515</v>
      </c>
      <c r="AL53" s="304"/>
      <c r="AM53" s="312">
        <v>9017827</v>
      </c>
      <c r="AN53" s="313">
        <v>26428</v>
      </c>
      <c r="AO53" s="314">
        <v>8.3000000000000007</v>
      </c>
      <c r="AP53" s="315">
        <v>51679</v>
      </c>
      <c r="AQ53" s="316">
        <v>2.4</v>
      </c>
      <c r="AR53" s="317">
        <v>5.9</v>
      </c>
    </row>
    <row r="54" spans="1:44" ht="13.2" x14ac:dyDescent="0.2">
      <c r="A54" s="247"/>
      <c r="AK54" s="318"/>
      <c r="AL54" s="319" t="s">
        <v>514</v>
      </c>
      <c r="AM54" s="320">
        <v>6602240</v>
      </c>
      <c r="AN54" s="321">
        <v>19349</v>
      </c>
      <c r="AO54" s="322">
        <v>-6.7</v>
      </c>
      <c r="AP54" s="323">
        <v>35132</v>
      </c>
      <c r="AQ54" s="324">
        <v>2.7</v>
      </c>
      <c r="AR54" s="325">
        <v>-9.4</v>
      </c>
    </row>
    <row r="55" spans="1:44" ht="13.2" x14ac:dyDescent="0.2">
      <c r="A55" s="247"/>
      <c r="AK55" s="303" t="s">
        <v>516</v>
      </c>
      <c r="AL55" s="304"/>
      <c r="AM55" s="312">
        <v>9814821</v>
      </c>
      <c r="AN55" s="313">
        <v>28344</v>
      </c>
      <c r="AO55" s="314">
        <v>7.2</v>
      </c>
      <c r="AP55" s="315">
        <v>49665</v>
      </c>
      <c r="AQ55" s="316">
        <v>-3.9</v>
      </c>
      <c r="AR55" s="317">
        <v>11.1</v>
      </c>
    </row>
    <row r="56" spans="1:44" ht="13.2" x14ac:dyDescent="0.2">
      <c r="A56" s="247"/>
      <c r="AK56" s="318"/>
      <c r="AL56" s="319" t="s">
        <v>514</v>
      </c>
      <c r="AM56" s="320">
        <v>7495240</v>
      </c>
      <c r="AN56" s="321">
        <v>21645</v>
      </c>
      <c r="AO56" s="322">
        <v>11.9</v>
      </c>
      <c r="AP56" s="323">
        <v>34678</v>
      </c>
      <c r="AQ56" s="324">
        <v>-1.3</v>
      </c>
      <c r="AR56" s="325">
        <v>13.2</v>
      </c>
    </row>
    <row r="57" spans="1:44" ht="13.2" x14ac:dyDescent="0.2">
      <c r="A57" s="247"/>
      <c r="AK57" s="303" t="s">
        <v>517</v>
      </c>
      <c r="AL57" s="304"/>
      <c r="AM57" s="312">
        <v>11283043</v>
      </c>
      <c r="AN57" s="313">
        <v>32309</v>
      </c>
      <c r="AO57" s="314">
        <v>14</v>
      </c>
      <c r="AP57" s="315">
        <v>63439</v>
      </c>
      <c r="AQ57" s="316">
        <v>27.7</v>
      </c>
      <c r="AR57" s="317">
        <v>-13.7</v>
      </c>
    </row>
    <row r="58" spans="1:44" ht="13.2" x14ac:dyDescent="0.2">
      <c r="A58" s="247"/>
      <c r="AK58" s="318"/>
      <c r="AL58" s="319" t="s">
        <v>514</v>
      </c>
      <c r="AM58" s="320">
        <v>8562201</v>
      </c>
      <c r="AN58" s="321">
        <v>24518</v>
      </c>
      <c r="AO58" s="322">
        <v>13.3</v>
      </c>
      <c r="AP58" s="323">
        <v>46463</v>
      </c>
      <c r="AQ58" s="324">
        <v>34</v>
      </c>
      <c r="AR58" s="325">
        <v>-20.7</v>
      </c>
    </row>
    <row r="59" spans="1:44" ht="13.2" x14ac:dyDescent="0.2">
      <c r="A59" s="247"/>
      <c r="AK59" s="303" t="s">
        <v>518</v>
      </c>
      <c r="AL59" s="304"/>
      <c r="AM59" s="312">
        <v>14503861</v>
      </c>
      <c r="AN59" s="313">
        <v>41120</v>
      </c>
      <c r="AO59" s="314">
        <v>27.3</v>
      </c>
      <c r="AP59" s="315">
        <v>60097</v>
      </c>
      <c r="AQ59" s="316">
        <v>-5.3</v>
      </c>
      <c r="AR59" s="317">
        <v>32.6</v>
      </c>
    </row>
    <row r="60" spans="1:44" ht="13.2" x14ac:dyDescent="0.2">
      <c r="A60" s="247"/>
      <c r="AK60" s="318"/>
      <c r="AL60" s="319" t="s">
        <v>514</v>
      </c>
      <c r="AM60" s="320">
        <v>12650361</v>
      </c>
      <c r="AN60" s="321">
        <v>35865</v>
      </c>
      <c r="AO60" s="322">
        <v>46.3</v>
      </c>
      <c r="AP60" s="323">
        <v>43011</v>
      </c>
      <c r="AQ60" s="324">
        <v>-7.4</v>
      </c>
      <c r="AR60" s="325">
        <v>53.7</v>
      </c>
    </row>
    <row r="61" spans="1:44" ht="13.2" x14ac:dyDescent="0.2">
      <c r="A61" s="247"/>
      <c r="AK61" s="303" t="s">
        <v>519</v>
      </c>
      <c r="AL61" s="326"/>
      <c r="AM61" s="312">
        <v>10609342</v>
      </c>
      <c r="AN61" s="313">
        <v>30522</v>
      </c>
      <c r="AO61" s="314">
        <v>7.9</v>
      </c>
      <c r="AP61" s="315">
        <v>55069</v>
      </c>
      <c r="AQ61" s="327">
        <v>3.7</v>
      </c>
      <c r="AR61" s="317">
        <v>4.2</v>
      </c>
    </row>
    <row r="62" spans="1:44" ht="13.2" x14ac:dyDescent="0.2">
      <c r="A62" s="247"/>
      <c r="AK62" s="318"/>
      <c r="AL62" s="319" t="s">
        <v>514</v>
      </c>
      <c r="AM62" s="320">
        <v>8493768</v>
      </c>
      <c r="AN62" s="321">
        <v>24423</v>
      </c>
      <c r="AO62" s="322">
        <v>14</v>
      </c>
      <c r="AP62" s="323">
        <v>38695</v>
      </c>
      <c r="AQ62" s="324">
        <v>4</v>
      </c>
      <c r="AR62" s="325">
        <v>10</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IdbA8FyCwn0xxlXSV279i44G8DKnomSlHtZwRugLaraH/RxDsgm6EOJNJBym5qYbFVye5dzlYATzVILecwmHxA==" saltValue="c0pZFLrI561jT8q6BW+PY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471</v>
      </c>
    </row>
    <row r="121" spans="125:125" ht="13.5" hidden="1" customHeight="1" x14ac:dyDescent="0.2">
      <c r="DU121" s="241"/>
    </row>
  </sheetData>
  <sheetProtection algorithmName="SHA-512" hashValue="Vl3bg2hoFk/VCqK+iwZnhLPnXNU6lTaFuOpvdGgfjyVQ5gIGh0R64gGt3dDDcfyAoelH/SWpESd+Ec6BkpoTdQ==" saltValue="WIRYV6j7eu6oIXECqDr3m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471</v>
      </c>
    </row>
  </sheetData>
  <sheetProtection algorithmName="SHA-512" hashValue="j01aJv0DroFmI4G3NexboZ6cSjyaOt8FzrZCUKp8WDWzIvWfXAT9/mwNImNOXfhMWks8tC5p5zQXz5xBDKp3pA==" saltValue="ghaU/jRjacInqnGMcRWfT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2">
      <c r="B47" s="10"/>
      <c r="C47" s="1126" t="s">
        <v>3</v>
      </c>
      <c r="D47" s="1126"/>
      <c r="E47" s="1127"/>
      <c r="F47" s="11">
        <v>37.94</v>
      </c>
      <c r="G47" s="12">
        <v>38.74</v>
      </c>
      <c r="H47" s="12">
        <v>41.93</v>
      </c>
      <c r="I47" s="12">
        <v>33.42</v>
      </c>
      <c r="J47" s="13">
        <v>26.63</v>
      </c>
    </row>
    <row r="48" spans="2:10" ht="57.75" customHeight="1" x14ac:dyDescent="0.2">
      <c r="B48" s="14"/>
      <c r="C48" s="1128" t="s">
        <v>4</v>
      </c>
      <c r="D48" s="1128"/>
      <c r="E48" s="1129"/>
      <c r="F48" s="15">
        <v>3.88</v>
      </c>
      <c r="G48" s="16">
        <v>6.84</v>
      </c>
      <c r="H48" s="16">
        <v>4.72</v>
      </c>
      <c r="I48" s="16">
        <v>3.85</v>
      </c>
      <c r="J48" s="17">
        <v>5.0999999999999996</v>
      </c>
    </row>
    <row r="49" spans="2:10" ht="57.75" customHeight="1" thickBot="1" x14ac:dyDescent="0.25">
      <c r="B49" s="18"/>
      <c r="C49" s="1130" t="s">
        <v>5</v>
      </c>
      <c r="D49" s="1130"/>
      <c r="E49" s="1131"/>
      <c r="F49" s="19">
        <v>1.48</v>
      </c>
      <c r="G49" s="20">
        <v>5.37</v>
      </c>
      <c r="H49" s="20">
        <v>0.66</v>
      </c>
      <c r="I49" s="20" t="s">
        <v>526</v>
      </c>
      <c r="J49" s="21" t="s">
        <v>527</v>
      </c>
    </row>
    <row r="50" spans="2:10" ht="13.2" x14ac:dyDescent="0.2"/>
  </sheetData>
  <sheetProtection algorithmName="SHA-512" hashValue="ard6PHDkzBSDlWHwJ06FjNyQYmBWS6ymvuKv00wXqemaSw1uuhx45d1Gx7c37X3B6GMvsFZPu8E1awXAuDsSMw==" saltValue="th6Wt61cd2lCCOXTN04Xr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
      <c r="A34" s="22"/>
      <c r="B34" s="31"/>
      <c r="C34" s="1136" t="s">
        <v>528</v>
      </c>
      <c r="D34" s="1136"/>
      <c r="E34" s="1137"/>
      <c r="F34" s="32">
        <v>3.88</v>
      </c>
      <c r="G34" s="33">
        <v>6.83</v>
      </c>
      <c r="H34" s="33">
        <v>4.71</v>
      </c>
      <c r="I34" s="33">
        <v>3.85</v>
      </c>
      <c r="J34" s="34">
        <v>5.0999999999999996</v>
      </c>
      <c r="K34" s="22"/>
      <c r="L34" s="22"/>
      <c r="M34" s="22"/>
      <c r="N34" s="22"/>
      <c r="O34" s="22"/>
      <c r="P34" s="22"/>
    </row>
    <row r="35" spans="1:16" ht="39" customHeight="1" x14ac:dyDescent="0.2">
      <c r="A35" s="22"/>
      <c r="B35" s="35"/>
      <c r="C35" s="1132" t="s">
        <v>529</v>
      </c>
      <c r="D35" s="1132"/>
      <c r="E35" s="1133"/>
      <c r="F35" s="36">
        <v>1.63</v>
      </c>
      <c r="G35" s="37">
        <v>1.07</v>
      </c>
      <c r="H35" s="37">
        <v>1.33</v>
      </c>
      <c r="I35" s="37">
        <v>1.27</v>
      </c>
      <c r="J35" s="38">
        <v>0.63</v>
      </c>
      <c r="K35" s="22"/>
      <c r="L35" s="22"/>
      <c r="M35" s="22"/>
      <c r="N35" s="22"/>
      <c r="O35" s="22"/>
      <c r="P35" s="22"/>
    </row>
    <row r="36" spans="1:16" ht="39" customHeight="1" x14ac:dyDescent="0.2">
      <c r="A36" s="22"/>
      <c r="B36" s="35"/>
      <c r="C36" s="1132" t="s">
        <v>530</v>
      </c>
      <c r="D36" s="1132"/>
      <c r="E36" s="1133"/>
      <c r="F36" s="36">
        <v>0.46</v>
      </c>
      <c r="G36" s="37">
        <v>0.44</v>
      </c>
      <c r="H36" s="37">
        <v>0.45</v>
      </c>
      <c r="I36" s="37">
        <v>0.44</v>
      </c>
      <c r="J36" s="38">
        <v>0.56999999999999995</v>
      </c>
      <c r="K36" s="22"/>
      <c r="L36" s="22"/>
      <c r="M36" s="22"/>
      <c r="N36" s="22"/>
      <c r="O36" s="22"/>
      <c r="P36" s="22"/>
    </row>
    <row r="37" spans="1:16" ht="39" customHeight="1" x14ac:dyDescent="0.2">
      <c r="A37" s="22"/>
      <c r="B37" s="35"/>
      <c r="C37" s="1132" t="s">
        <v>531</v>
      </c>
      <c r="D37" s="1132"/>
      <c r="E37" s="1133"/>
      <c r="F37" s="36">
        <v>0.04</v>
      </c>
      <c r="G37" s="37">
        <v>0.04</v>
      </c>
      <c r="H37" s="37">
        <v>0.02</v>
      </c>
      <c r="I37" s="37">
        <v>0.02</v>
      </c>
      <c r="J37" s="38">
        <v>0.01</v>
      </c>
      <c r="K37" s="22"/>
      <c r="L37" s="22"/>
      <c r="M37" s="22"/>
      <c r="N37" s="22"/>
      <c r="O37" s="22"/>
      <c r="P37" s="22"/>
    </row>
    <row r="38" spans="1:16" ht="39" customHeight="1" x14ac:dyDescent="0.2">
      <c r="A38" s="22"/>
      <c r="B38" s="35"/>
      <c r="C38" s="1132"/>
      <c r="D38" s="1132"/>
      <c r="E38" s="1133"/>
      <c r="F38" s="36"/>
      <c r="G38" s="37"/>
      <c r="H38" s="37"/>
      <c r="I38" s="37"/>
      <c r="J38" s="38"/>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532</v>
      </c>
      <c r="D42" s="1132"/>
      <c r="E42" s="1133"/>
      <c r="F42" s="36" t="s">
        <v>482</v>
      </c>
      <c r="G42" s="37" t="s">
        <v>482</v>
      </c>
      <c r="H42" s="37" t="s">
        <v>482</v>
      </c>
      <c r="I42" s="37" t="s">
        <v>482</v>
      </c>
      <c r="J42" s="38" t="s">
        <v>482</v>
      </c>
      <c r="K42" s="22"/>
      <c r="L42" s="22"/>
      <c r="M42" s="22"/>
      <c r="N42" s="22"/>
      <c r="O42" s="22"/>
      <c r="P42" s="22"/>
    </row>
    <row r="43" spans="1:16" ht="39" customHeight="1" thickBot="1" x14ac:dyDescent="0.25">
      <c r="A43" s="22"/>
      <c r="B43" s="40"/>
      <c r="C43" s="1134" t="s">
        <v>533</v>
      </c>
      <c r="D43" s="1134"/>
      <c r="E43" s="1135"/>
      <c r="F43" s="41" t="s">
        <v>482</v>
      </c>
      <c r="G43" s="42" t="s">
        <v>482</v>
      </c>
      <c r="H43" s="42" t="s">
        <v>482</v>
      </c>
      <c r="I43" s="42" t="s">
        <v>482</v>
      </c>
      <c r="J43" s="43" t="s">
        <v>482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rNOvJ+hnX3mlz8oTId05xgha3bH4loAv6wuoiKAO0ScaIZhUnV+ksaNyNGOqQP4WxJ7tsLxDYqXBDkPhgphIA==" saltValue="UKT5olkDyd+KOfMsg3q5k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2313</v>
      </c>
      <c r="L45" s="58">
        <v>2128</v>
      </c>
      <c r="M45" s="58">
        <v>2008</v>
      </c>
      <c r="N45" s="58">
        <v>1900</v>
      </c>
      <c r="O45" s="59">
        <v>2174</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482</v>
      </c>
      <c r="L46" s="62" t="s">
        <v>482</v>
      </c>
      <c r="M46" s="62" t="s">
        <v>482</v>
      </c>
      <c r="N46" s="62" t="s">
        <v>482</v>
      </c>
      <c r="O46" s="63" t="s">
        <v>482</v>
      </c>
      <c r="P46" s="46"/>
      <c r="Q46" s="46"/>
      <c r="R46" s="46"/>
      <c r="S46" s="46"/>
      <c r="T46" s="46"/>
      <c r="U46" s="46"/>
    </row>
    <row r="47" spans="1:21" ht="30.75" customHeight="1" x14ac:dyDescent="0.2">
      <c r="A47" s="46"/>
      <c r="B47" s="1163"/>
      <c r="C47" s="1164"/>
      <c r="D47" s="60"/>
      <c r="E47" s="1140" t="s">
        <v>12</v>
      </c>
      <c r="F47" s="1140"/>
      <c r="G47" s="1140"/>
      <c r="H47" s="1140"/>
      <c r="I47" s="1140"/>
      <c r="J47" s="1141"/>
      <c r="K47" s="61">
        <v>61</v>
      </c>
      <c r="L47" s="62">
        <v>82</v>
      </c>
      <c r="M47" s="62">
        <v>68</v>
      </c>
      <c r="N47" s="62">
        <v>57</v>
      </c>
      <c r="O47" s="63">
        <v>79</v>
      </c>
      <c r="P47" s="46"/>
      <c r="Q47" s="46"/>
      <c r="R47" s="46"/>
      <c r="S47" s="46"/>
      <c r="T47" s="46"/>
      <c r="U47" s="46"/>
    </row>
    <row r="48" spans="1:21" ht="30.75" customHeight="1" x14ac:dyDescent="0.2">
      <c r="A48" s="46"/>
      <c r="B48" s="1163"/>
      <c r="C48" s="1164"/>
      <c r="D48" s="60"/>
      <c r="E48" s="1140" t="s">
        <v>13</v>
      </c>
      <c r="F48" s="1140"/>
      <c r="G48" s="1140"/>
      <c r="H48" s="1140"/>
      <c r="I48" s="1140"/>
      <c r="J48" s="1141"/>
      <c r="K48" s="61" t="s">
        <v>482</v>
      </c>
      <c r="L48" s="62" t="s">
        <v>482</v>
      </c>
      <c r="M48" s="62" t="s">
        <v>482</v>
      </c>
      <c r="N48" s="62" t="s">
        <v>482</v>
      </c>
      <c r="O48" s="63" t="s">
        <v>482</v>
      </c>
      <c r="P48" s="46"/>
      <c r="Q48" s="46"/>
      <c r="R48" s="46"/>
      <c r="S48" s="46"/>
      <c r="T48" s="46"/>
      <c r="U48" s="46"/>
    </row>
    <row r="49" spans="1:21" ht="30.75" customHeight="1" x14ac:dyDescent="0.2">
      <c r="A49" s="46"/>
      <c r="B49" s="1163"/>
      <c r="C49" s="1164"/>
      <c r="D49" s="60"/>
      <c r="E49" s="1140" t="s">
        <v>14</v>
      </c>
      <c r="F49" s="1140"/>
      <c r="G49" s="1140"/>
      <c r="H49" s="1140"/>
      <c r="I49" s="1140"/>
      <c r="J49" s="1141"/>
      <c r="K49" s="61">
        <v>140</v>
      </c>
      <c r="L49" s="62">
        <v>141</v>
      </c>
      <c r="M49" s="62">
        <v>116</v>
      </c>
      <c r="N49" s="62">
        <v>142</v>
      </c>
      <c r="O49" s="63">
        <v>245</v>
      </c>
      <c r="P49" s="46"/>
      <c r="Q49" s="46"/>
      <c r="R49" s="46"/>
      <c r="S49" s="46"/>
      <c r="T49" s="46"/>
      <c r="U49" s="46"/>
    </row>
    <row r="50" spans="1:21" ht="30.75" customHeight="1" x14ac:dyDescent="0.2">
      <c r="A50" s="46"/>
      <c r="B50" s="1163"/>
      <c r="C50" s="1164"/>
      <c r="D50" s="60"/>
      <c r="E50" s="1140" t="s">
        <v>15</v>
      </c>
      <c r="F50" s="1140"/>
      <c r="G50" s="1140"/>
      <c r="H50" s="1140"/>
      <c r="I50" s="1140"/>
      <c r="J50" s="1141"/>
      <c r="K50" s="61">
        <v>151</v>
      </c>
      <c r="L50" s="62">
        <v>320</v>
      </c>
      <c r="M50" s="62">
        <v>362</v>
      </c>
      <c r="N50" s="62">
        <v>636</v>
      </c>
      <c r="O50" s="63">
        <v>698</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482</v>
      </c>
      <c r="L51" s="62" t="s">
        <v>482</v>
      </c>
      <c r="M51" s="62" t="s">
        <v>482</v>
      </c>
      <c r="N51" s="62" t="s">
        <v>482</v>
      </c>
      <c r="O51" s="63" t="s">
        <v>482</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5504</v>
      </c>
      <c r="L52" s="62">
        <v>5262</v>
      </c>
      <c r="M52" s="62">
        <v>4806</v>
      </c>
      <c r="N52" s="62">
        <v>4363</v>
      </c>
      <c r="O52" s="63">
        <v>3615</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-2839</v>
      </c>
      <c r="L53" s="67">
        <v>-2591</v>
      </c>
      <c r="M53" s="67">
        <v>-2252</v>
      </c>
      <c r="N53" s="67">
        <v>-1628</v>
      </c>
      <c r="O53" s="68">
        <v>-419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534</v>
      </c>
      <c r="L57" s="79" t="s">
        <v>535</v>
      </c>
      <c r="M57" s="79" t="s">
        <v>536</v>
      </c>
      <c r="N57" s="79" t="s">
        <v>537</v>
      </c>
      <c r="O57" s="80" t="s">
        <v>538</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482</v>
      </c>
      <c r="L58" s="82">
        <v>89</v>
      </c>
      <c r="M58" s="82">
        <v>76</v>
      </c>
      <c r="N58" s="82">
        <v>47</v>
      </c>
      <c r="O58" s="83">
        <v>104</v>
      </c>
    </row>
    <row r="59" spans="1:21" ht="31.5" customHeight="1" x14ac:dyDescent="0.2">
      <c r="B59" s="1148"/>
      <c r="C59" s="1149"/>
      <c r="D59" s="1155" t="s">
        <v>26</v>
      </c>
      <c r="E59" s="1156"/>
      <c r="F59" s="1156"/>
      <c r="G59" s="1156"/>
      <c r="H59" s="1156"/>
      <c r="I59" s="1156"/>
      <c r="J59" s="1157"/>
      <c r="K59" s="84">
        <v>5779</v>
      </c>
      <c r="L59" s="85">
        <v>5883</v>
      </c>
      <c r="M59" s="85">
        <v>5987</v>
      </c>
      <c r="N59" s="85">
        <v>6092</v>
      </c>
      <c r="O59" s="86">
        <v>4300</v>
      </c>
    </row>
    <row r="60" spans="1:21" ht="31.5" customHeight="1" thickBot="1" x14ac:dyDescent="0.25">
      <c r="B60" s="1150"/>
      <c r="C60" s="1151"/>
      <c r="D60" s="1158" t="s">
        <v>27</v>
      </c>
      <c r="E60" s="1159"/>
      <c r="F60" s="1159"/>
      <c r="G60" s="1159"/>
      <c r="H60" s="1159"/>
      <c r="I60" s="1159"/>
      <c r="J60" s="1160"/>
      <c r="K60" s="87">
        <v>143</v>
      </c>
      <c r="L60" s="88">
        <v>204</v>
      </c>
      <c r="M60" s="88">
        <v>196</v>
      </c>
      <c r="N60" s="88">
        <v>188</v>
      </c>
      <c r="O60" s="89">
        <v>198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nNsGbjCFua6VBpDQ4/XPf8OWJwJ6lreRF1blupK9FeMzaUQx3cz/9nz94PuSCMlstnsizCETXMkvsxxwF7FHQ==" saltValue="dV+5hz3yivL2hfmBzjWz3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521</v>
      </c>
      <c r="J40" s="101" t="s">
        <v>522</v>
      </c>
      <c r="K40" s="101" t="s">
        <v>523</v>
      </c>
      <c r="L40" s="101" t="s">
        <v>524</v>
      </c>
      <c r="M40" s="102" t="s">
        <v>525</v>
      </c>
    </row>
    <row r="41" spans="2:13" ht="27.75" customHeight="1" x14ac:dyDescent="0.2">
      <c r="B41" s="1181" t="s">
        <v>30</v>
      </c>
      <c r="C41" s="1182"/>
      <c r="D41" s="103"/>
      <c r="E41" s="1183" t="s">
        <v>31</v>
      </c>
      <c r="F41" s="1183"/>
      <c r="G41" s="1183"/>
      <c r="H41" s="1184"/>
      <c r="I41" s="330">
        <v>20376</v>
      </c>
      <c r="J41" s="331">
        <v>18620</v>
      </c>
      <c r="K41" s="331">
        <v>17720</v>
      </c>
      <c r="L41" s="331">
        <v>18539</v>
      </c>
      <c r="M41" s="332">
        <v>21147</v>
      </c>
    </row>
    <row r="42" spans="2:13" ht="27.75" customHeight="1" x14ac:dyDescent="0.2">
      <c r="B42" s="1171"/>
      <c r="C42" s="1172"/>
      <c r="D42" s="104"/>
      <c r="E42" s="1175" t="s">
        <v>32</v>
      </c>
      <c r="F42" s="1175"/>
      <c r="G42" s="1175"/>
      <c r="H42" s="1176"/>
      <c r="I42" s="333" t="s">
        <v>482</v>
      </c>
      <c r="J42" s="334">
        <v>241</v>
      </c>
      <c r="K42" s="334">
        <v>69</v>
      </c>
      <c r="L42" s="334">
        <v>55</v>
      </c>
      <c r="M42" s="335">
        <v>23</v>
      </c>
    </row>
    <row r="43" spans="2:13" ht="27.75" customHeight="1" x14ac:dyDescent="0.2">
      <c r="B43" s="1171"/>
      <c r="C43" s="1172"/>
      <c r="D43" s="104"/>
      <c r="E43" s="1175" t="s">
        <v>33</v>
      </c>
      <c r="F43" s="1175"/>
      <c r="G43" s="1175"/>
      <c r="H43" s="1176"/>
      <c r="I43" s="333" t="s">
        <v>482</v>
      </c>
      <c r="J43" s="334" t="s">
        <v>482</v>
      </c>
      <c r="K43" s="334" t="s">
        <v>482</v>
      </c>
      <c r="L43" s="334" t="s">
        <v>482</v>
      </c>
      <c r="M43" s="335" t="s">
        <v>482</v>
      </c>
    </row>
    <row r="44" spans="2:13" ht="27.75" customHeight="1" x14ac:dyDescent="0.2">
      <c r="B44" s="1171"/>
      <c r="C44" s="1172"/>
      <c r="D44" s="104"/>
      <c r="E44" s="1175" t="s">
        <v>34</v>
      </c>
      <c r="F44" s="1175"/>
      <c r="G44" s="1175"/>
      <c r="H44" s="1176"/>
      <c r="I44" s="333">
        <v>1790</v>
      </c>
      <c r="J44" s="334">
        <v>2081</v>
      </c>
      <c r="K44" s="334">
        <v>2400</v>
      </c>
      <c r="L44" s="334">
        <v>2338</v>
      </c>
      <c r="M44" s="335">
        <v>2851</v>
      </c>
    </row>
    <row r="45" spans="2:13" ht="27.75" customHeight="1" x14ac:dyDescent="0.2">
      <c r="B45" s="1171"/>
      <c r="C45" s="1172"/>
      <c r="D45" s="104"/>
      <c r="E45" s="1175" t="s">
        <v>35</v>
      </c>
      <c r="F45" s="1175"/>
      <c r="G45" s="1175"/>
      <c r="H45" s="1176"/>
      <c r="I45" s="333">
        <v>17240</v>
      </c>
      <c r="J45" s="334">
        <v>16588</v>
      </c>
      <c r="K45" s="334">
        <v>15585</v>
      </c>
      <c r="L45" s="334">
        <v>17595</v>
      </c>
      <c r="M45" s="335">
        <v>16928</v>
      </c>
    </row>
    <row r="46" spans="2:13" ht="27.75" customHeight="1" x14ac:dyDescent="0.2">
      <c r="B46" s="1171"/>
      <c r="C46" s="1172"/>
      <c r="D46" s="105"/>
      <c r="E46" s="1175" t="s">
        <v>36</v>
      </c>
      <c r="F46" s="1175"/>
      <c r="G46" s="1175"/>
      <c r="H46" s="1176"/>
      <c r="I46" s="333" t="s">
        <v>482</v>
      </c>
      <c r="J46" s="334" t="s">
        <v>482</v>
      </c>
      <c r="K46" s="334" t="s">
        <v>482</v>
      </c>
      <c r="L46" s="334" t="s">
        <v>482</v>
      </c>
      <c r="M46" s="335" t="s">
        <v>482</v>
      </c>
    </row>
    <row r="47" spans="2:13" ht="27.75" customHeight="1" x14ac:dyDescent="0.2">
      <c r="B47" s="1171"/>
      <c r="C47" s="1172"/>
      <c r="D47" s="106"/>
      <c r="E47" s="1185" t="s">
        <v>37</v>
      </c>
      <c r="F47" s="1186"/>
      <c r="G47" s="1186"/>
      <c r="H47" s="1187"/>
      <c r="I47" s="333" t="s">
        <v>482</v>
      </c>
      <c r="J47" s="334" t="s">
        <v>482</v>
      </c>
      <c r="K47" s="334" t="s">
        <v>482</v>
      </c>
      <c r="L47" s="334" t="s">
        <v>482</v>
      </c>
      <c r="M47" s="335" t="s">
        <v>482</v>
      </c>
    </row>
    <row r="48" spans="2:13" ht="27.75" customHeight="1" x14ac:dyDescent="0.2">
      <c r="B48" s="1171"/>
      <c r="C48" s="1172"/>
      <c r="D48" s="104"/>
      <c r="E48" s="1175" t="s">
        <v>38</v>
      </c>
      <c r="F48" s="1175"/>
      <c r="G48" s="1175"/>
      <c r="H48" s="1176"/>
      <c r="I48" s="333" t="s">
        <v>482</v>
      </c>
      <c r="J48" s="334" t="s">
        <v>482</v>
      </c>
      <c r="K48" s="334" t="s">
        <v>482</v>
      </c>
      <c r="L48" s="334" t="s">
        <v>482</v>
      </c>
      <c r="M48" s="335" t="s">
        <v>482</v>
      </c>
    </row>
    <row r="49" spans="2:13" ht="27.75" customHeight="1" x14ac:dyDescent="0.2">
      <c r="B49" s="1173"/>
      <c r="C49" s="1174"/>
      <c r="D49" s="104"/>
      <c r="E49" s="1175" t="s">
        <v>39</v>
      </c>
      <c r="F49" s="1175"/>
      <c r="G49" s="1175"/>
      <c r="H49" s="1176"/>
      <c r="I49" s="333" t="s">
        <v>482</v>
      </c>
      <c r="J49" s="334" t="s">
        <v>482</v>
      </c>
      <c r="K49" s="334" t="s">
        <v>482</v>
      </c>
      <c r="L49" s="334" t="s">
        <v>482</v>
      </c>
      <c r="M49" s="335" t="s">
        <v>482</v>
      </c>
    </row>
    <row r="50" spans="2:13" ht="27.75" customHeight="1" x14ac:dyDescent="0.2">
      <c r="B50" s="1169" t="s">
        <v>40</v>
      </c>
      <c r="C50" s="1170"/>
      <c r="D50" s="107"/>
      <c r="E50" s="1175" t="s">
        <v>41</v>
      </c>
      <c r="F50" s="1175"/>
      <c r="G50" s="1175"/>
      <c r="H50" s="1176"/>
      <c r="I50" s="333">
        <v>60697</v>
      </c>
      <c r="J50" s="334">
        <v>65614</v>
      </c>
      <c r="K50" s="334">
        <v>69080</v>
      </c>
      <c r="L50" s="334">
        <v>62050</v>
      </c>
      <c r="M50" s="335">
        <v>57729</v>
      </c>
    </row>
    <row r="51" spans="2:13" ht="27.75" customHeight="1" x14ac:dyDescent="0.2">
      <c r="B51" s="1171"/>
      <c r="C51" s="1172"/>
      <c r="D51" s="104"/>
      <c r="E51" s="1175" t="s">
        <v>42</v>
      </c>
      <c r="F51" s="1175"/>
      <c r="G51" s="1175"/>
      <c r="H51" s="1176"/>
      <c r="I51" s="333" t="s">
        <v>482</v>
      </c>
      <c r="J51" s="334" t="s">
        <v>482</v>
      </c>
      <c r="K51" s="334" t="s">
        <v>482</v>
      </c>
      <c r="L51" s="334" t="s">
        <v>482</v>
      </c>
      <c r="M51" s="335" t="s">
        <v>482</v>
      </c>
    </row>
    <row r="52" spans="2:13" ht="27.75" customHeight="1" x14ac:dyDescent="0.2">
      <c r="B52" s="1173"/>
      <c r="C52" s="1174"/>
      <c r="D52" s="104"/>
      <c r="E52" s="1175" t="s">
        <v>43</v>
      </c>
      <c r="F52" s="1175"/>
      <c r="G52" s="1175"/>
      <c r="H52" s="1176"/>
      <c r="I52" s="333">
        <v>42484</v>
      </c>
      <c r="J52" s="334">
        <v>43052</v>
      </c>
      <c r="K52" s="334">
        <v>39986</v>
      </c>
      <c r="L52" s="334">
        <v>36703</v>
      </c>
      <c r="M52" s="335">
        <v>35230</v>
      </c>
    </row>
    <row r="53" spans="2:13" ht="27.75" customHeight="1" thickBot="1" x14ac:dyDescent="0.25">
      <c r="B53" s="1177" t="s">
        <v>19</v>
      </c>
      <c r="C53" s="1178"/>
      <c r="D53" s="108"/>
      <c r="E53" s="1179" t="s">
        <v>44</v>
      </c>
      <c r="F53" s="1179"/>
      <c r="G53" s="1179"/>
      <c r="H53" s="1180"/>
      <c r="I53" s="336">
        <v>-63775</v>
      </c>
      <c r="J53" s="337">
        <v>-71137</v>
      </c>
      <c r="K53" s="337">
        <v>-73291</v>
      </c>
      <c r="L53" s="337">
        <v>-60226</v>
      </c>
      <c r="M53" s="338">
        <v>-52009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CSTHyiOVLQqZyYHre+/VtZnuRc1gBKuyNJKu6TAGV5HrsUUXRTEu2lYbJWHVP1hD8d/Sou2rSpSvaYnIrbsTQ==" saltValue="+VgIdRoqNiTGnlR3eM+wJ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523</v>
      </c>
      <c r="G54" s="117" t="s">
        <v>524</v>
      </c>
      <c r="H54" s="118" t="s">
        <v>525</v>
      </c>
    </row>
    <row r="55" spans="2:8" ht="52.5" customHeight="1" x14ac:dyDescent="0.2">
      <c r="B55" s="119"/>
      <c r="C55" s="1196" t="s">
        <v>46</v>
      </c>
      <c r="D55" s="1196"/>
      <c r="E55" s="1197"/>
      <c r="F55" s="339">
        <v>38596</v>
      </c>
      <c r="G55" s="339">
        <v>32731</v>
      </c>
      <c r="H55" s="340">
        <v>27096</v>
      </c>
    </row>
    <row r="56" spans="2:8" ht="52.5" customHeight="1" x14ac:dyDescent="0.2">
      <c r="B56" s="120"/>
      <c r="C56" s="1198" t="s">
        <v>47</v>
      </c>
      <c r="D56" s="1198"/>
      <c r="E56" s="1199"/>
      <c r="F56" s="341">
        <v>6092</v>
      </c>
      <c r="G56" s="341">
        <v>4300</v>
      </c>
      <c r="H56" s="342">
        <v>4410</v>
      </c>
    </row>
    <row r="57" spans="2:8" ht="53.25" customHeight="1" x14ac:dyDescent="0.2">
      <c r="B57" s="120"/>
      <c r="C57" s="1200" t="s">
        <v>48</v>
      </c>
      <c r="D57" s="1200"/>
      <c r="E57" s="1201"/>
      <c r="F57" s="343">
        <v>21862</v>
      </c>
      <c r="G57" s="343">
        <v>22472</v>
      </c>
      <c r="H57" s="344">
        <v>23433</v>
      </c>
    </row>
    <row r="58" spans="2:8" ht="45.75" customHeight="1" x14ac:dyDescent="0.2">
      <c r="B58" s="121"/>
      <c r="C58" s="1188" t="s">
        <v>550</v>
      </c>
      <c r="D58" s="1189"/>
      <c r="E58" s="1190"/>
      <c r="F58" s="345">
        <v>13723</v>
      </c>
      <c r="G58" s="345">
        <v>14831</v>
      </c>
      <c r="H58" s="346">
        <v>16031</v>
      </c>
    </row>
    <row r="59" spans="2:8" ht="45.75" customHeight="1" x14ac:dyDescent="0.2">
      <c r="B59" s="121"/>
      <c r="C59" s="1188" t="s">
        <v>551</v>
      </c>
      <c r="D59" s="1189"/>
      <c r="E59" s="1190"/>
      <c r="F59" s="345">
        <v>5425</v>
      </c>
      <c r="G59" s="345">
        <v>5013</v>
      </c>
      <c r="H59" s="346">
        <v>4607</v>
      </c>
    </row>
    <row r="60" spans="2:8" ht="45.75" customHeight="1" x14ac:dyDescent="0.2">
      <c r="B60" s="121"/>
      <c r="C60" s="1188" t="s">
        <v>552</v>
      </c>
      <c r="D60" s="1189"/>
      <c r="E60" s="1190"/>
      <c r="F60" s="345">
        <v>689</v>
      </c>
      <c r="G60" s="345">
        <v>689</v>
      </c>
      <c r="H60" s="346">
        <v>691</v>
      </c>
    </row>
    <row r="61" spans="2:8" ht="45.75" customHeight="1" x14ac:dyDescent="0.2">
      <c r="B61" s="121"/>
      <c r="C61" s="1188" t="s">
        <v>553</v>
      </c>
      <c r="D61" s="1189"/>
      <c r="E61" s="1190"/>
      <c r="F61" s="345">
        <v>429</v>
      </c>
      <c r="G61" s="345">
        <v>377</v>
      </c>
      <c r="H61" s="346">
        <v>571</v>
      </c>
    </row>
    <row r="62" spans="2:8" ht="45.75" customHeight="1" thickBot="1" x14ac:dyDescent="0.25">
      <c r="B62" s="122"/>
      <c r="C62" s="1191" t="s">
        <v>554</v>
      </c>
      <c r="D62" s="1192"/>
      <c r="E62" s="1193"/>
      <c r="F62" s="347">
        <v>428</v>
      </c>
      <c r="G62" s="347">
        <v>429</v>
      </c>
      <c r="H62" s="348">
        <v>430</v>
      </c>
    </row>
    <row r="63" spans="2:8" ht="52.5" customHeight="1" thickBot="1" x14ac:dyDescent="0.25">
      <c r="B63" s="123"/>
      <c r="C63" s="1194" t="s">
        <v>49</v>
      </c>
      <c r="D63" s="1194"/>
      <c r="E63" s="1195"/>
      <c r="F63" s="349">
        <v>66549</v>
      </c>
      <c r="G63" s="349">
        <v>59503</v>
      </c>
      <c r="H63" s="350">
        <v>54939</v>
      </c>
    </row>
    <row r="64" spans="2:8" ht="13.2" x14ac:dyDescent="0.2"/>
  </sheetData>
  <sheetProtection algorithmName="SHA-512" hashValue="bYJ/EHmJ6/8c/SAPQZXkLePTgUvA3PkEk+x8owLRSpzlAWDp+xvqqBqNtPAJTos9CdDBc0eOrAmbbSWWKMo7JQ==" saltValue="LBexTDLYsEhDDEyOvK0pT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B4780-B7F5-4614-A265-E5D45B347C50}">
  <sheetPr>
    <pageSetUpPr fitToPage="1"/>
  </sheetPr>
  <dimension ref="A1:DE85"/>
  <sheetViews>
    <sheetView showGridLines="0" tabSelected="1"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555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556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557</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521</v>
      </c>
      <c r="BQ50" s="1226"/>
      <c r="BR50" s="1226"/>
      <c r="BS50" s="1226"/>
      <c r="BT50" s="1226"/>
      <c r="BU50" s="1226"/>
      <c r="BV50" s="1226"/>
      <c r="BW50" s="1226"/>
      <c r="BX50" s="1226" t="s">
        <v>522</v>
      </c>
      <c r="BY50" s="1226"/>
      <c r="BZ50" s="1226"/>
      <c r="CA50" s="1226"/>
      <c r="CB50" s="1226"/>
      <c r="CC50" s="1226"/>
      <c r="CD50" s="1226"/>
      <c r="CE50" s="1226"/>
      <c r="CF50" s="1226" t="s">
        <v>523</v>
      </c>
      <c r="CG50" s="1226"/>
      <c r="CH50" s="1226"/>
      <c r="CI50" s="1226"/>
      <c r="CJ50" s="1226"/>
      <c r="CK50" s="1226"/>
      <c r="CL50" s="1226"/>
      <c r="CM50" s="1226"/>
      <c r="CN50" s="1226" t="s">
        <v>524</v>
      </c>
      <c r="CO50" s="1226"/>
      <c r="CP50" s="1226"/>
      <c r="CQ50" s="1226"/>
      <c r="CR50" s="1226"/>
      <c r="CS50" s="1226"/>
      <c r="CT50" s="1226"/>
      <c r="CU50" s="1226"/>
      <c r="CV50" s="1226" t="s">
        <v>525</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558</v>
      </c>
      <c r="AO51" s="1230"/>
      <c r="AP51" s="1230"/>
      <c r="AQ51" s="1230"/>
      <c r="AR51" s="1230"/>
      <c r="AS51" s="1230"/>
      <c r="AT51" s="1230"/>
      <c r="AU51" s="1230"/>
      <c r="AV51" s="1230"/>
      <c r="AW51" s="1230"/>
      <c r="AX51" s="1230"/>
      <c r="AY51" s="1230"/>
      <c r="AZ51" s="1230"/>
      <c r="BA51" s="1230"/>
      <c r="BB51" s="1230" t="s">
        <v>559</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560</v>
      </c>
      <c r="BC53" s="1230"/>
      <c r="BD53" s="1230"/>
      <c r="BE53" s="1230"/>
      <c r="BF53" s="1230"/>
      <c r="BG53" s="1230"/>
      <c r="BH53" s="1230"/>
      <c r="BI53" s="1230"/>
      <c r="BJ53" s="1230"/>
      <c r="BK53" s="1230"/>
      <c r="BL53" s="1230"/>
      <c r="BM53" s="1230"/>
      <c r="BN53" s="1230"/>
      <c r="BO53" s="1230"/>
      <c r="BP53" s="1231">
        <v>67.3</v>
      </c>
      <c r="BQ53" s="1231"/>
      <c r="BR53" s="1231"/>
      <c r="BS53" s="1231"/>
      <c r="BT53" s="1231"/>
      <c r="BU53" s="1231"/>
      <c r="BV53" s="1231"/>
      <c r="BW53" s="1231"/>
      <c r="BX53" s="1231">
        <v>68.5</v>
      </c>
      <c r="BY53" s="1231"/>
      <c r="BZ53" s="1231"/>
      <c r="CA53" s="1231"/>
      <c r="CB53" s="1231"/>
      <c r="CC53" s="1231"/>
      <c r="CD53" s="1231"/>
      <c r="CE53" s="1231"/>
      <c r="CF53" s="1231">
        <v>69.599999999999994</v>
      </c>
      <c r="CG53" s="1231"/>
      <c r="CH53" s="1231"/>
      <c r="CI53" s="1231"/>
      <c r="CJ53" s="1231"/>
      <c r="CK53" s="1231"/>
      <c r="CL53" s="1231"/>
      <c r="CM53" s="1231"/>
      <c r="CN53" s="1231">
        <v>70.5</v>
      </c>
      <c r="CO53" s="1231"/>
      <c r="CP53" s="1231"/>
      <c r="CQ53" s="1231"/>
      <c r="CR53" s="1231"/>
      <c r="CS53" s="1231"/>
      <c r="CT53" s="1231"/>
      <c r="CU53" s="1231"/>
      <c r="CV53" s="1231">
        <v>71.5</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561</v>
      </c>
      <c r="AO55" s="1226"/>
      <c r="AP55" s="1226"/>
      <c r="AQ55" s="1226"/>
      <c r="AR55" s="1226"/>
      <c r="AS55" s="1226"/>
      <c r="AT55" s="1226"/>
      <c r="AU55" s="1226"/>
      <c r="AV55" s="1226"/>
      <c r="AW55" s="1226"/>
      <c r="AX55" s="1226"/>
      <c r="AY55" s="1226"/>
      <c r="AZ55" s="1226"/>
      <c r="BA55" s="1226"/>
      <c r="BB55" s="1230" t="s">
        <v>559</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560</v>
      </c>
      <c r="BC57" s="1230"/>
      <c r="BD57" s="1230"/>
      <c r="BE57" s="1230"/>
      <c r="BF57" s="1230"/>
      <c r="BG57" s="1230"/>
      <c r="BH57" s="1230"/>
      <c r="BI57" s="1230"/>
      <c r="BJ57" s="1230"/>
      <c r="BK57" s="1230"/>
      <c r="BL57" s="1230"/>
      <c r="BM57" s="1230"/>
      <c r="BN57" s="1230"/>
      <c r="BO57" s="1230"/>
      <c r="BP57" s="1231">
        <v>56.4</v>
      </c>
      <c r="BQ57" s="1231"/>
      <c r="BR57" s="1231"/>
      <c r="BS57" s="1231"/>
      <c r="BT57" s="1231"/>
      <c r="BU57" s="1231"/>
      <c r="BV57" s="1231"/>
      <c r="BW57" s="1231"/>
      <c r="BX57" s="1231">
        <v>56</v>
      </c>
      <c r="BY57" s="1231"/>
      <c r="BZ57" s="1231"/>
      <c r="CA57" s="1231"/>
      <c r="CB57" s="1231"/>
      <c r="CC57" s="1231"/>
      <c r="CD57" s="1231"/>
      <c r="CE57" s="1231"/>
      <c r="CF57" s="1231">
        <v>56.6</v>
      </c>
      <c r="CG57" s="1231"/>
      <c r="CH57" s="1231"/>
      <c r="CI57" s="1231"/>
      <c r="CJ57" s="1231"/>
      <c r="CK57" s="1231"/>
      <c r="CL57" s="1231"/>
      <c r="CM57" s="1231"/>
      <c r="CN57" s="1231">
        <v>56.7</v>
      </c>
      <c r="CO57" s="1231"/>
      <c r="CP57" s="1231"/>
      <c r="CQ57" s="1231"/>
      <c r="CR57" s="1231"/>
      <c r="CS57" s="1231"/>
      <c r="CT57" s="1231"/>
      <c r="CU57" s="1231"/>
      <c r="CV57" s="1231">
        <v>56.5</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562</v>
      </c>
    </row>
    <row r="64" spans="1:109" ht="13.2" x14ac:dyDescent="0.2">
      <c r="B64" s="247"/>
      <c r="G64" s="1208"/>
      <c r="I64" s="1240"/>
      <c r="J64" s="1240"/>
      <c r="K64" s="1240"/>
      <c r="L64" s="1240"/>
      <c r="M64" s="1240"/>
      <c r="N64" s="1241"/>
      <c r="AM64" s="1208"/>
      <c r="AN64" s="1208" t="s">
        <v>556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557</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521</v>
      </c>
      <c r="BQ72" s="1226"/>
      <c r="BR72" s="1226"/>
      <c r="BS72" s="1226"/>
      <c r="BT72" s="1226"/>
      <c r="BU72" s="1226"/>
      <c r="BV72" s="1226"/>
      <c r="BW72" s="1226"/>
      <c r="BX72" s="1226" t="s">
        <v>522</v>
      </c>
      <c r="BY72" s="1226"/>
      <c r="BZ72" s="1226"/>
      <c r="CA72" s="1226"/>
      <c r="CB72" s="1226"/>
      <c r="CC72" s="1226"/>
      <c r="CD72" s="1226"/>
      <c r="CE72" s="1226"/>
      <c r="CF72" s="1226" t="s">
        <v>523</v>
      </c>
      <c r="CG72" s="1226"/>
      <c r="CH72" s="1226"/>
      <c r="CI72" s="1226"/>
      <c r="CJ72" s="1226"/>
      <c r="CK72" s="1226"/>
      <c r="CL72" s="1226"/>
      <c r="CM72" s="1226"/>
      <c r="CN72" s="1226" t="s">
        <v>524</v>
      </c>
      <c r="CO72" s="1226"/>
      <c r="CP72" s="1226"/>
      <c r="CQ72" s="1226"/>
      <c r="CR72" s="1226"/>
      <c r="CS72" s="1226"/>
      <c r="CT72" s="1226"/>
      <c r="CU72" s="1226"/>
      <c r="CV72" s="1226" t="s">
        <v>525</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558</v>
      </c>
      <c r="AO73" s="1230"/>
      <c r="AP73" s="1230"/>
      <c r="AQ73" s="1230"/>
      <c r="AR73" s="1230"/>
      <c r="AS73" s="1230"/>
      <c r="AT73" s="1230"/>
      <c r="AU73" s="1230"/>
      <c r="AV73" s="1230"/>
      <c r="AW73" s="1230"/>
      <c r="AX73" s="1230"/>
      <c r="AY73" s="1230"/>
      <c r="AZ73" s="1230"/>
      <c r="BA73" s="1230"/>
      <c r="BB73" s="1230" t="s">
        <v>559</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564</v>
      </c>
      <c r="BC75" s="1230"/>
      <c r="BD75" s="1230"/>
      <c r="BE75" s="1230"/>
      <c r="BF75" s="1230"/>
      <c r="BG75" s="1230"/>
      <c r="BH75" s="1230"/>
      <c r="BI75" s="1230"/>
      <c r="BJ75" s="1230"/>
      <c r="BK75" s="1230"/>
      <c r="BL75" s="1230"/>
      <c r="BM75" s="1230"/>
      <c r="BN75" s="1230"/>
      <c r="BO75" s="1230"/>
      <c r="BP75" s="1231">
        <v>-3.5</v>
      </c>
      <c r="BQ75" s="1231"/>
      <c r="BR75" s="1231"/>
      <c r="BS75" s="1231"/>
      <c r="BT75" s="1231"/>
      <c r="BU75" s="1231"/>
      <c r="BV75" s="1231"/>
      <c r="BW75" s="1231"/>
      <c r="BX75" s="1231">
        <v>-3.2</v>
      </c>
      <c r="BY75" s="1231"/>
      <c r="BZ75" s="1231"/>
      <c r="CA75" s="1231"/>
      <c r="CB75" s="1231"/>
      <c r="CC75" s="1231"/>
      <c r="CD75" s="1231"/>
      <c r="CE75" s="1231"/>
      <c r="CF75" s="1231">
        <v>-2.9</v>
      </c>
      <c r="CG75" s="1231"/>
      <c r="CH75" s="1231"/>
      <c r="CI75" s="1231"/>
      <c r="CJ75" s="1231"/>
      <c r="CK75" s="1231"/>
      <c r="CL75" s="1231"/>
      <c r="CM75" s="1231"/>
      <c r="CN75" s="1231">
        <v>-2.4</v>
      </c>
      <c r="CO75" s="1231"/>
      <c r="CP75" s="1231"/>
      <c r="CQ75" s="1231"/>
      <c r="CR75" s="1231"/>
      <c r="CS75" s="1231"/>
      <c r="CT75" s="1231"/>
      <c r="CU75" s="1231"/>
      <c r="CV75" s="1231">
        <v>-1.5</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561</v>
      </c>
      <c r="AO77" s="1226"/>
      <c r="AP77" s="1226"/>
      <c r="AQ77" s="1226"/>
      <c r="AR77" s="1226"/>
      <c r="AS77" s="1226"/>
      <c r="AT77" s="1226"/>
      <c r="AU77" s="1226"/>
      <c r="AV77" s="1226"/>
      <c r="AW77" s="1226"/>
      <c r="AX77" s="1226"/>
      <c r="AY77" s="1226"/>
      <c r="AZ77" s="1226"/>
      <c r="BA77" s="1226"/>
      <c r="BB77" s="1230" t="s">
        <v>559</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564</v>
      </c>
      <c r="BC79" s="1230"/>
      <c r="BD79" s="1230"/>
      <c r="BE79" s="1230"/>
      <c r="BF79" s="1230"/>
      <c r="BG79" s="1230"/>
      <c r="BH79" s="1230"/>
      <c r="BI79" s="1230"/>
      <c r="BJ79" s="1230"/>
      <c r="BK79" s="1230"/>
      <c r="BL79" s="1230"/>
      <c r="BM79" s="1230"/>
      <c r="BN79" s="1230"/>
      <c r="BO79" s="1230"/>
      <c r="BP79" s="1231">
        <v>-3.4</v>
      </c>
      <c r="BQ79" s="1231"/>
      <c r="BR79" s="1231"/>
      <c r="BS79" s="1231"/>
      <c r="BT79" s="1231"/>
      <c r="BU79" s="1231"/>
      <c r="BV79" s="1231"/>
      <c r="BW79" s="1231"/>
      <c r="BX79" s="1231">
        <v>-3.2</v>
      </c>
      <c r="BY79" s="1231"/>
      <c r="BZ79" s="1231"/>
      <c r="CA79" s="1231"/>
      <c r="CB79" s="1231"/>
      <c r="CC79" s="1231"/>
      <c r="CD79" s="1231"/>
      <c r="CE79" s="1231"/>
      <c r="CF79" s="1231">
        <v>-3.1</v>
      </c>
      <c r="CG79" s="1231"/>
      <c r="CH79" s="1231"/>
      <c r="CI79" s="1231"/>
      <c r="CJ79" s="1231"/>
      <c r="CK79" s="1231"/>
      <c r="CL79" s="1231"/>
      <c r="CM79" s="1231"/>
      <c r="CN79" s="1231">
        <v>-2.6</v>
      </c>
      <c r="CO79" s="1231"/>
      <c r="CP79" s="1231"/>
      <c r="CQ79" s="1231"/>
      <c r="CR79" s="1231"/>
      <c r="CS79" s="1231"/>
      <c r="CT79" s="1231"/>
      <c r="CU79" s="1231"/>
      <c r="CV79" s="1231">
        <v>-1.9</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EERIGypf1PeCYMTZECL4kbAjope5DQFjoTLI2PyeqC5DnDY678F/hzE1iS4aqHDi3M68rNO7DGcpAiAZbnKQ==" saltValue="W1Yx0mSoLc5Z8gUprWUos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DD858-C562-46B3-A440-7C3B19F1B16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jUn11MZaecUwfPLNaB3GRhGwuPx7FKDqgTS0w1h0G6borAlHPifAYasE28NfyllSjTRUjuvbC1aUjYGAQsIgnw==" saltValue="x74Y2yDCNB+GEYjWcBQVb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FD1FA-CF88-49A8-BF7C-A91BF9864C4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3+/FpTWUvKcuBe0oDcpli14h8f/nTaYCDqpm1gLPOHF81WsfQF+gxvE9ss3tpXSFkUo3N5IyyxVAd5cLlwfxKA==" saltValue="sGp1otIuCtdL6XmTCHnSS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520</v>
      </c>
      <c r="G2" s="137"/>
      <c r="H2" s="138"/>
    </row>
    <row r="3" spans="1:8" x14ac:dyDescent="0.2">
      <c r="A3" s="134" t="s">
        <v>513</v>
      </c>
      <c r="B3" s="139"/>
      <c r="C3" s="140"/>
      <c r="D3" s="141">
        <v>24410</v>
      </c>
      <c r="E3" s="142"/>
      <c r="F3" s="143">
        <v>50465</v>
      </c>
      <c r="G3" s="144"/>
      <c r="H3" s="145"/>
    </row>
    <row r="4" spans="1:8" x14ac:dyDescent="0.2">
      <c r="A4" s="146"/>
      <c r="B4" s="147"/>
      <c r="C4" s="148"/>
      <c r="D4" s="149">
        <v>20736</v>
      </c>
      <c r="E4" s="150"/>
      <c r="F4" s="151">
        <v>34193</v>
      </c>
      <c r="G4" s="152"/>
      <c r="H4" s="153"/>
    </row>
    <row r="5" spans="1:8" x14ac:dyDescent="0.2">
      <c r="A5" s="134" t="s">
        <v>515</v>
      </c>
      <c r="B5" s="139"/>
      <c r="C5" s="140"/>
      <c r="D5" s="141">
        <v>26428</v>
      </c>
      <c r="E5" s="142"/>
      <c r="F5" s="143">
        <v>51679</v>
      </c>
      <c r="G5" s="144"/>
      <c r="H5" s="145"/>
    </row>
    <row r="6" spans="1:8" x14ac:dyDescent="0.2">
      <c r="A6" s="146"/>
      <c r="B6" s="147"/>
      <c r="C6" s="148"/>
      <c r="D6" s="149">
        <v>19349</v>
      </c>
      <c r="E6" s="150"/>
      <c r="F6" s="151">
        <v>35132</v>
      </c>
      <c r="G6" s="152"/>
      <c r="H6" s="153"/>
    </row>
    <row r="7" spans="1:8" x14ac:dyDescent="0.2">
      <c r="A7" s="134" t="s">
        <v>516</v>
      </c>
      <c r="B7" s="139"/>
      <c r="C7" s="140"/>
      <c r="D7" s="141">
        <v>28344</v>
      </c>
      <c r="E7" s="142"/>
      <c r="F7" s="143">
        <v>49665</v>
      </c>
      <c r="G7" s="144"/>
      <c r="H7" s="145"/>
    </row>
    <row r="8" spans="1:8" x14ac:dyDescent="0.2">
      <c r="A8" s="146"/>
      <c r="B8" s="147"/>
      <c r="C8" s="148"/>
      <c r="D8" s="149">
        <v>21645</v>
      </c>
      <c r="E8" s="150"/>
      <c r="F8" s="151">
        <v>34678</v>
      </c>
      <c r="G8" s="152"/>
      <c r="H8" s="153"/>
    </row>
    <row r="9" spans="1:8" x14ac:dyDescent="0.2">
      <c r="A9" s="134" t="s">
        <v>517</v>
      </c>
      <c r="B9" s="139"/>
      <c r="C9" s="140"/>
      <c r="D9" s="141">
        <v>32309</v>
      </c>
      <c r="E9" s="142"/>
      <c r="F9" s="143">
        <v>63439</v>
      </c>
      <c r="G9" s="144"/>
      <c r="H9" s="145"/>
    </row>
    <row r="10" spans="1:8" x14ac:dyDescent="0.2">
      <c r="A10" s="146"/>
      <c r="B10" s="147"/>
      <c r="C10" s="148"/>
      <c r="D10" s="149">
        <v>24518</v>
      </c>
      <c r="E10" s="150"/>
      <c r="F10" s="151">
        <v>46463</v>
      </c>
      <c r="G10" s="152"/>
      <c r="H10" s="153"/>
    </row>
    <row r="11" spans="1:8" x14ac:dyDescent="0.2">
      <c r="A11" s="134" t="s">
        <v>518</v>
      </c>
      <c r="B11" s="139"/>
      <c r="C11" s="140"/>
      <c r="D11" s="141">
        <v>41120</v>
      </c>
      <c r="E11" s="142"/>
      <c r="F11" s="143">
        <v>60097</v>
      </c>
      <c r="G11" s="144"/>
      <c r="H11" s="145"/>
    </row>
    <row r="12" spans="1:8" x14ac:dyDescent="0.2">
      <c r="A12" s="146"/>
      <c r="B12" s="147"/>
      <c r="C12" s="154"/>
      <c r="D12" s="149">
        <v>35865</v>
      </c>
      <c r="E12" s="150"/>
      <c r="F12" s="151">
        <v>43011</v>
      </c>
      <c r="G12" s="152"/>
      <c r="H12" s="153"/>
    </row>
    <row r="13" spans="1:8" x14ac:dyDescent="0.2">
      <c r="A13" s="134"/>
      <c r="B13" s="139"/>
      <c r="C13" s="140"/>
      <c r="D13" s="141">
        <v>30522</v>
      </c>
      <c r="E13" s="142"/>
      <c r="F13" s="143">
        <v>55069</v>
      </c>
      <c r="G13" s="155"/>
      <c r="H13" s="145"/>
    </row>
    <row r="14" spans="1:8" x14ac:dyDescent="0.2">
      <c r="A14" s="146"/>
      <c r="B14" s="147"/>
      <c r="C14" s="148"/>
      <c r="D14" s="149">
        <v>24423</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3.88</v>
      </c>
      <c r="C19" s="156">
        <f>ROUND(VALUE(SUBSTITUTE(実質収支比率等に係る経年分析!G$48,"▲","-")),2)</f>
        <v>6.84</v>
      </c>
      <c r="D19" s="156">
        <f>ROUND(VALUE(SUBSTITUTE(実質収支比率等に係る経年分析!H$48,"▲","-")),2)</f>
        <v>4.72</v>
      </c>
      <c r="E19" s="156">
        <f>ROUND(VALUE(SUBSTITUTE(実質収支比率等に係る経年分析!I$48,"▲","-")),2)</f>
        <v>3.85</v>
      </c>
      <c r="F19" s="156">
        <f>ROUND(VALUE(SUBSTITUTE(実質収支比率等に係る経年分析!J$48,"▲","-")),2)</f>
        <v>5.0999999999999996</v>
      </c>
    </row>
    <row r="20" spans="1:11" x14ac:dyDescent="0.2">
      <c r="A20" s="156" t="s">
        <v>53</v>
      </c>
      <c r="B20" s="156">
        <f>ROUND(VALUE(SUBSTITUTE(実質収支比率等に係る経年分析!F$47,"▲","-")),2)</f>
        <v>37.94</v>
      </c>
      <c r="C20" s="156">
        <f>ROUND(VALUE(SUBSTITUTE(実質収支比率等に係る経年分析!G$47,"▲","-")),2)</f>
        <v>38.74</v>
      </c>
      <c r="D20" s="156">
        <f>ROUND(VALUE(SUBSTITUTE(実質収支比率等に係る経年分析!H$47,"▲","-")),2)</f>
        <v>41.93</v>
      </c>
      <c r="E20" s="156">
        <f>ROUND(VALUE(SUBSTITUTE(実質収支比率等に係る経年分析!I$47,"▲","-")),2)</f>
        <v>33.42</v>
      </c>
      <c r="F20" s="156">
        <f>ROUND(VALUE(SUBSTITUTE(実質収支比率等に係る経年分析!J$47,"▲","-")),2)</f>
        <v>26.63</v>
      </c>
    </row>
    <row r="21" spans="1:11" x14ac:dyDescent="0.2">
      <c r="A21" s="156" t="s">
        <v>54</v>
      </c>
      <c r="B21" s="156">
        <f>IF(ISNUMBER(VALUE(SUBSTITUTE(実質収支比率等に係る経年分析!F$49,"▲","-"))),ROUND(VALUE(SUBSTITUTE(実質収支比率等に係る経年分析!F$49,"▲","-")),2),NA())</f>
        <v>1.48</v>
      </c>
      <c r="C21" s="156">
        <f>IF(ISNUMBER(VALUE(SUBSTITUTE(実質収支比率等に係る経年分析!G$49,"▲","-"))),ROUND(VALUE(SUBSTITUTE(実質収支比率等に係る経年分析!G$49,"▲","-")),2),NA())</f>
        <v>5.37</v>
      </c>
      <c r="D21" s="156">
        <f>IF(ISNUMBER(VALUE(SUBSTITUTE(実質収支比率等に係る経年分析!H$49,"▲","-"))),ROUND(VALUE(SUBSTITUTE(実質収支比率等に係る経年分析!H$49,"▲","-")),2),NA())</f>
        <v>0.66</v>
      </c>
      <c r="E21" s="156">
        <f>IF(ISNUMBER(VALUE(SUBSTITUTE(実質収支比率等に係る経年分析!I$49,"▲","-"))),ROUND(VALUE(SUBSTITUTE(実質収支比率等に係る経年分析!I$49,"▲","-")),2),NA())</f>
        <v>-6.57</v>
      </c>
      <c r="F21" s="156">
        <f>IF(ISNUMBER(VALUE(SUBSTITUTE(実質収支比率等に係る経年分析!J$49,"▲","-"))),ROUND(VALUE(SUBSTITUTE(実質収支比率等に係る経年分析!J$49,"▲","-")),2),NA())</f>
        <v>-4.1399999999999997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0.01</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0.56999999999999995</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1.63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0.63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3.88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6.83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4.71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3.85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5.0999999999999996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5504</v>
      </c>
      <c r="E42" s="158"/>
      <c r="F42" s="158"/>
      <c r="G42" s="158">
        <f>'実質公債費比率（分子）の構造'!L$52</f>
        <v>5262</v>
      </c>
      <c r="H42" s="158"/>
      <c r="I42" s="158"/>
      <c r="J42" s="158">
        <f>'実質公債費比率（分子）の構造'!M$52</f>
        <v>4806</v>
      </c>
      <c r="K42" s="158"/>
      <c r="L42" s="158"/>
      <c r="M42" s="158">
        <f>'実質公債費比率（分子）の構造'!N$52</f>
        <v>4363</v>
      </c>
      <c r="N42" s="158"/>
      <c r="O42" s="158"/>
      <c r="P42" s="158">
        <f>'実質公債費比率（分子）の構造'!O$52</f>
        <v>3615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151</v>
      </c>
      <c r="C44" s="158"/>
      <c r="D44" s="158"/>
      <c r="E44" s="158">
        <f>'実質公債費比率（分子）の構造'!L$50</f>
        <v>320</v>
      </c>
      <c r="F44" s="158"/>
      <c r="G44" s="158"/>
      <c r="H44" s="158">
        <f>'実質公債費比率（分子）の構造'!M$50</f>
        <v>362</v>
      </c>
      <c r="I44" s="158"/>
      <c r="J44" s="158"/>
      <c r="K44" s="158">
        <f>'実質公債費比率（分子）の構造'!N$50</f>
        <v>636</v>
      </c>
      <c r="L44" s="158"/>
      <c r="M44" s="158"/>
      <c r="N44" s="158">
        <f>'実質公債費比率（分子）の構造'!O$50</f>
        <v>698</v>
      </c>
      <c r="O44" s="158"/>
      <c r="P44" s="158"/>
    </row>
    <row r="45" spans="1:16" x14ac:dyDescent="0.2">
      <c r="A45" s="158" t="s">
        <v>63</v>
      </c>
      <c r="B45" s="158">
        <f>'実質公債費比率（分子）の構造'!K$49</f>
        <v>140</v>
      </c>
      <c r="C45" s="158"/>
      <c r="D45" s="158"/>
      <c r="E45" s="158">
        <f>'実質公債費比率（分子）の構造'!L$49</f>
        <v>141</v>
      </c>
      <c r="F45" s="158"/>
      <c r="G45" s="158"/>
      <c r="H45" s="158">
        <f>'実質公債費比率（分子）の構造'!M$49</f>
        <v>116</v>
      </c>
      <c r="I45" s="158"/>
      <c r="J45" s="158"/>
      <c r="K45" s="158">
        <f>'実質公債費比率（分子）の構造'!N$49</f>
        <v>142</v>
      </c>
      <c r="L45" s="158"/>
      <c r="M45" s="158"/>
      <c r="N45" s="158">
        <f>'実質公債費比率（分子）の構造'!O$49</f>
        <v>245</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61</v>
      </c>
      <c r="C47" s="158"/>
      <c r="D47" s="158"/>
      <c r="E47" s="158">
        <f>'実質公債費比率（分子）の構造'!L$47</f>
        <v>82</v>
      </c>
      <c r="F47" s="158"/>
      <c r="G47" s="158"/>
      <c r="H47" s="158">
        <f>'実質公債費比率（分子）の構造'!M$47</f>
        <v>68</v>
      </c>
      <c r="I47" s="158"/>
      <c r="J47" s="158"/>
      <c r="K47" s="158">
        <f>'実質公債費比率（分子）の構造'!N$47</f>
        <v>57</v>
      </c>
      <c r="L47" s="158"/>
      <c r="M47" s="158"/>
      <c r="N47" s="158">
        <f>'実質公債費比率（分子）の構造'!O$47</f>
        <v>79</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2313</v>
      </c>
      <c r="C49" s="158"/>
      <c r="D49" s="158"/>
      <c r="E49" s="158">
        <f>'実質公債費比率（分子）の構造'!L$45</f>
        <v>2128</v>
      </c>
      <c r="F49" s="158"/>
      <c r="G49" s="158"/>
      <c r="H49" s="158">
        <f>'実質公債費比率（分子）の構造'!M$45</f>
        <v>2008</v>
      </c>
      <c r="I49" s="158"/>
      <c r="J49" s="158"/>
      <c r="K49" s="158">
        <f>'実質公債費比率（分子）の構造'!N$45</f>
        <v>1900</v>
      </c>
      <c r="L49" s="158"/>
      <c r="M49" s="158"/>
      <c r="N49" s="158">
        <f>'実質公債費比率（分子）の構造'!O$45</f>
        <v>2174</v>
      </c>
      <c r="O49" s="158"/>
      <c r="P49" s="158"/>
    </row>
    <row r="50" spans="1:16" x14ac:dyDescent="0.2">
      <c r="A50" s="158" t="s">
        <v>67</v>
      </c>
      <c r="B50" s="158" t="e">
        <f>NA()</f>
        <v>#N/A</v>
      </c>
      <c r="C50" s="158">
        <f>IF(ISNUMBER('実質公債費比率（分子）の構造'!K$53),'実質公債費比率（分子）の構造'!K$53,NA())</f>
        <v>-2839</v>
      </c>
      <c r="D50" s="158" t="e">
        <f>NA()</f>
        <v>#N/A</v>
      </c>
      <c r="E50" s="158" t="e">
        <f>NA()</f>
        <v>#N/A</v>
      </c>
      <c r="F50" s="158">
        <f>IF(ISNUMBER('実質公債費比率（分子）の構造'!L$53),'実質公債費比率（分子）の構造'!L$53,NA())</f>
        <v>-2591</v>
      </c>
      <c r="G50" s="158" t="e">
        <f>NA()</f>
        <v>#N/A</v>
      </c>
      <c r="H50" s="158" t="e">
        <f>NA()</f>
        <v>#N/A</v>
      </c>
      <c r="I50" s="158">
        <f>IF(ISNUMBER('実質公債費比率（分子）の構造'!M$53),'実質公債費比率（分子）の構造'!M$53,NA())</f>
        <v>-2252</v>
      </c>
      <c r="J50" s="158" t="e">
        <f>NA()</f>
        <v>#N/A</v>
      </c>
      <c r="K50" s="158" t="e">
        <f>NA()</f>
        <v>#N/A</v>
      </c>
      <c r="L50" s="158">
        <f>IF(ISNUMBER('実質公債費比率（分子）の構造'!N$53),'実質公債費比率（分子）の構造'!N$53,NA())</f>
        <v>-1628</v>
      </c>
      <c r="M50" s="158" t="e">
        <f>NA()</f>
        <v>#N/A</v>
      </c>
      <c r="N50" s="158" t="e">
        <f>NA()</f>
        <v>#N/A</v>
      </c>
      <c r="O50" s="158">
        <f>IF(ISNUMBER('実質公債費比率（分子）の構造'!O$53),'実質公債費比率（分子）の構造'!O$53,NA())</f>
        <v>-419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42484</v>
      </c>
      <c r="E56" s="157"/>
      <c r="F56" s="157"/>
      <c r="G56" s="157">
        <f>'将来負担比率（分子）の構造'!J$52</f>
        <v>43052</v>
      </c>
      <c r="H56" s="157"/>
      <c r="I56" s="157"/>
      <c r="J56" s="157">
        <f>'将来負担比率（分子）の構造'!K$52</f>
        <v>39986</v>
      </c>
      <c r="K56" s="157"/>
      <c r="L56" s="157"/>
      <c r="M56" s="157">
        <f>'将来負担比率（分子）の構造'!L$52</f>
        <v>36703</v>
      </c>
      <c r="N56" s="157"/>
      <c r="O56" s="157"/>
      <c r="P56" s="157">
        <f>'将来負担比率（分子）の構造'!M$52</f>
        <v>35230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60697</v>
      </c>
      <c r="E58" s="157"/>
      <c r="F58" s="157"/>
      <c r="G58" s="157">
        <f>'将来負担比率（分子）の構造'!J$50</f>
        <v>65614</v>
      </c>
      <c r="H58" s="157"/>
      <c r="I58" s="157"/>
      <c r="J58" s="157">
        <f>'将来負担比率（分子）の構造'!K$50</f>
        <v>69080</v>
      </c>
      <c r="K58" s="157"/>
      <c r="L58" s="157"/>
      <c r="M58" s="157">
        <f>'将来負担比率（分子）の構造'!L$50</f>
        <v>62050</v>
      </c>
      <c r="N58" s="157"/>
      <c r="O58" s="157"/>
      <c r="P58" s="157">
        <f>'将来負担比率（分子）の構造'!M$50</f>
        <v>57729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17240</v>
      </c>
      <c r="C62" s="157"/>
      <c r="D62" s="157"/>
      <c r="E62" s="157">
        <f>'将来負担比率（分子）の構造'!J$45</f>
        <v>16588</v>
      </c>
      <c r="F62" s="157"/>
      <c r="G62" s="157"/>
      <c r="H62" s="157">
        <f>'将来負担比率（分子）の構造'!K$45</f>
        <v>15585</v>
      </c>
      <c r="I62" s="157"/>
      <c r="J62" s="157"/>
      <c r="K62" s="157">
        <f>'将来負担比率（分子）の構造'!L$45</f>
        <v>17595</v>
      </c>
      <c r="L62" s="157"/>
      <c r="M62" s="157"/>
      <c r="N62" s="157">
        <f>'将来負担比率（分子）の構造'!M$45</f>
        <v>16928</v>
      </c>
      <c r="O62" s="157"/>
      <c r="P62" s="157"/>
    </row>
    <row r="63" spans="1:16" x14ac:dyDescent="0.2">
      <c r="A63" s="157" t="s">
        <v>34</v>
      </c>
      <c r="B63" s="157">
        <f>'将来負担比率（分子）の構造'!I$44</f>
        <v>1790</v>
      </c>
      <c r="C63" s="157"/>
      <c r="D63" s="157"/>
      <c r="E63" s="157">
        <f>'将来負担比率（分子）の構造'!J$44</f>
        <v>2081</v>
      </c>
      <c r="F63" s="157"/>
      <c r="G63" s="157"/>
      <c r="H63" s="157">
        <f>'将来負担比率（分子）の構造'!K$44</f>
        <v>2400</v>
      </c>
      <c r="I63" s="157"/>
      <c r="J63" s="157"/>
      <c r="K63" s="157">
        <f>'将来負担比率（分子）の構造'!L$44</f>
        <v>2338</v>
      </c>
      <c r="L63" s="157"/>
      <c r="M63" s="157"/>
      <c r="N63" s="157">
        <f>'将来負担比率（分子）の構造'!M$44</f>
        <v>2851</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t="str">
        <f>'将来負担比率（分子）の構造'!I$42</f>
        <v>-</v>
      </c>
      <c r="C65" s="157"/>
      <c r="D65" s="157"/>
      <c r="E65" s="157">
        <f>'将来負担比率（分子）の構造'!J$42</f>
        <v>241</v>
      </c>
      <c r="F65" s="157"/>
      <c r="G65" s="157"/>
      <c r="H65" s="157">
        <f>'将来負担比率（分子）の構造'!K$42</f>
        <v>69</v>
      </c>
      <c r="I65" s="157"/>
      <c r="J65" s="157"/>
      <c r="K65" s="157">
        <f>'将来負担比率（分子）の構造'!L$42</f>
        <v>55</v>
      </c>
      <c r="L65" s="157"/>
      <c r="M65" s="157"/>
      <c r="N65" s="157">
        <f>'将来負担比率（分子）の構造'!M$42</f>
        <v>23</v>
      </c>
      <c r="O65" s="157"/>
      <c r="P65" s="157"/>
    </row>
    <row r="66" spans="1:16" x14ac:dyDescent="0.2">
      <c r="A66" s="157" t="s">
        <v>31</v>
      </c>
      <c r="B66" s="157">
        <f>'将来負担比率（分子）の構造'!I$41</f>
        <v>20376</v>
      </c>
      <c r="C66" s="157"/>
      <c r="D66" s="157"/>
      <c r="E66" s="157">
        <f>'将来負担比率（分子）の構造'!J$41</f>
        <v>18620</v>
      </c>
      <c r="F66" s="157"/>
      <c r="G66" s="157"/>
      <c r="H66" s="157">
        <f>'将来負担比率（分子）の構造'!K$41</f>
        <v>17720</v>
      </c>
      <c r="I66" s="157"/>
      <c r="J66" s="157"/>
      <c r="K66" s="157">
        <f>'将来負担比率（分子）の構造'!L$41</f>
        <v>18539</v>
      </c>
      <c r="L66" s="157"/>
      <c r="M66" s="157"/>
      <c r="N66" s="157">
        <f>'将来負担比率（分子）の構造'!M$41</f>
        <v>21147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38596</v>
      </c>
      <c r="C72" s="161">
        <f>基金残高に係る経年分析!G55</f>
        <v>32731</v>
      </c>
      <c r="D72" s="161">
        <f>基金残高に係る経年分析!H55</f>
        <v>27096</v>
      </c>
    </row>
    <row r="73" spans="1:16" x14ac:dyDescent="0.2">
      <c r="A73" s="160" t="s">
        <v>74</v>
      </c>
      <c r="B73" s="161">
        <f>基金残高に係る経年分析!F56</f>
        <v>6092</v>
      </c>
      <c r="C73" s="161">
        <f>基金残高に係る経年分析!G56</f>
        <v>4300</v>
      </c>
      <c r="D73" s="161">
        <f>基金残高に係る経年分析!H56</f>
        <v>4410</v>
      </c>
    </row>
    <row r="74" spans="1:16" x14ac:dyDescent="0.2">
      <c r="A74" s="160" t="s">
        <v>75</v>
      </c>
      <c r="B74" s="161">
        <f>基金残高に係る経年分析!F57</f>
        <v>21862</v>
      </c>
      <c r="C74" s="161">
        <f>基金残高に係る経年分析!G57</f>
        <v>22472</v>
      </c>
      <c r="D74" s="161">
        <f>基金残高に係る経年分析!H57</f>
        <v>23433</v>
      </c>
    </row>
  </sheetData>
  <sheetProtection algorithmName="SHA-512" hashValue="SQC3/PibXKhUdUhitwLDvRxP/X2h2ufbAMa+xoITn9M4miqcaSG7TCg2ixIEG+DlVzkWfRvPgDEvhbj/CBcfYw==" saltValue="m3gvMY8zG0rCP68EZf+Ni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戸崎　佳生</cp:lastModifiedBy>
  <cp:lastPrinted>2026-03-05T07:56:30Z</cp:lastPrinted>
  <dcterms:created xsi:type="dcterms:W3CDTF">2026-02-23T05:48:17Z</dcterms:created>
  <dcterms:modified xsi:type="dcterms:W3CDTF">2026-09-02T04:01:37Z</dcterms:modified>
  <cp:category/>
</cp:coreProperties>
</file>