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R:\1150企画経営部\0700財政課\課外秘\zaisei-bk\15　決算\財政状況資料集\R6決算財政状況資料集\06_２回目\2_回答\"/>
    </mc:Choice>
  </mc:AlternateContent>
  <xr:revisionPtr revIDLastSave="0" documentId="13_ncr:1_{F07625C1-A16D-4843-8364-1111FE42B6D0}"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<sst xmlns="http://schemas.openxmlformats.org/spreadsheetml/2006/main" count="1187" uniqueCount="566">
  <si>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</si>
  <si>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</si>
  <si>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</si>
  <si>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</si>
  <si>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</si>
  <si>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</si>
  <si>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</si>
  <si>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</si>
  <si>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</si>
  <si>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</si>
  <si>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</si>
  <si>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</si>
  <si>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</si>
  <si>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</si>
  <si>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</si>
  <si>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</si>
  <si>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</si>
  <si>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</si>
  <si>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</si>
  <si>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</si>
  <si>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</si>
  <si>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</si>
  <si>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</si>
  <si>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</si>
  <si>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</si>
  <si>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</si>
  <si>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</si>
  <si>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</si>
  <si>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</si>
  <si>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</si>
  <si>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</si>
  <si>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</si>
  <si>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</si>
  <si>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</si>
  <si>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</si>
  <si>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</si>
  <si>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</si>
  <si>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</si>
  <si>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</si>
  <si>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</si>
  <si>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</si>
  <si>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</si>
  <si>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</si>
  <si>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</si>
  <si>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</si>
  <si>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</si>
  <si>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</si>
  <si>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</si>
  <si>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</si>
  <si>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</si>
  <si>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</si>
  <si>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</si>
  <si>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</si>
  <si>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</si>
  <si>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</si>
  <si>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</si>
  <si>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</si>
  <si>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</si>
  <si>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</si>
  <si>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</si>
  <si>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</si>
  <si>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</si>
  <si>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</si>
  <si>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</si>
  <si>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</si>
  <si>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</si>
  <si>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</si>
  <si>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</si>
  <si>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</si>
  <si>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</si>
  <si>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</si>
  <si>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</si>
  <si>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</si>
  <si>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</si>
  <si>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</si>
  <si>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</si>
  <si>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</si>
  <si>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</si>
  <si>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</si>
  <si>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</si>
  <si>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</si>
  <si>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</si>
  <si>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</si>
  <si>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</si>
  <si>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</si>
  <si>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</si>
  <si>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</si>
  <si>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</si>
  <si>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</si>
  <si>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</si>
  <si>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</si>
  <si>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</si>
  <si>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</si>
  <si>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</si>
  <si>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港区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</si>
  <si>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</si>
  <si>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</si>
  <si>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</si>
  <si>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</si>
  <si>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</si>
  <si>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</si>
  <si>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</si>
  <si>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</si>
  <si>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</si>
  <si>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</si>
  <si>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</si>
  <si>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</si>
  <si>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</si>
  <si>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</si>
  <si>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</si>
  <si>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</si>
  <si>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</si>
  <si>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</si>
  <si>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</si>
  <si>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</si>
  <si>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</si>
  <si>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</si>
  <si>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</si>
  <si>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</si>
  <si>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</si>
  <si>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</si>
  <si>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</si>
  <si>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</si>
  <si>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</si>
  <si>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</si>
  <si>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</si>
  <si>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</si>
  <si>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</si>
  <si>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</si>
  <si>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</si>
  <si>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</si>
  <si>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</si>
  <si>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</si>
  <si>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</si>
  <si>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</si>
  <si>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</si>
  <si>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</si>
  <si>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</si>
  <si>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</si>
  <si>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</si>
  <si>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</si>
  <si>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</si>
  <si>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</si>
  <si>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</si>
  <si>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</si>
  <si>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</si>
  <si>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</si>
  <si>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</si>
  <si>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</si>
  <si>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</si>
  <si>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</si>
  <si>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</si>
  <si>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</si>
  <si>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</si>
  <si>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</si>
  <si>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</si>
  <si>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</si>
  <si>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</si>
  <si>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</si>
  <si>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</si>
  <si>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</si>
  <si>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</si>
  <si>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</si>
  <si>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</si>
  <si>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</si>
  <si>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</si>
  <si>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</si>
  <si>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</si>
  <si>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</si>
  <si>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</si>
  <si>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</si>
  <si>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</si>
  <si>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</si>
  <si>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</si>
  <si>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</si>
  <si>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</si>
  <si>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</si>
  <si>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</si>
  <si>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</si>
  <si>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</si>
  <si>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</si>
  <si>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</si>
  <si>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</si>
  <si>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</si>
  <si>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</si>
  <si>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</si>
  <si>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</si>
  <si>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</si>
  <si>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</si>
  <si>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</si>
  <si>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</si>
  <si>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</si>
  <si>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</si>
  <si>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</si>
  <si>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</si>
  <si>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</si>
  <si>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</si>
  <si>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</si>
  <si>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</si>
  <si>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</si>
  <si>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</si>
  <si>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</si>
  <si>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</si>
  <si>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東京都港区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</si>
  <si>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</si>
  <si>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</si>
  <si>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</si>
  <si>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</si>
  <si>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</si>
  <si>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</si>
  <si>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</si>
  <si>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</si>
  <si>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</si>
  <si>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</si>
  <si>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</si>
  <si>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</si>
  <si>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</si>
  <si>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</si>
  <si>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</si>
  <si>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</si>
  <si>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</si>
  <si>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</si>
  <si>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</si>
  <si>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</si>
  <si>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</si>
  <si>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</si>
  <si>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</si>
  <si>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</si>
  <si>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</si>
  <si>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</si>
  <si>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</si>
  <si>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</si>
  <si>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</si>
  <si>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</si>
  <si>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</si>
  <si>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</si>
  <si>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</si>
  <si>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</si>
  <si>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</si>
  <si>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</si>
  <si>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</si>
  <si>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</si>
  <si>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</si>
  <si>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</si>
  <si>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</si>
  <si>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</si>
  <si>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</si>
  <si>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</si>
  <si>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</si>
  <si>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</si>
  <si>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</si>
  <si>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</si>
  <si>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</si>
  <si>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</si>
  <si>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</si>
  <si>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</si>
  <si>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</si>
  <si>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</si>
  <si>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</si>
  <si>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</si>
  <si>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</si>
  <si>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</si>
  <si>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</si>
  <si>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</si>
  <si>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</si>
  <si>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</si>
  <si>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</si>
  <si>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</si>
  <si>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</si>
  <si>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</si>
  <si>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</si>
  <si>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</si>
  <si>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</si>
  <si>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</si>
  <si>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</si>
  <si>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</si>
  <si>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</si>
  <si>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</si>
  <si>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</si>
  <si>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</si>
  <si>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</si>
  <si>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</si>
  <si>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</si>
  <si>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</si>
  <si>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</si>
  <si>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</si>
  <si>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</si>
  <si>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</si>
  <si>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</si>
  <si>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</si>
  <si>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</si>
  <si>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</si>
  <si>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</si>
  <si>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</si>
  <si>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</si>
  <si>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</si>
  <si>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</si>
  <si>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</si>
  <si>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</si>
  <si>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</si>
  <si>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</si>
  <si>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</si>
  <si>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</si>
  <si>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</si>
  <si>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</si>
  <si>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</si>
  <si>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</si>
  <si>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</si>
  <si>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</si>
  <si>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</si>
  <si>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</si>
  <si>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</si>
  <si>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</si>
  <si>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</si>
  <si>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</si>
  <si>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</si>
  <si>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</si>
  <si>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</si>
  <si>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</si>
  <si>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</si>
  <si>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</si>
  <si>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</si>
  <si>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</si>
  <si>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</si>
  <si>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</si>
  <si>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</si>
  <si>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</si>
  <si>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</si>
  <si>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</si>
  <si>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</si>
  <si>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</si>
  <si>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</si>
  <si>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</si>
  <si>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</si>
  <si>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</si>
  <si>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</si>
  <si>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</si>
  <si>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</si>
  <si>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</si>
  <si>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</si>
  <si>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</si>
  <si>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</si>
  <si>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</si>
  <si>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</si>
  <si>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</si>
  <si>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</si>
  <si>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</si>
  <si>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</si>
  <si>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</si>
  <si>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</si>
  <si>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</si>
  <si>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</si>
  <si>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</si>
  <si>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</si>
  <si>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東京都港区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</si>
  <si>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</si>
  <si>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</si>
  <si>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</si>
  <si>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</si>
  <si>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</si>
  <si>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</si>
  <si>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</si>
  <si>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</si>
  <si>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</si>
  <si>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</si>
  <si>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</si>
  <si>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</si>
  <si>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</si>
  <si>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</si>
  <si>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</si>
  <si>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</si>
  <si>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</si>
  <si>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</si>
  <si>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</si>
  <si>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</si>
  <si>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</si>
  <si>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</si>
  <si>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</si>
  <si>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</si>
  <si>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</si>
  <si>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</si>
  <si>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</si>
  <si>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</si>
  <si>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</si>
  <si>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</si>
  <si>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</si>
  <si>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</si>
  <si>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</si>
  <si>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</si>
  <si>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後期高齢者医療会計</t>
    <phoneticPr fontId="5"/>
  </si>
  <si>
    <t>介護保険会計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</si>
  <si>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</si>
  <si>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</si>
  <si>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</si>
  <si>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</si>
  <si>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</si>
  <si>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</si>
  <si>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</si>
  <si>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</si>
  <si>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</si>
  <si>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</si>
  <si>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</si>
  <si>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</si>
  <si>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</si>
  <si>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</si>
  <si>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</si>
  <si>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</si>
  <si>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</si>
  <si>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</si>
  <si>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</si>
  <si>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</si>
  <si>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</si>
  <si>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</si>
  <si>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</si>
  <si>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</si>
  <si>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</si>
  <si>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</si>
  <si>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</si>
  <si>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</si>
  <si>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</si>
  <si>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</si>
  <si>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</si>
  <si>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</si>
  <si>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</si>
  <si>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</si>
  <si>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</si>
  <si>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</si>
  <si>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</si>
  <si>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</si>
  <si>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</si>
  <si>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</si>
  <si>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</si>
  <si>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</si>
  <si>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</si>
  <si>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</si>
  <si>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</si>
  <si>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</si>
  <si>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</si>
  <si>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</si>
  <si>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</si>
  <si>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</si>
  <si>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</si>
  <si>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</si>
  <si>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</si>
  <si>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</si>
  <si>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</si>
  <si>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</si>
  <si>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</si>
  <si>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</si>
  <si>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</si>
  <si>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</si>
  <si>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</si>
  <si>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</si>
  <si>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</si>
  <si>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</si>
  <si>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</si>
  <si>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</si>
  <si>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</si>
  <si>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</si>
  <si>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</si>
  <si>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</si>
  <si>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</si>
  <si>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</si>
  <si>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</si>
  <si>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</si>
  <si>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</si>
  <si>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</si>
  <si>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</si>
  <si>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</si>
  <si>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</si>
  <si>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</si>
  <si>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</si>
  <si>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</si>
  <si>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</si>
  <si>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</si>
  <si>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</si>
  <si>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</si>
  <si>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</si>
  <si>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</si>
  <si>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</si>
  <si>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</si>
  <si>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</si>
  <si>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</si>
  <si>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</si>
  <si>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</si>
  <si>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</si>
  <si>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</si>
  <si>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</si>
  <si>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</si>
  <si>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</si>
  <si>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</si>
  <si>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</si>
  <si>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</si>
  <si>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</si>
  <si>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</si>
  <si>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</si>
  <si>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</si>
  <si>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</si>
  <si>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</si>
  <si>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</si>
  <si>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</si>
  <si>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</si>
  <si>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</si>
  <si>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</si>
  <si>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</si>
  <si>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</si>
  <si>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</si>
  <si>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</si>
  <si>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</si>
  <si>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</si>
  <si>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</si>
  <si>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</si>
  <si>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</si>
  <si>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</si>
  <si>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</si>
  <si>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</si>
  <si>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</si>
  <si>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</si>
  <si>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</si>
  <si>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</si>
  <si>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</si>
  <si>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</si>
  <si>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</si>
  <si>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</si>
  <si>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</si>
  <si>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</si>
  <si>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1.82</t>
  </si>
  <si>
    <t>▲ 6.46</t>
  </si>
  <si>
    <t>▲ 2.70</t>
  </si>
  <si>
    <t>▲ 2.03</t>
  </si>
  <si>
    <t>一般会計</t>
  </si>
  <si>
    <t>介護保険会計</t>
  </si>
  <si>
    <t>国民健康保険事業会計</t>
  </si>
  <si>
    <t>後期高齢者医療会計</t>
  </si>
  <si>
    <t>その他会計（赤字）</t>
  </si>
  <si>
    <t>その他会計（黒字）</t>
  </si>
  <si>
    <t>R02</t>
    <phoneticPr fontId="5"/>
  </si>
  <si>
    <t>R03</t>
    <phoneticPr fontId="5"/>
  </si>
  <si>
    <t>R04</t>
    <phoneticPr fontId="5"/>
  </si>
  <si>
    <t>R05</t>
    <phoneticPr fontId="5"/>
  </si>
  <si>
    <t>R06</t>
    <phoneticPr fontId="5"/>
  </si>
  <si>
    <t>震災復興及び新型インフルエンザ等感染拡大防止基金</t>
  </si>
  <si>
    <t>公共施設等整備基金</t>
  </si>
  <si>
    <t>教育施設整備基金</t>
  </si>
  <si>
    <t>定住促進基金</t>
  </si>
  <si>
    <t>安全安心施設対策基金</t>
    <rPh sb="0" eb="2">
      <t>アンゼン</t>
    </rPh>
    <rPh sb="2" eb="4">
      <t>アンシン</t>
    </rPh>
    <rPh sb="4" eb="6">
      <t>シセツ</t>
    </rPh>
    <rPh sb="6" eb="8">
      <t>タイサク</t>
    </rPh>
    <rPh sb="8" eb="10">
      <t>キキン</t>
    </rPh>
    <phoneticPr fontId="2"/>
  </si>
  <si>
    <t>-</t>
    <phoneticPr fontId="2"/>
  </si>
  <si>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</si>
  <si>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</si>
  <si>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臨海部広域斎場組合</t>
    <rPh sb="0" eb="2">
      <t>リンカイ</t>
    </rPh>
    <rPh sb="2" eb="3">
      <t>ブ</t>
    </rPh>
    <rPh sb="3" eb="5">
      <t>コウイキ</t>
    </rPh>
    <rPh sb="5" eb="7">
      <t>サイジョウ</t>
    </rPh>
    <rPh sb="7" eb="9">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</si>
  <si>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</si>
  <si>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</si>
  <si>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</si>
  <si>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1">
      <t>ホウ</t>
    </rPh>
    <rPh sb="1" eb="3">
      <t>テキヨウ</t>
    </rPh>
    <phoneticPr fontId="6"/>
  </si>
  <si>
    <t>公益財団法人港区スポーツふれあい文化健康財団</t>
    <rPh sb="0" eb="4">
      <t>コウエキザイダン</t>
    </rPh>
    <rPh sb="4" eb="6">
      <t>ホウジン</t>
    </rPh>
    <rPh sb="6" eb="8">
      <t>ミナトク</t>
    </rPh>
    <rPh sb="16" eb="18">
      <t>ブンカ</t>
    </rPh>
    <rPh sb="18" eb="20">
      <t>ケンコウ</t>
    </rPh>
    <rPh sb="20" eb="22">
      <t>ザイダン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</si>
  <si>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</si>
  <si>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</si>
  <si>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港区では、将来世代への負担を少しでも軽減できるよう、施設整備等に係る財源確保においては、原則として区債に頼らない財政運営を行うこととしています。将来負担比率が「-」で、かつ有形固定資産減価償却率が類似団体と比較して低いことから、人口増加に伴う施設需要や老朽化対策などに対応しながら、その負担を将来世代へ残すことのない、健全な財政運営が行われてい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</si>
  <si>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</si>
  <si>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</si>
  <si>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</si>
  <si>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</si>
  <si>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</si>
  <si>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</si>
  <si>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区では、将来世代への負担を少しでも軽減できるよう、施設整備等に係る財源確保においては、原則として区債に頼らない財政運営を行うこととしています。
平成15年度以降、施設整備に係る区債を新規発行しておらず、また、区債は計画的に償還することで残高は着実に減少し、将来負担比率、実質公債費比率ともに、負の値（将来負担比率は算定上「－」と表記）が続いており、区財政が健全である状況を示していま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</si>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</sst>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5EDE186-08EB-4331-BAE4-E842CFFC1E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D5F1-4483-BDF6-FDE63E4C5E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78173</c:v>
                </c:pt>
                <c:pt idx="1">
                  <c:v>144872</c:v>
                </c:pt>
                <c:pt idx="2">
                  <c:v>124191</c:v>
                </c:pt>
                <c:pt idx="3">
                  <c:v>76721</c:v>
                </c:pt>
                <c:pt idx="4">
                  <c:v>105055</c:v>
                </c:pt>
              </c:numCache>
            </c:numRef>
          </c:val>
          <c:smooth val="0"/>
          <c:extLst>
            <c:ext xmlns:c16="http://schemas.microsoft.com/office/drawing/2014/chart" uri="{C3380CC4-5D6E-409C-BE32-E72D297353CC}">
              <c16:uniqueId val="{00000001-D5F1-4483-BDF6-FDE63E4C5E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11.25</c:v>
                </c:pt>
                <c:pt idx="1">
                  <c:v>11.98</c:v>
                </c:pt>
                <c:pt idx="2">
                  <c:v>11.54</c:v>
                </c:pt>
                <c:pt idx="3">
                  <c:v>10.62</c:v>
                </c:pt>
                <c:pt idx="4">
                  <c:v>12.51</c:v>
                </c:pt>
              </c:numCache>
            </c:numRef>
          </c:val>
          <c:extLst>
            <c:ext xmlns:c16="http://schemas.microsoft.com/office/drawing/2014/chart" uri="{C3380CC4-5D6E-409C-BE32-E72D297353CC}">
              <c16:uniqueId val="{00000000-740E-41E1-9BDC-20F5FA8EA1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52.82</c:v>
                </c:pt>
                <c:pt idx="1">
                  <c:v>52.58</c:v>
                </c:pt>
                <c:pt idx="2">
                  <c:v>54.01</c:v>
                </c:pt>
                <c:pt idx="3">
                  <c:v>52.97</c:v>
                </c:pt>
                <c:pt idx="4">
                  <c:v>55.61</c:v>
                </c:pt>
              </c:numCache>
            </c:numRef>
          </c:val>
          <c:extLst>
            <c:ext xmlns:c16="http://schemas.microsoft.com/office/drawing/2014/chart" uri="{C3380CC4-5D6E-409C-BE32-E72D297353CC}">
              <c16:uniqueId val="{00000001-740E-41E1-9BDC-20F5FA8EA1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-1.82</c:v>
                </c:pt>
                <c:pt idx="1">
                  <c:v>-6.46</c:v>
                </c:pt>
                <c:pt idx="2">
                  <c:v>-2.7</c:v>
                </c:pt>
                <c:pt idx="3">
                  <c:v>-2.0299999999999998</c:v>
                </c:pt>
                <c:pt idx="4">
                  <c:v>2.48</c:v>
                </c:pt>
              </c:numCache>
            </c:numRef>
          </c:val>
          <c:smooth val="0"/>
          <c:extLst>
            <c:ext xmlns:c16="http://schemas.microsoft.com/office/drawing/2014/chart" uri="{C3380CC4-5D6E-409C-BE32-E72D297353CC}">
              <c16:uniqueId val="{00000002-740E-41E1-9BDC-20F5FA8EA1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CCD-4B12-A198-90C1E366E1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CD-4B12-A198-90C1E366E1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CCD-4B12-A198-90C1E366E1C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CCD-4B12-A198-90C1E366E1C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CCD-4B12-A198-90C1E366E1C4}"/>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ECCD-4B12-A198-90C1E366E1C4}"/>
            </c:ext>
          </c:extLst>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0.09</c:v>
                </c:pt>
                <c:pt idx="4">
                  <c:v>#N/A</c:v>
                </c:pt>
                <c:pt idx="5">
                  <c:v>0.08</c:v>
                </c:pt>
                <c:pt idx="6">
                  <c:v>#N/A</c:v>
                </c:pt>
                <c:pt idx="7">
                  <c:v>0.09</c:v>
                </c:pt>
                <c:pt idx="8">
                  <c:v>#N/A</c:v>
                </c:pt>
                <c:pt idx="9">
                  <c:v>0.08</c:v>
                </c:pt>
              </c:numCache>
            </c:numRef>
          </c:val>
          <c:extLst>
            <c:ext xmlns:c16="http://schemas.microsoft.com/office/drawing/2014/chart" uri="{C3380CC4-5D6E-409C-BE32-E72D297353CC}">
              <c16:uniqueId val="{00000006-ECCD-4B12-A198-90C1E366E1C4}"/>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1.1100000000000001</c:v>
                </c:pt>
                <c:pt idx="2">
                  <c:v>#N/A</c:v>
                </c:pt>
                <c:pt idx="3">
                  <c:v>0.63</c:v>
                </c:pt>
                <c:pt idx="4">
                  <c:v>#N/A</c:v>
                </c:pt>
                <c:pt idx="5">
                  <c:v>0.44</c:v>
                </c:pt>
                <c:pt idx="6">
                  <c:v>#N/A</c:v>
                </c:pt>
                <c:pt idx="7">
                  <c:v>0.63</c:v>
                </c:pt>
                <c:pt idx="8">
                  <c:v>#N/A</c:v>
                </c:pt>
                <c:pt idx="9">
                  <c:v>0.48</c:v>
                </c:pt>
              </c:numCache>
            </c:numRef>
          </c:val>
          <c:extLst>
            <c:ext xmlns:c16="http://schemas.microsoft.com/office/drawing/2014/chart" uri="{C3380CC4-5D6E-409C-BE32-E72D297353CC}">
              <c16:uniqueId val="{00000007-ECCD-4B12-A198-90C1E366E1C4}"/>
            </c:ext>
          </c:extLst>
        </c:ser>
        <c:ser>
          <c:idx val="8"/>
          <c:order val="8"/>
          <c:tx>
            <c:strRef>
              <c:f>データシート!$A$35</c:f>
              <c:strCache>
                <c:ptCount val="1"/>
                <c:pt idx="0">
                  <c:v>介護保険会計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1.0900000000000001</c:v>
                </c:pt>
                <c:pt idx="2">
                  <c:v>#N/A</c:v>
                </c:pt>
                <c:pt idx="3">
                  <c:v>0.56999999999999995</c:v>
                </c:pt>
                <c:pt idx="4">
                  <c:v>#N/A</c:v>
                </c:pt>
                <c:pt idx="5">
                  <c:v>0.7</c:v>
                </c:pt>
                <c:pt idx="6">
                  <c:v>#N/A</c:v>
                </c:pt>
                <c:pt idx="7">
                  <c:v>0.69</c:v>
                </c:pt>
                <c:pt idx="8">
                  <c:v>#N/A</c:v>
                </c:pt>
                <c:pt idx="9">
                  <c:v>0.56000000000000005</c:v>
                </c:pt>
              </c:numCache>
            </c:numRef>
          </c:val>
          <c:extLst>
            <c:ext xmlns:c16="http://schemas.microsoft.com/office/drawing/2014/chart" uri="{C3380CC4-5D6E-409C-BE32-E72D297353CC}">
              <c16:uniqueId val="{00000008-ECCD-4B12-A198-90C1E366E1C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11.25</c:v>
                </c:pt>
                <c:pt idx="2">
                  <c:v>#N/A</c:v>
                </c:pt>
                <c:pt idx="3">
                  <c:v>11.98</c:v>
                </c:pt>
                <c:pt idx="4">
                  <c:v>#N/A</c:v>
                </c:pt>
                <c:pt idx="5">
                  <c:v>11.53</c:v>
                </c:pt>
                <c:pt idx="6">
                  <c:v>#N/A</c:v>
                </c:pt>
                <c:pt idx="7">
                  <c:v>10.62</c:v>
                </c:pt>
                <c:pt idx="8">
                  <c:v>#N/A</c:v>
                </c:pt>
                <c:pt idx="9">
                  <c:v>12.51</c:v>
                </c:pt>
              </c:numCache>
            </c:numRef>
          </c:val>
          <c:extLst>
            <c:ext xmlns:c16="http://schemas.microsoft.com/office/drawing/2014/chart" uri="{C3380CC4-5D6E-409C-BE32-E72D297353CC}">
              <c16:uniqueId val="{00000009-ECCD-4B12-A198-90C1E366E1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3428</c:v>
                </c:pt>
                <c:pt idx="5">
                  <c:v>3274</c:v>
                </c:pt>
                <c:pt idx="8">
                  <c:v>3045</c:v>
                </c:pt>
                <c:pt idx="11">
                  <c:v>2718</c:v>
                </c:pt>
                <c:pt idx="14">
                  <c:v>2236</c:v>
                </c:pt>
              </c:numCache>
            </c:numRef>
          </c:val>
          <c:extLst>
            <c:ext xmlns:c16="http://schemas.microsoft.com/office/drawing/2014/chart" uri="{C3380CC4-5D6E-409C-BE32-E72D297353CC}">
              <c16:uniqueId val="{00000000-C549-4DC7-ACDF-19676C521E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49-4DC7-ACDF-19676C521E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1023</c:v>
                </c:pt>
                <c:pt idx="3">
                  <c:v>969</c:v>
                </c:pt>
                <c:pt idx="6">
                  <c:v>932</c:v>
                </c:pt>
                <c:pt idx="9">
                  <c:v>850</c:v>
                </c:pt>
                <c:pt idx="12">
                  <c:v>698</c:v>
                </c:pt>
              </c:numCache>
            </c:numRef>
          </c:val>
          <c:extLst>
            <c:ext xmlns:c16="http://schemas.microsoft.com/office/drawing/2014/chart" uri="{C3380CC4-5D6E-409C-BE32-E72D297353CC}">
              <c16:uniqueId val="{00000002-C549-4DC7-ACDF-19676C521E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117</c:v>
                </c:pt>
                <c:pt idx="3">
                  <c:v>123</c:v>
                </c:pt>
                <c:pt idx="6">
                  <c:v>90</c:v>
                </c:pt>
                <c:pt idx="9">
                  <c:v>109</c:v>
                </c:pt>
                <c:pt idx="12">
                  <c:v>209</c:v>
                </c:pt>
              </c:numCache>
            </c:numRef>
          </c:val>
          <c:extLst>
            <c:ext xmlns:c16="http://schemas.microsoft.com/office/drawing/2014/chart" uri="{C3380CC4-5D6E-409C-BE32-E72D297353CC}">
              <c16:uniqueId val="{00000003-C549-4DC7-ACDF-19676C521E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549-4DC7-ACDF-19676C521E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49-4DC7-ACDF-19676C521E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49-4DC7-ACDF-19676C521E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189</c:v>
                </c:pt>
                <c:pt idx="3">
                  <c:v>157</c:v>
                </c:pt>
                <c:pt idx="6">
                  <c:v>120</c:v>
                </c:pt>
                <c:pt idx="9">
                  <c:v>32</c:v>
                </c:pt>
                <c:pt idx="12">
                  <c:v>23</c:v>
                </c:pt>
              </c:numCache>
            </c:numRef>
          </c:val>
          <c:extLst>
            <c:ext xmlns:c16="http://schemas.microsoft.com/office/drawing/2014/chart" uri="{C3380CC4-5D6E-409C-BE32-E72D297353CC}">
              <c16:uniqueId val="{00000007-C549-4DC7-ACDF-19676C521E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-2099</c:v>
                </c:pt>
                <c:pt idx="2">
                  <c:v>#N/A</c:v>
                </c:pt>
                <c:pt idx="3">
                  <c:v>#N/A</c:v>
                </c:pt>
                <c:pt idx="4">
                  <c:v>-2025</c:v>
                </c:pt>
                <c:pt idx="5">
                  <c:v>#N/A</c:v>
                </c:pt>
                <c:pt idx="6">
                  <c:v>#N/A</c:v>
                </c:pt>
                <c:pt idx="7">
                  <c:v>-1903</c:v>
                </c:pt>
                <c:pt idx="8">
                  <c:v>#N/A</c:v>
                </c:pt>
                <c:pt idx="9">
                  <c:v>#N/A</c:v>
                </c:pt>
                <c:pt idx="10">
                  <c:v>-1727</c:v>
                </c:pt>
                <c:pt idx="11">
                  <c:v>#N/A</c:v>
                </c:pt>
                <c:pt idx="12">
                  <c:v>#N/A</c:v>
                </c:pt>
                <c:pt idx="13">
                  <c:v>-1306</c:v>
                </c:pt>
                <c:pt idx="14">
                  <c:v>#N/A</c:v>
                </c:pt>
              </c:numCache>
            </c:numRef>
          </c:val>
          <c:smooth val="0"/>
          <c:extLst>
            <c:ext xmlns:c16="http://schemas.microsoft.com/office/drawing/2014/chart" uri="{C3380CC4-5D6E-409C-BE32-E72D297353CC}">
              <c16:uniqueId val="{00000008-C549-4DC7-ACDF-19676C521E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25099</c:v>
                </c:pt>
                <c:pt idx="5">
                  <c:v>21993</c:v>
                </c:pt>
                <c:pt idx="8">
                  <c:v>18991</c:v>
                </c:pt>
                <c:pt idx="11">
                  <c:v>16315</c:v>
                </c:pt>
                <c:pt idx="14">
                  <c:v>14104</c:v>
                </c:pt>
              </c:numCache>
            </c:numRef>
          </c:val>
          <c:extLst>
            <c:ext xmlns:c16="http://schemas.microsoft.com/office/drawing/2014/chart" uri="{C3380CC4-5D6E-409C-BE32-E72D297353CC}">
              <c16:uniqueId val="{00000000-7FAD-46BB-9C51-43C0F84154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FAD-46BB-9C51-43C0F84154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188121</c:v>
                </c:pt>
                <c:pt idx="5">
                  <c:v>190132</c:v>
                </c:pt>
                <c:pt idx="8">
                  <c:v>199234</c:v>
                </c:pt>
                <c:pt idx="11">
                  <c:v>214940</c:v>
                </c:pt>
                <c:pt idx="14">
                  <c:v>240326</c:v>
                </c:pt>
              </c:numCache>
            </c:numRef>
          </c:val>
          <c:extLst>
            <c:ext xmlns:c16="http://schemas.microsoft.com/office/drawing/2014/chart" uri="{C3380CC4-5D6E-409C-BE32-E72D297353CC}">
              <c16:uniqueId val="{00000002-7FAD-46BB-9C51-43C0F84154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FAD-46BB-9C51-43C0F84154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FAD-46BB-9C51-43C0F84154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AD-46BB-9C51-43C0F84154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11636</c:v>
                </c:pt>
                <c:pt idx="3">
                  <c:v>11849</c:v>
                </c:pt>
                <c:pt idx="6">
                  <c:v>12336</c:v>
                </c:pt>
                <c:pt idx="9">
                  <c:v>12254</c:v>
                </c:pt>
                <c:pt idx="12">
                  <c:v>12119</c:v>
                </c:pt>
              </c:numCache>
            </c:numRef>
          </c:val>
          <c:extLst>
            <c:ext xmlns:c16="http://schemas.microsoft.com/office/drawing/2014/chart" uri="{C3380CC4-5D6E-409C-BE32-E72D297353CC}">
              <c16:uniqueId val="{00000006-7FAD-46BB-9C51-43C0F84154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1456</c:v>
                </c:pt>
                <c:pt idx="3">
                  <c:v>1697</c:v>
                </c:pt>
                <c:pt idx="6">
                  <c:v>1934</c:v>
                </c:pt>
                <c:pt idx="9">
                  <c:v>1866</c:v>
                </c:pt>
                <c:pt idx="12">
                  <c:v>2255</c:v>
                </c:pt>
              </c:numCache>
            </c:numRef>
          </c:val>
          <c:extLst>
            <c:ext xmlns:c16="http://schemas.microsoft.com/office/drawing/2014/chart" uri="{C3380CC4-5D6E-409C-BE32-E72D297353CC}">
              <c16:uniqueId val="{00000007-7FAD-46BB-9C51-43C0F84154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7FAD-46BB-9C51-43C0F84154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2565</c:v>
                </c:pt>
                <c:pt idx="3">
                  <c:v>2367</c:v>
                </c:pt>
                <c:pt idx="6">
                  <c:v>2169</c:v>
                </c:pt>
                <c:pt idx="9">
                  <c:v>1971</c:v>
                </c:pt>
                <c:pt idx="12">
                  <c:v>1772</c:v>
                </c:pt>
              </c:numCache>
            </c:numRef>
          </c:val>
          <c:extLst>
            <c:ext xmlns:c16="http://schemas.microsoft.com/office/drawing/2014/chart" uri="{C3380CC4-5D6E-409C-BE32-E72D297353CC}">
              <c16:uniqueId val="{00000009-7FAD-46BB-9C51-43C0F84154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325</c:v>
                </c:pt>
                <c:pt idx="3">
                  <c:v>174</c:v>
                </c:pt>
                <c:pt idx="6">
                  <c:v>57</c:v>
                </c:pt>
                <c:pt idx="9">
                  <c:v>26</c:v>
                </c:pt>
                <c:pt idx="12">
                  <c:v>3</c:v>
                </c:pt>
              </c:numCache>
            </c:numRef>
          </c:val>
          <c:extLst>
            <c:ext xmlns:c16="http://schemas.microsoft.com/office/drawing/2014/chart" uri="{C3380CC4-5D6E-409C-BE32-E72D297353CC}">
              <c16:uniqueId val="{0000000A-7FAD-46BB-9C51-43C0F84154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FAD-46BB-9C51-43C0F84154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54573</c:v>
                </c:pt>
                <c:pt idx="1">
                  <c:v>58163</c:v>
                </c:pt>
                <c:pt idx="2">
                  <c:v>64088</c:v>
                </c:pt>
              </c:numCache>
            </c:numRef>
          </c:val>
          <c:extLst>
            <c:ext xmlns:c16="http://schemas.microsoft.com/office/drawing/2014/chart" uri="{C3380CC4-5D6E-409C-BE32-E72D297353CC}">
              <c16:uniqueId val="{00000000-DC51-423F-BF02-73A6D48E779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DC51-423F-BF02-73A6D48E779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140969</c:v>
                </c:pt>
                <c:pt idx="1">
                  <c:v>153458</c:v>
                </c:pt>
                <c:pt idx="2">
                  <c:v>172159</c:v>
                </c:pt>
              </c:numCache>
            </c:numRef>
          </c:val>
          <c:extLst>
            <c:ext xmlns:c16="http://schemas.microsoft.com/office/drawing/2014/chart" uri="{C3380CC4-5D6E-409C-BE32-E72D297353CC}">
              <c16:uniqueId val="{00000002-DC51-423F-BF02-73A6D48E779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{0C5493F6-EC79-4E9E-AF5A-0414799C6206}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79D-4DFB-987E-82990E0763C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{7C27E4C9-047C-4CF9-879A-A3B35D78E7F7}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9D-4DFB-987E-82990E0763C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{4D859320-1923-41CD-942F-5E52369ED3F8}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9D-4DFB-987E-82990E0763C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{63ED83FE-F85B-495E-87E8-343749981CE9}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9D-4DFB-987E-82990E0763C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{7B8A56F0-2521-4A84-A9B6-AF0475297B32}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9D-4DFB-987E-82990E0763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{54277377-A014-4C63-AD9E-B8E68FE246DA}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79D-4DFB-987E-82990E0763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{124D0A21-0413-4151-95C3-57FCDFF0F5D5}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79D-4DFB-987E-82990E0763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{67A712ED-CC10-4BAB-B3A0-87631C1092AF}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79D-4DFB-987E-82990E0763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{C6031A2B-4C9E-4A0E-8621-B630A78A1260}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79D-4DFB-987E-82990E0763C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36.4</c:v>
                </c:pt>
                <c:pt idx="8">
                  <c:v>36.5</c:v>
                </c:pt>
                <c:pt idx="16">
                  <c:v>36.6</c:v>
                </c:pt>
                <c:pt idx="24">
                  <c:v>37.9</c:v>
                </c:pt>
                <c:pt idx="32">
                  <c:v>39.200000000000003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79D-4DFB-987E-82990E0763C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{A9CBFB09-F4EA-4A44-B8D1-6639558A8DEA}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79D-4DFB-987E-82990E0763C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{F59F8FD5-EC42-48AE-A78A-5D118F78EE50}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9D-4DFB-987E-82990E0763C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{8018FC8A-798C-4B22-AAAD-D648FAB0B753}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9D-4DFB-987E-82990E0763C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{CBCAB563-29C0-477A-A1BB-772F2F65B34C}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9D-4DFB-987E-82990E0763C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{FDE4AE7F-23F1-4951-8826-DFFD9BE455AE}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9D-4DFB-987E-82990E0763C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{93AE65BA-87EE-45F0-9062-A60C6E52B0E0}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79D-4DFB-987E-82990E0763C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{8F0AD126-977C-47C2-BC29-C4D2027A1287}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79D-4DFB-987E-82990E0763C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{1390CB7C-7ABF-40F9-AA7B-1B278B8E1696}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79D-4DFB-987E-82990E0763C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{6BAA42B2-2110-47F0-B1A4-1885D0EB3132}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79D-4DFB-987E-82990E0763C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79D-4DFB-987E-82990E0763C0}"/>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{23697645-5EF6-4802-8645-04F6D2AD0EB2}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61B-488B-9791-D601259B67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{12B2C299-BA01-4E03-9C7B-6597F329764C}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1B-488B-9791-D601259B67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{E666BC30-22ED-4870-B37A-6EB9F167DAF4}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1B-488B-9791-D601259B67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{5D677C20-DBB4-4E84-A966-C0ECBB314605}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1B-488B-9791-D601259B67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{D6BB9DE1-7B49-4F4A-84E6-13579BF4ADD0}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1B-488B-9791-D601259B67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{1BB9E28D-D285-43EE-BEE0-D0E509865CC4}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61B-488B-9791-D601259B674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{AB5299EA-FB97-497C-8503-F95B3B12123B}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61B-488B-9791-D601259B674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{4B989FAF-5E84-48DC-9710-7F91F6FB4940}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61B-488B-9791-D601259B674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{40E3D053-26FB-4108-B432-CC11CE3E0BA0}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61B-488B-9791-D601259B67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-1.4</c:v>
                </c:pt>
                <c:pt idx="16">
                  <c:v>-2</c:v>
                </c:pt>
                <c:pt idx="24">
                  <c:v>-1.8</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61B-488B-9791-D601259B67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{1EBD3F16-B03C-49BB-8A36-B500C2284BFF}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61B-488B-9791-D601259B674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{4F1FD39D-FE6E-4FA6-B53C-15195708F056}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1B-488B-9791-D601259B67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{CBE09E2E-3D97-4D2A-A633-F0A927FB09A0}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1B-488B-9791-D601259B67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{41DF7672-03B5-4A47-AA69-3451CA341118}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1B-488B-9791-D601259B67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{D5D4D23F-68AF-4648-B3F4-9B325B2BB009}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1B-488B-9791-D601259B674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{F91EF1C6-9789-423C-AED0-159E92B167C2}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61B-488B-9791-D601259B674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{D8853967-81AC-4F1A-8C9B-5F09C4D6456F}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61B-488B-9791-D601259B674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{5F5EA1ED-D880-49F0-BA08-83C1055B1354}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61B-488B-9791-D601259B674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{2E5EC63A-E810-4737-9F4F-1F78E0EB7577}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61B-488B-9791-D601259B67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61B-488B-9791-D601259B674B}"/>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令和６年度の財政力指数は、前年度比</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となり、１を上回っています。この数値が大きいほど財源に余裕があるといえますが、理論上の数値であるため、この数値で直ちに財政の富裕度を判断することはできません。</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財政力指数は、地方財政状況調査で用いられる直近３か年の平均値です。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2722</xdr:rowOff>
    </xdr:from>
    <xdr:to>
      <xdr:col>23</xdr:col>
      <xdr:colOff>133350</xdr:colOff>
      <xdr:row>36</xdr:row>
      <xdr:rowOff>37193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17492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35</xdr:row>
      <xdr:rowOff>122464</xdr:rowOff>
    </xdr:from>
    <xdr:to>
      <xdr:col>19</xdr:col>
      <xdr:colOff>133350</xdr:colOff>
      <xdr:row>36</xdr:row>
      <xdr:rowOff>37193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12321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87993</xdr:rowOff>
    </xdr:from>
    <xdr:to>
      <xdr:col>15</xdr:col>
      <xdr:colOff>82550</xdr:colOff>
      <xdr:row>35</xdr:row>
      <xdr:rowOff>122464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0887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19050</xdr:rowOff>
    </xdr:from>
    <xdr:to>
      <xdr:col>11</xdr:col>
      <xdr:colOff>31750</xdr:colOff>
      <xdr:row>35</xdr:row>
      <xdr:rowOff>87993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0198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123372</xdr:rowOff>
    </xdr:from>
    <xdr:to>
      <xdr:col>23</xdr:col>
      <xdr:colOff>184150</xdr:colOff>
      <xdr:row>36</xdr:row>
      <xdr:rowOff>53522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12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44649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04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35</xdr:row>
      <xdr:rowOff>157843</xdr:rowOff>
    </xdr:from>
    <xdr:to>
      <xdr:col>19</xdr:col>
      <xdr:colOff>184150</xdr:colOff>
      <xdr:row>36</xdr:row>
      <xdr:rowOff>87993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15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98170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592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35</xdr:row>
      <xdr:rowOff>71664</xdr:rowOff>
    </xdr:from>
    <xdr:to>
      <xdr:col>15</xdr:col>
      <xdr:colOff>133350</xdr:colOff>
      <xdr:row>36</xdr:row>
      <xdr:rowOff>1814</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07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11991</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37193</xdr:rowOff>
    </xdr:from>
    <xdr:to>
      <xdr:col>11</xdr:col>
      <xdr:colOff>82550</xdr:colOff>
      <xdr:row>35</xdr:row>
      <xdr:rowOff>138793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03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148970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580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34</xdr:row>
      <xdr:rowOff>139700</xdr:rowOff>
    </xdr:from>
    <xdr:to>
      <xdr:col>7</xdr:col>
      <xdr:colOff>31750</xdr:colOff>
      <xdr:row>35</xdr:row>
      <xdr:rowOff>69850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33</xdr:row>
      <xdr:rowOff>80027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財政の弾力性を示す総合的な指標である経常収支比率は、比率が高いほど新たな住民サービスに対応できる余地が少なくなり、財政は硬直化していることになります。</a:t>
          </a:r>
        </a:p>
        <a:p>
          <a:r>
            <a:rPr kumimoji="1" lang="ja-JP" altLang="en-US" sz="1300">
              <a:latin typeface="ＭＳ Ｐゴシック" panose="020B0600070205080204" pitchFamily="50" charset="-128"/>
              <a:ea typeface="ＭＳ Ｐゴシック" panose="020B0600070205080204" pitchFamily="50" charset="-128"/>
            </a:rPr>
            <a:t>令和６年度決算の経常収支比率は、特別区税等の増収による経常一般財源の増により、前年度比</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64.6</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14394</xdr:rowOff>
    </xdr:from>
    <xdr:to>
      <xdr:col>23</xdr:col>
      <xdr:colOff>133350</xdr:colOff>
      <xdr:row>60</xdr:row>
      <xdr:rowOff>162137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9958494"/>
          <a:ext cx="8382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84244</xdr:rowOff>
    </xdr:from>
    <xdr:to>
      <xdr:col>19</xdr:col>
      <xdr:colOff>133350</xdr:colOff>
      <xdr:row>60</xdr:row>
      <xdr:rowOff>162137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199794"/>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84244</xdr:rowOff>
    </xdr:from>
    <xdr:to>
      <xdr:col>15</xdr:col>
      <xdr:colOff>82550</xdr:colOff>
      <xdr:row>61</xdr:row>
      <xdr:rowOff>87206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199794"/>
          <a:ext cx="889000" cy="34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87206</xdr:rowOff>
    </xdr:from>
    <xdr:to>
      <xdr:col>11</xdr:col>
      <xdr:colOff>31750</xdr:colOff>
      <xdr:row>62</xdr:row>
      <xdr:rowOff>132927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4565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57</xdr:row>
      <xdr:rowOff>135044</xdr:rowOff>
    </xdr:from>
    <xdr:to>
      <xdr:col>23</xdr:col>
      <xdr:colOff>184150</xdr:colOff>
      <xdr:row>58</xdr:row>
      <xdr:rowOff>65194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990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56321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982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33444</xdr:rowOff>
    </xdr:from>
    <xdr:to>
      <xdr:col>15</xdr:col>
      <xdr:colOff>133350</xdr:colOff>
      <xdr:row>59</xdr:row>
      <xdr:rowOff>135044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145221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1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82127</xdr:rowOff>
    </xdr:from>
    <xdr:to>
      <xdr:col>7</xdr:col>
      <xdr:colOff>31750</xdr:colOff>
      <xdr:row>63</xdr:row>
      <xdr:rowOff>12277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22454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人口１人当たりの決算額が上回っている主な要因は物件費ですが、令和６年度においては移動系無線更新の減などにより減少しています。一方で人件費、維持補修費は増となり、全体では前年度比</a:t>
          </a:r>
          <a:r>
            <a:rPr kumimoji="1" lang="en-US" altLang="ja-JP" sz="1300">
              <a:latin typeface="ＭＳ Ｐゴシック" panose="020B0600070205080204" pitchFamily="50" charset="-128"/>
              <a:ea typeface="ＭＳ Ｐゴシック" panose="020B0600070205080204" pitchFamily="50" charset="-128"/>
            </a:rPr>
            <a:t>2,242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人件費や物件費等の経常的経費節減など、不断の内部努力を徹底し、港区ならではの質の高い行政サービスを提供しつつ、緊急課題等にも的確に対応できる財政構造を維持していきます。</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119670</xdr:rowOff>
    </xdr:from>
    <xdr:to>
      <xdr:col>23</xdr:col>
      <xdr:colOff>133350</xdr:colOff>
      <xdr:row>84</xdr:row>
      <xdr:rowOff>128687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21470"/>
          <a:ext cx="838200" cy="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116939</xdr:rowOff>
    </xdr:from>
    <xdr:to>
      <xdr:col>19</xdr:col>
      <xdr:colOff>133350</xdr:colOff>
      <xdr:row>84</xdr:row>
      <xdr:rowOff>119670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18739"/>
          <a:ext cx="889000" cy="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100688</xdr:rowOff>
    </xdr:from>
    <xdr:to>
      <xdr:col>15</xdr:col>
      <xdr:colOff>82550</xdr:colOff>
      <xdr:row>84</xdr:row>
      <xdr:rowOff>116939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02488"/>
          <a:ext cx="889000" cy="1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136865</xdr:rowOff>
    </xdr:from>
    <xdr:to>
      <xdr:col>11</xdr:col>
      <xdr:colOff>31750</xdr:colOff>
      <xdr:row>84</xdr:row>
      <xdr:rowOff>100688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67215"/>
          <a:ext cx="889000" cy="13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77887</xdr:rowOff>
    </xdr:from>
    <xdr:to>
      <xdr:col>23</xdr:col>
      <xdr:colOff>184150</xdr:colOff>
      <xdr:row>85</xdr:row>
      <xdr:rowOff>8037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7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49964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51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68870</xdr:rowOff>
    </xdr:from>
    <xdr:to>
      <xdr:col>19</xdr:col>
      <xdr:colOff>184150</xdr:colOff>
      <xdr:row>84</xdr:row>
      <xdr:rowOff>170470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7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155247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5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66139</xdr:rowOff>
    </xdr:from>
    <xdr:to>
      <xdr:col>15</xdr:col>
      <xdr:colOff>133350</xdr:colOff>
      <xdr:row>84</xdr:row>
      <xdr:rowOff>167739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6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152516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5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49888</xdr:rowOff>
    </xdr:from>
    <xdr:to>
      <xdr:col>11</xdr:col>
      <xdr:colOff>82550</xdr:colOff>
      <xdr:row>84</xdr:row>
      <xdr:rowOff>151488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5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136265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3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86065</xdr:rowOff>
    </xdr:from>
    <xdr:to>
      <xdr:col>7</xdr:col>
      <xdr:colOff>31750</xdr:colOff>
      <xdr:row>84</xdr:row>
      <xdr:rowOff>16215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0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特別区人事院勧告を踏まえ、令和６年度の給与等を改定しました。改定の内容は、国と同様に初任給、若年度に重点を置きつつ、全ての級及び号給で引上げ改定となりました。総職員数に対する給与総額の増加率は国より区の方が大きくなったこともあり、対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となりました。</a:t>
          </a:r>
        </a:p>
        <a:p>
          <a:r>
            <a:rPr kumimoji="1" lang="ja-JP" altLang="en-US" sz="1300">
              <a:latin typeface="ＭＳ Ｐゴシック" panose="020B0600070205080204" pitchFamily="50" charset="-128"/>
              <a:ea typeface="ＭＳ Ｐゴシック" panose="020B0600070205080204" pitchFamily="50" charset="-128"/>
            </a:rPr>
            <a:t>今後も職務・職責に応じた給与制度の改正を進め、一層の給与の適正化に務めます。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168729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5360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135164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360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85</xdr:row>
      <xdr:rowOff>135164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86</xdr:row>
      <xdr:rowOff>101600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0841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区内の人口は増加傾向にあり、それに伴い行政需要も拡大していることを受け、指定管理者や会計年度任用職員等の民間活力を効果的に活用することはもちろん、政策立案や部署間調整など常勤職員でしか対応できない業務に増員した結果、昨年度比「</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人増」となりました。</a:t>
          </a:r>
        </a:p>
        <a:p>
          <a:r>
            <a:rPr kumimoji="1" lang="ja-JP" altLang="en-US" sz="1300">
              <a:latin typeface="ＭＳ Ｐゴシック" panose="020B0600070205080204" pitchFamily="50" charset="-128"/>
              <a:ea typeface="ＭＳ Ｐゴシック" panose="020B0600070205080204" pitchFamily="50" charset="-128"/>
            </a:rPr>
            <a:t>今後も、社会状況の変化に伴い生じる行政課題に対し、必要な人員を配置した上で更なる業務効率化を図って対応していくことで、適切な定員管理に努めます。</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44692</xdr:rowOff>
    </xdr:from>
    <xdr:to>
      <xdr:col>81</xdr:col>
      <xdr:colOff>44450</xdr:colOff>
      <xdr:row>61</xdr:row>
      <xdr:rowOff>55033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0314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44692</xdr:rowOff>
    </xdr:from>
    <xdr:to>
      <xdr:col>77</xdr:col>
      <xdr:colOff>44450</xdr:colOff>
      <xdr:row>61</xdr:row>
      <xdr:rowOff>60778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50314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60778</xdr:rowOff>
    </xdr:from>
    <xdr:to>
      <xdr:col>72</xdr:col>
      <xdr:colOff>203200</xdr:colOff>
      <xdr:row>61</xdr:row>
      <xdr:rowOff>84909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51922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78015</xdr:rowOff>
    </xdr:from>
    <xdr:to>
      <xdr:col>68</xdr:col>
      <xdr:colOff>152400</xdr:colOff>
      <xdr:row>61</xdr:row>
      <xdr:rowOff>84909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3646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4233</xdr:rowOff>
    </xdr:from>
    <xdr:to>
      <xdr:col>81</xdr:col>
      <xdr:colOff>95250</xdr:colOff>
      <xdr:row>61</xdr:row>
      <xdr:rowOff>105833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147760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34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165342</xdr:rowOff>
    </xdr:from>
    <xdr:to>
      <xdr:col>77</xdr:col>
      <xdr:colOff>95250</xdr:colOff>
      <xdr:row>61</xdr:row>
      <xdr:rowOff>95492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80269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38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9978</xdr:rowOff>
    </xdr:from>
    <xdr:to>
      <xdr:col>73</xdr:col>
      <xdr:colOff>44450</xdr:colOff>
      <xdr:row>61</xdr:row>
      <xdr:rowOff>111578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96355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34109</xdr:rowOff>
    </xdr:from>
    <xdr:to>
      <xdr:col>68</xdr:col>
      <xdr:colOff>203200</xdr:colOff>
      <xdr:row>61</xdr:row>
      <xdr:rowOff>135709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120486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7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27215</xdr:rowOff>
    </xdr:from>
    <xdr:to>
      <xdr:col>64</xdr:col>
      <xdr:colOff>152400</xdr:colOff>
      <xdr:row>61</xdr:row>
      <xdr:rowOff>128815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113592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元利償還金等に係る地方交付税算入相当額が減となったことなどにより、実質公債費比率は、前年度比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％となりました。</a:t>
          </a:r>
        </a:p>
        <a:p>
          <a:r>
            <a:rPr kumimoji="1" lang="ja-JP" altLang="en-US" sz="1300">
              <a:latin typeface="ＭＳ Ｐゴシック" panose="020B0600070205080204" pitchFamily="50" charset="-128"/>
              <a:ea typeface="ＭＳ Ｐゴシック" panose="020B0600070205080204" pitchFamily="50" charset="-128"/>
            </a:rPr>
            <a:t>この比率は、義務的経費である公債費や公債費に準ずる経費の標準財政規模に対する割合をいい、直近３か年度の平均値です。公債費は、自治体の判断で削減や先送りができない経費であることから、この比率が高いほど、財政の弾力性が低いといえますが、負の値となっていることから、区財政が健全である状況を示しています。</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38</xdr:row>
      <xdr:rowOff>168275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62305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67733</xdr:rowOff>
    </xdr:from>
    <xdr:to>
      <xdr:col>77</xdr:col>
      <xdr:colOff>44450</xdr:colOff>
      <xdr:row>38</xdr:row>
      <xdr:rowOff>107950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5828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39</xdr:row>
      <xdr:rowOff>16933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58283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148167</xdr:rowOff>
    </xdr:from>
    <xdr:to>
      <xdr:col>68</xdr:col>
      <xdr:colOff>152400</xdr:colOff>
      <xdr:row>39</xdr:row>
      <xdr:rowOff>16933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6632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117475</xdr:rowOff>
    </xdr:from>
    <xdr:to>
      <xdr:col>81</xdr:col>
      <xdr:colOff>95250</xdr:colOff>
      <xdr:row>39</xdr:row>
      <xdr:rowOff>47625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89552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0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57150</xdr:rowOff>
    </xdr:from>
    <xdr:to>
      <xdr:col>77</xdr:col>
      <xdr:colOff>95250</xdr:colOff>
      <xdr:row>38</xdr:row>
      <xdr:rowOff>158750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143527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65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103310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52510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12294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地方債残高や退職手当支給予定額等の将来負担額の合計は</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億円、基金等の充当可能財源等は</a:t>
          </a:r>
          <a:r>
            <a:rPr kumimoji="1" lang="en-US" altLang="ja-JP" sz="1300">
              <a:latin typeface="ＭＳ Ｐゴシック" panose="020B0600070205080204" pitchFamily="50" charset="-128"/>
              <a:ea typeface="ＭＳ Ｐゴシック" panose="020B0600070205080204" pitchFamily="50" charset="-128"/>
            </a:rPr>
            <a:t>2,544</a:t>
          </a:r>
          <a:r>
            <a:rPr kumimoji="1" lang="ja-JP" altLang="en-US" sz="1300">
              <a:latin typeface="ＭＳ Ｐゴシック" panose="020B0600070205080204" pitchFamily="50" charset="-128"/>
              <a:ea typeface="ＭＳ Ｐゴシック" panose="020B0600070205080204" pitchFamily="50" charset="-128"/>
            </a:rPr>
            <a:t>億円となり、充当可能財源等が将来負担額を上回っているため、令和６年度の将来負担比率は、算定上「－％」となっています。</a:t>
          </a:r>
        </a:p>
        <a:p>
          <a:r>
            <a:rPr kumimoji="1" lang="ja-JP" altLang="en-US" sz="1300">
              <a:latin typeface="ＭＳ Ｐゴシック" panose="020B0600070205080204" pitchFamily="50" charset="-128"/>
              <a:ea typeface="ＭＳ Ｐゴシック" panose="020B0600070205080204" pitchFamily="50" charset="-128"/>
            </a:rPr>
            <a:t>この比率が高いほど、将来の負担が大きいことから区財政を圧迫する可能性が大きいといえますが、比率を実数にすると△</a:t>
          </a:r>
          <a:r>
            <a:rPr kumimoji="1" lang="en-US" altLang="ja-JP" sz="1300">
              <a:latin typeface="ＭＳ Ｐゴシック" panose="020B0600070205080204" pitchFamily="50" charset="-128"/>
              <a:ea typeface="ＭＳ Ｐゴシック" panose="020B0600070205080204" pitchFamily="50" charset="-128"/>
            </a:rPr>
            <a:t>210.8</a:t>
          </a:r>
          <a:r>
            <a:rPr kumimoji="1" lang="ja-JP" altLang="en-US" sz="1300">
              <a:latin typeface="ＭＳ Ｐゴシック" panose="020B0600070205080204" pitchFamily="50" charset="-128"/>
              <a:ea typeface="ＭＳ Ｐゴシック" panose="020B0600070205080204" pitchFamily="50" charset="-128"/>
            </a:rPr>
            <a:t>％となり、区財政が健全である状況を示しています。</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比率計算の分子である、地方税などの使途が特定されていない経常的な収入（以下「経常一般財源」）を財源とする人件費は、退職手当等の増により前年度比</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ポイント増加し、比率計算の分母である経常一般財源等の総額が前年度比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ポイント増加した結果、人件費の割合は前年度比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69850</xdr:rowOff>
    </xdr:from>
    <xdr:to>
      <xdr:col>24</xdr:col>
      <xdr:colOff>25400</xdr:colOff>
      <xdr:row>33</xdr:row>
      <xdr:rowOff>146050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987800" y="5727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146050</xdr:rowOff>
    </xdr:from>
    <xdr:to>
      <xdr:col>19</xdr:col>
      <xdr:colOff>187325</xdr:colOff>
      <xdr:row>34</xdr:row>
      <xdr:rowOff>3175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58039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3175</xdr:rowOff>
    </xdr:from>
    <xdr:to>
      <xdr:col>15</xdr:col>
      <xdr:colOff>98425</xdr:colOff>
      <xdr:row>35</xdr:row>
      <xdr:rowOff>3175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583247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xdr:rowOff>
    </xdr:from>
    <xdr:to>
      <xdr:col>11</xdr:col>
      <xdr:colOff>9525</xdr:colOff>
      <xdr:row>35</xdr:row>
      <xdr:rowOff>41275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003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19050</xdr:rowOff>
    </xdr:from>
    <xdr:to>
      <xdr:col>24</xdr:col>
      <xdr:colOff>76200</xdr:colOff>
      <xdr:row>33</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99077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95250</xdr:rowOff>
    </xdr:from>
    <xdr:to>
      <xdr:col>20</xdr:col>
      <xdr:colOff>38100</xdr:colOff>
      <xdr:row>34</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35577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52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123825</xdr:rowOff>
    </xdr:from>
    <xdr:to>
      <xdr:col>15</xdr:col>
      <xdr:colOff>149225</xdr:colOff>
      <xdr:row>34</xdr:row>
      <xdr:rowOff>53975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578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64152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555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123825</xdr:rowOff>
    </xdr:from>
    <xdr:to>
      <xdr:col>11</xdr:col>
      <xdr:colOff>60325</xdr:colOff>
      <xdr:row>35</xdr:row>
      <xdr:rowOff>53975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64152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572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161925</xdr:rowOff>
    </xdr:from>
    <xdr:to>
      <xdr:col>6</xdr:col>
      <xdr:colOff>171450</xdr:colOff>
      <xdr:row>35</xdr:row>
      <xdr:rowOff>92075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102252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比率計算の分子である、経常一般財源を財源とする物件費は、庁内情報機器の管理、運用に関する経費等の増により前年度比</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ポイント増加し、比率計算の分母である経常一般財源等の総額が前年度比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ポイント増加した結果、物件費の割合は前年度比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28.4</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19</xdr:row>
      <xdr:rowOff>151493</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331357"/>
          <a:ext cx="0" cy="107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123570</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38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151493</xdr:rowOff>
    </xdr:from>
    <xdr:to>
      <xdr:col>82</xdr:col>
      <xdr:colOff>196850</xdr:colOff>
      <xdr:row>19</xdr:row>
      <xdr:rowOff>151493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40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42636</xdr:rowOff>
    </xdr:from>
    <xdr:to>
      <xdr:col>82</xdr:col>
      <xdr:colOff>107950</xdr:colOff>
      <xdr:row>20</xdr:row>
      <xdr:rowOff>132443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3300186"/>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84563</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84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68036</xdr:rowOff>
    </xdr:from>
    <xdr:to>
      <xdr:col>82</xdr:col>
      <xdr:colOff>158750</xdr:colOff>
      <xdr:row>15</xdr:row>
      <xdr:rowOff>169636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86178</xdr:rowOff>
    </xdr:from>
    <xdr:to>
      <xdr:col>78</xdr:col>
      <xdr:colOff>69850</xdr:colOff>
      <xdr:row>20</xdr:row>
      <xdr:rowOff>132443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3437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13607</xdr:rowOff>
    </xdr:from>
    <xdr:to>
      <xdr:col>78</xdr:col>
      <xdr:colOff>120650</xdr:colOff>
      <xdr:row>15</xdr:row>
      <xdr:rowOff>115207</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125384</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3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86178</xdr:rowOff>
    </xdr:from>
    <xdr:to>
      <xdr:col>73</xdr:col>
      <xdr:colOff>180975</xdr:colOff>
      <xdr:row>20</xdr:row>
      <xdr:rowOff>154214</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3343728"/>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119743</xdr:rowOff>
    </xdr:from>
    <xdr:to>
      <xdr:col>74</xdr:col>
      <xdr:colOff>31750</xdr:colOff>
      <xdr:row>15</xdr:row>
      <xdr:rowOff>49893</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52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60070</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154214</xdr:rowOff>
    </xdr:from>
    <xdr:to>
      <xdr:col>69</xdr:col>
      <xdr:colOff>92075</xdr:colOff>
      <xdr:row>21</xdr:row>
      <xdr:rowOff>26307</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35832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87086</xdr:rowOff>
    </xdr:from>
    <xdr:to>
      <xdr:col>69</xdr:col>
      <xdr:colOff>142875</xdr:colOff>
      <xdr:row>15</xdr:row>
      <xdr:rowOff>17236</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48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27413</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141514</xdr:rowOff>
    </xdr:from>
    <xdr:to>
      <xdr:col>65</xdr:col>
      <xdr:colOff>53975</xdr:colOff>
      <xdr:row>15</xdr:row>
      <xdr:rowOff>71664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81841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163286</xdr:rowOff>
    </xdr:from>
    <xdr:to>
      <xdr:col>82</xdr:col>
      <xdr:colOff>158750</xdr:colOff>
      <xdr:row>19</xdr:row>
      <xdr:rowOff>93436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24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71863</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15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81643</xdr:rowOff>
    </xdr:from>
    <xdr:to>
      <xdr:col>78</xdr:col>
      <xdr:colOff>120650</xdr:colOff>
      <xdr:row>21</xdr:row>
      <xdr:rowOff>11793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51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168020</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597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35378</xdr:rowOff>
    </xdr:from>
    <xdr:to>
      <xdr:col>74</xdr:col>
      <xdr:colOff>31750</xdr:colOff>
      <xdr:row>19</xdr:row>
      <xdr:rowOff>136978</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29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121755</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37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103414</xdr:rowOff>
    </xdr:from>
    <xdr:to>
      <xdr:col>69</xdr:col>
      <xdr:colOff>142875</xdr:colOff>
      <xdr:row>21</xdr:row>
      <xdr:rowOff>33564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5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18341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6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146957</xdr:rowOff>
    </xdr:from>
    <xdr:to>
      <xdr:col>65</xdr:col>
      <xdr:colOff>53975</xdr:colOff>
      <xdr:row>21</xdr:row>
      <xdr:rowOff>77107</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57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61884</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662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比率計算の分子である、経常一般財源を財源とする扶助費は、介護給付・訓練等給付に要する経費等の増により前年度比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ポイント増加した結果、扶助費の割合は前年度比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2220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309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159657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9309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53522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164392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079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49184</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0</xdr:rowOff>
    </xdr:from>
    <xdr:to>
      <xdr:col>15</xdr:col>
      <xdr:colOff>149225</xdr:colOff>
      <xdr:row>54</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111777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経常一般財源を財源とする維持補修費、貸付費及び繰出金については、維持補修費の小学校施設の改修に要する経費の増や繰出金の実績増等により比率計算の分子が増加し、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ポイント増加した結果、全体としての割合は前年度比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4996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88900</xdr:rowOff>
    </xdr:from>
    <xdr:to>
      <xdr:col>78</xdr:col>
      <xdr:colOff>69850</xdr:colOff>
      <xdr:row>56</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3472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54</xdr:row>
      <xdr:rowOff>165100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9347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165100</xdr:rowOff>
    </xdr:from>
    <xdr:to>
      <xdr:col>69</xdr:col>
      <xdr:colOff>92075</xdr:colOff>
      <xdr:row>55</xdr:row>
      <xdr:rowOff>69850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423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19050</xdr:rowOff>
    </xdr:from>
    <xdr:to>
      <xdr:col>82</xdr:col>
      <xdr:colOff>158750</xdr:colOff>
      <xdr:row>55</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35577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38100</xdr:rowOff>
    </xdr:from>
    <xdr:to>
      <xdr:col>74</xdr:col>
      <xdr:colOff>31750</xdr:colOff>
      <xdr:row>54</xdr:row>
      <xdr:rowOff>139700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114300</xdr:rowOff>
    </xdr:from>
    <xdr:to>
      <xdr:col>69</xdr:col>
      <xdr:colOff>142875</xdr:colOff>
      <xdr:row>55</xdr:row>
      <xdr:rowOff>44450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54627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比率計算の分子である、経常一般財源を財源とする補助費等は、清掃一部事務組合・清掃協議会分担金等の増により前年度比</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ポイント増加し、比率計算の分母である経常一般財源等の総額が前年度比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ポイント増加した結果、補助費等の割合は前年度比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35</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0477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37</xdr:row>
      <xdr:rowOff>24130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16204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37</xdr:row>
      <xdr:rowOff>24130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11632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36</xdr:row>
      <xdr:rowOff>127000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1163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139717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25417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9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151147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162577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比率計算の分子である、経常一般財源を財源とする公債費は、一部の区債償還が完了したことにより前年度比</a:t>
          </a:r>
          <a:r>
            <a:rPr kumimoji="1" lang="en-US" altLang="ja-JP" sz="1300">
              <a:latin typeface="ＭＳ Ｐゴシック" panose="020B0600070205080204" pitchFamily="50" charset="-128"/>
              <a:ea typeface="ＭＳ Ｐゴシック" panose="020B0600070205080204" pitchFamily="50" charset="-128"/>
            </a:rPr>
            <a:t>26.3</a:t>
          </a:r>
          <a:r>
            <a:rPr kumimoji="1" lang="ja-JP" altLang="en-US" sz="1300">
              <a:latin typeface="ＭＳ Ｐゴシック" panose="020B0600070205080204" pitchFamily="50" charset="-128"/>
              <a:ea typeface="ＭＳ Ｐゴシック" panose="020B0600070205080204" pitchFamily="50" charset="-128"/>
            </a:rPr>
            <a:t>ポイント減少し、比率計算の分母である経常一般財源等の総額が前年度比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ポイント増加した結果、公債費の割合は前年度と同値の</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50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73</xdr:row>
      <xdr:rowOff>12700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2509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12700</xdr:rowOff>
    </xdr:from>
    <xdr:to>
      <xdr:col>15</xdr:col>
      <xdr:colOff>98425</xdr:colOff>
      <xdr:row>73</xdr:row>
      <xdr:rowOff>12700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2528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12700</xdr:rowOff>
    </xdr:from>
    <xdr:to>
      <xdr:col>11</xdr:col>
      <xdr:colOff>9525</xdr:colOff>
      <xdr:row>73</xdr:row>
      <xdr:rowOff>31750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528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133350</xdr:rowOff>
    </xdr:from>
    <xdr:to>
      <xdr:col>15</xdr:col>
      <xdr:colOff>149225</xdr:colOff>
      <xdr:row>73</xdr:row>
      <xdr:rowOff>63500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47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73677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133350</xdr:rowOff>
    </xdr:from>
    <xdr:to>
      <xdr:col>11</xdr:col>
      <xdr:colOff>60325</xdr:colOff>
      <xdr:row>73</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47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73677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152400</xdr:rowOff>
    </xdr:from>
    <xdr:to>
      <xdr:col>6</xdr:col>
      <xdr:colOff>171450</xdr:colOff>
      <xdr:row>73</xdr:row>
      <xdr:rowOff>82550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92727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経常収支比率の割合が最も高い物件費などが前年度に比べ増加し、比率計算の分母である経常一般財源等の総額が前年度比</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ポイント増加した結果、全体として割合は前年度比</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64.6</a:t>
          </a:r>
          <a:r>
            <a:rPr kumimoji="1" lang="ja-JP" altLang="en-US" sz="1300">
              <a:latin typeface="ＭＳ Ｐゴシック" panose="020B0600070205080204" pitchFamily="50" charset="-128"/>
              <a:ea typeface="ＭＳ Ｐゴシック" panose="020B0600070205080204" pitchFamily="50" charset="-128"/>
            </a:rPr>
            <a:t>％となりました。</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134620</xdr:rowOff>
    </xdr:from>
    <xdr:to>
      <xdr:col>82</xdr:col>
      <xdr:colOff>107950</xdr:colOff>
      <xdr:row>75</xdr:row>
      <xdr:rowOff>85090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2479020"/>
          <a:ext cx="8382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12700</xdr:rowOff>
    </xdr:from>
    <xdr:to>
      <xdr:col>78</xdr:col>
      <xdr:colOff>69850</xdr:colOff>
      <xdr:row>75</xdr:row>
      <xdr:rowOff>85090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27000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xdr:rowOff>
    </xdr:from>
    <xdr:to>
      <xdr:col>73</xdr:col>
      <xdr:colOff>180975</xdr:colOff>
      <xdr:row>75</xdr:row>
      <xdr:rowOff>168911</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2700000"/>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168911</xdr:rowOff>
    </xdr:from>
    <xdr:to>
      <xdr:col>69</xdr:col>
      <xdr:colOff>92075</xdr:colOff>
      <xdr:row>77</xdr:row>
      <xdr:rowOff>24130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027661"/>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72</xdr:row>
      <xdr:rowOff>83820</xdr:rowOff>
    </xdr:from>
    <xdr:to>
      <xdr:col>82</xdr:col>
      <xdr:colOff>158750</xdr:colOff>
      <xdr:row>73</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24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71</xdr:row>
      <xdr:rowOff>163847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34290</xdr:rowOff>
    </xdr:from>
    <xdr:to>
      <xdr:col>78</xdr:col>
      <xdr:colOff>120650</xdr:colOff>
      <xdr:row>75</xdr:row>
      <xdr:rowOff>135890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146067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66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133350</xdr:rowOff>
    </xdr:from>
    <xdr:to>
      <xdr:col>74</xdr:col>
      <xdr:colOff>31750</xdr:colOff>
      <xdr:row>74</xdr:row>
      <xdr:rowOff>63500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73677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118110</xdr:rowOff>
    </xdr:from>
    <xdr:to>
      <xdr:col>69</xdr:col>
      <xdr:colOff>142875</xdr:colOff>
      <xdr:row>76</xdr:row>
      <xdr:rowOff>48261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58437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68478</xdr:rowOff>
    </xdr:from>
    <xdr:to>
      <xdr:col>29</xdr:col>
      <xdr:colOff>127000</xdr:colOff>
      <xdr:row>17</xdr:row>
      <xdr:rowOff>117867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30753"/>
          <a:ext cx="647700" cy="49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117867</xdr:rowOff>
    </xdr:from>
    <xdr:to>
      <xdr:col>26</xdr:col>
      <xdr:colOff>50800</xdr:colOff>
      <xdr:row>17</xdr:row>
      <xdr:rowOff>123005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80142"/>
          <a:ext cx="698500" cy="5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105446</xdr:rowOff>
    </xdr:from>
    <xdr:to>
      <xdr:col>22</xdr:col>
      <xdr:colOff>114300</xdr:colOff>
      <xdr:row>17</xdr:row>
      <xdr:rowOff>123005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067721"/>
          <a:ext cx="698500" cy="17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105446</xdr:rowOff>
    </xdr:from>
    <xdr:to>
      <xdr:col>18</xdr:col>
      <xdr:colOff>177800</xdr:colOff>
      <xdr:row>17</xdr:row>
      <xdr:rowOff>116071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067721"/>
          <a:ext cx="698500" cy="10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17678</xdr:rowOff>
    </xdr:from>
    <xdr:to>
      <xdr:col>29</xdr:col>
      <xdr:colOff>177800</xdr:colOff>
      <xdr:row>17</xdr:row>
      <xdr:rowOff>119278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79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34205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2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67067</xdr:rowOff>
    </xdr:from>
    <xdr:to>
      <xdr:col>26</xdr:col>
      <xdr:colOff>101600</xdr:colOff>
      <xdr:row>17</xdr:row>
      <xdr:rowOff>168667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9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7394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98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72205</xdr:rowOff>
    </xdr:from>
    <xdr:to>
      <xdr:col>22</xdr:col>
      <xdr:colOff>165100</xdr:colOff>
      <xdr:row>18</xdr:row>
      <xdr:rowOff>2355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34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12532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54646</xdr:rowOff>
    </xdr:from>
    <xdr:to>
      <xdr:col>19</xdr:col>
      <xdr:colOff>38100</xdr:colOff>
      <xdr:row>17</xdr:row>
      <xdr:rowOff>156246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16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166423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78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65271</xdr:rowOff>
    </xdr:from>
    <xdr:to>
      <xdr:col>15</xdr:col>
      <xdr:colOff>101600</xdr:colOff>
      <xdr:row>17</xdr:row>
      <xdr:rowOff>166871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27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5598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9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119914</xdr:rowOff>
    </xdr:from>
    <xdr:to>
      <xdr:col>29</xdr:col>
      <xdr:colOff>127000</xdr:colOff>
      <xdr:row>37</xdr:row>
      <xdr:rowOff>40360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73164"/>
          <a:ext cx="647700" cy="91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40360</xdr:rowOff>
    </xdr:from>
    <xdr:to>
      <xdr:col>26</xdr:col>
      <xdr:colOff>50800</xdr:colOff>
      <xdr:row>37</xdr:row>
      <xdr:rowOff>85623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65060"/>
          <a:ext cx="698500" cy="45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85623</xdr:rowOff>
    </xdr:from>
    <xdr:to>
      <xdr:col>22</xdr:col>
      <xdr:colOff>114300</xdr:colOff>
      <xdr:row>37</xdr:row>
      <xdr:rowOff>119970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10323"/>
          <a:ext cx="698500" cy="34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119970</xdr:rowOff>
    </xdr:from>
    <xdr:to>
      <xdr:col>18</xdr:col>
      <xdr:colOff>177800</xdr:colOff>
      <xdr:row>37</xdr:row>
      <xdr:rowOff>132944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44670"/>
          <a:ext cx="698500" cy="12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69114</xdr:rowOff>
    </xdr:from>
    <xdr:to>
      <xdr:col>29</xdr:col>
      <xdr:colOff>177800</xdr:colOff>
      <xdr:row>36</xdr:row>
      <xdr:rowOff>170714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22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41191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9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161010</xdr:rowOff>
    </xdr:from>
    <xdr:to>
      <xdr:col>26</xdr:col>
      <xdr:colOff>101600</xdr:colOff>
      <xdr:row>37</xdr:row>
      <xdr:rowOff>91160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14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75937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0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34823</xdr:rowOff>
    </xdr:from>
    <xdr:to>
      <xdr:col>22</xdr:col>
      <xdr:colOff>165100</xdr:colOff>
      <xdr:row>37</xdr:row>
      <xdr:rowOff>136423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59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121200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4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69170</xdr:rowOff>
    </xdr:from>
    <xdr:to>
      <xdr:col>19</xdr:col>
      <xdr:colOff>38100</xdr:colOff>
      <xdr:row>37</xdr:row>
      <xdr:rowOff>170770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93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155547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8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82144</xdr:rowOff>
    </xdr:from>
    <xdr:to>
      <xdr:col>15</xdr:col>
      <xdr:colOff>101600</xdr:colOff>
      <xdr:row>37</xdr:row>
      <xdr:rowOff>183744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06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168521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9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43013</xdr:rowOff>
    </xdr:from>
    <xdr:to>
      <xdr:col>24</xdr:col>
      <xdr:colOff>63500</xdr:colOff>
      <xdr:row>36</xdr:row>
      <xdr:rowOff>129827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15213"/>
          <a:ext cx="838200" cy="8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96843</xdr:rowOff>
    </xdr:from>
    <xdr:to>
      <xdr:col>19</xdr:col>
      <xdr:colOff>177800</xdr:colOff>
      <xdr:row>36</xdr:row>
      <xdr:rowOff>129827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69043"/>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84814</xdr:rowOff>
    </xdr:from>
    <xdr:to>
      <xdr:col>15</xdr:col>
      <xdr:colOff>50800</xdr:colOff>
      <xdr:row>36</xdr:row>
      <xdr:rowOff>96843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57014"/>
          <a:ext cx="889000" cy="1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84814</xdr:rowOff>
    </xdr:from>
    <xdr:to>
      <xdr:col>10</xdr:col>
      <xdr:colOff>114300</xdr:colOff>
      <xdr:row>36</xdr:row>
      <xdr:rowOff>84945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57014"/>
          <a:ext cx="8890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163663</xdr:rowOff>
    </xdr:from>
    <xdr:to>
      <xdr:col>24</xdr:col>
      <xdr:colOff>114300</xdr:colOff>
      <xdr:row>36</xdr:row>
      <xdr:rowOff>93813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6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15090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1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79027</xdr:rowOff>
    </xdr:from>
    <xdr:to>
      <xdr:col>20</xdr:col>
      <xdr:colOff>38100</xdr:colOff>
      <xdr:row>37</xdr:row>
      <xdr:rowOff>9177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25704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2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46043</xdr:rowOff>
    </xdr:from>
    <xdr:to>
      <xdr:col>15</xdr:col>
      <xdr:colOff>101600</xdr:colOff>
      <xdr:row>36</xdr:row>
      <xdr:rowOff>147643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1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164170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9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34014</xdr:rowOff>
    </xdr:from>
    <xdr:to>
      <xdr:col>10</xdr:col>
      <xdr:colOff>165100</xdr:colOff>
      <xdr:row>36</xdr:row>
      <xdr:rowOff>135614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0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152141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8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34145</xdr:rowOff>
    </xdr:from>
    <xdr:to>
      <xdr:col>6</xdr:col>
      <xdr:colOff>38100</xdr:colOff>
      <xdr:row>36</xdr:row>
      <xdr:rowOff>135745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0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152272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8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85092</xdr:rowOff>
    </xdr:from>
    <xdr:to>
      <xdr:col>24</xdr:col>
      <xdr:colOff>63500</xdr:colOff>
      <xdr:row>53</xdr:row>
      <xdr:rowOff>97217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171942"/>
          <a:ext cx="838200" cy="1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81604</xdr:rowOff>
    </xdr:from>
    <xdr:to>
      <xdr:col>19</xdr:col>
      <xdr:colOff>177800</xdr:colOff>
      <xdr:row>53</xdr:row>
      <xdr:rowOff>85092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168454"/>
          <a:ext cx="889000" cy="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81604</xdr:rowOff>
    </xdr:from>
    <xdr:to>
      <xdr:col>15</xdr:col>
      <xdr:colOff>50800</xdr:colOff>
      <xdr:row>53</xdr:row>
      <xdr:rowOff>107115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168454"/>
          <a:ext cx="889000" cy="2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107115</xdr:rowOff>
    </xdr:from>
    <xdr:to>
      <xdr:col>10</xdr:col>
      <xdr:colOff>114300</xdr:colOff>
      <xdr:row>54</xdr:row>
      <xdr:rowOff>80963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193965"/>
          <a:ext cx="889000" cy="14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46417</xdr:rowOff>
    </xdr:from>
    <xdr:to>
      <xdr:col>24</xdr:col>
      <xdr:colOff>114300</xdr:colOff>
      <xdr:row>53</xdr:row>
      <xdr:rowOff>148017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1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69294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898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34292</xdr:rowOff>
    </xdr:from>
    <xdr:to>
      <xdr:col>20</xdr:col>
      <xdr:colOff>38100</xdr:colOff>
      <xdr:row>53</xdr:row>
      <xdr:rowOff>135892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12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152419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889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30804</xdr:rowOff>
    </xdr:from>
    <xdr:to>
      <xdr:col>15</xdr:col>
      <xdr:colOff>101600</xdr:colOff>
      <xdr:row>53</xdr:row>
      <xdr:rowOff>132404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11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148931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8892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56315</xdr:rowOff>
    </xdr:from>
    <xdr:to>
      <xdr:col>10</xdr:col>
      <xdr:colOff>165100</xdr:colOff>
      <xdr:row>53</xdr:row>
      <xdr:rowOff>157915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14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2992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891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30163</xdr:rowOff>
    </xdr:from>
    <xdr:to>
      <xdr:col>6</xdr:col>
      <xdr:colOff>38100</xdr:colOff>
      <xdr:row>54</xdr:row>
      <xdr:rowOff>131763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28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148290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06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88494</xdr:rowOff>
    </xdr:from>
    <xdr:to>
      <xdr:col>24</xdr:col>
      <xdr:colOff>63500</xdr:colOff>
      <xdr:row>77</xdr:row>
      <xdr:rowOff>14579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18694"/>
          <a:ext cx="838200" cy="9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14579</xdr:rowOff>
    </xdr:from>
    <xdr:to>
      <xdr:col>19</xdr:col>
      <xdr:colOff>177800</xdr:colOff>
      <xdr:row>77</xdr:row>
      <xdr:rowOff>84302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16229"/>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68453</xdr:rowOff>
    </xdr:from>
    <xdr:to>
      <xdr:col>15</xdr:col>
      <xdr:colOff>50800</xdr:colOff>
      <xdr:row>77</xdr:row>
      <xdr:rowOff>84302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70103"/>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68453</xdr:rowOff>
    </xdr:from>
    <xdr:to>
      <xdr:col>10</xdr:col>
      <xdr:colOff>114300</xdr:colOff>
      <xdr:row>77</xdr:row>
      <xdr:rowOff>134595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70103"/>
          <a:ext cx="889000" cy="6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37694</xdr:rowOff>
    </xdr:from>
    <xdr:to>
      <xdr:col>24</xdr:col>
      <xdr:colOff>114300</xdr:colOff>
      <xdr:row>76</xdr:row>
      <xdr:rowOff>139294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6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60571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1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135229</xdr:rowOff>
    </xdr:from>
    <xdr:to>
      <xdr:col>20</xdr:col>
      <xdr:colOff>38100</xdr:colOff>
      <xdr:row>77</xdr:row>
      <xdr:rowOff>65379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6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81907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40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33502</xdr:rowOff>
    </xdr:from>
    <xdr:to>
      <xdr:col>15</xdr:col>
      <xdr:colOff>101600</xdr:colOff>
      <xdr:row>77</xdr:row>
      <xdr:rowOff>135102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151629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01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17653</xdr:rowOff>
    </xdr:from>
    <xdr:to>
      <xdr:col>10</xdr:col>
      <xdr:colOff>165100</xdr:colOff>
      <xdr:row>77</xdr:row>
      <xdr:rowOff>119253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1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135780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9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83795</xdr:rowOff>
    </xdr:from>
    <xdr:to>
      <xdr:col>6</xdr:col>
      <xdr:colOff>38100</xdr:colOff>
      <xdr:row>78</xdr:row>
      <xdr:rowOff>13945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8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5072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7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4631</xdr:rowOff>
    </xdr:from>
    <xdr:to>
      <xdr:col>24</xdr:col>
      <xdr:colOff>63500</xdr:colOff>
      <xdr:row>96</xdr:row>
      <xdr:rowOff>122980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63831"/>
          <a:ext cx="838200" cy="11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122980</xdr:rowOff>
    </xdr:from>
    <xdr:to>
      <xdr:col>19</xdr:col>
      <xdr:colOff>177800</xdr:colOff>
      <xdr:row>97</xdr:row>
      <xdr:rowOff>3846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82180"/>
          <a:ext cx="889000" cy="5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83220</xdr:rowOff>
    </xdr:from>
    <xdr:to>
      <xdr:col>15</xdr:col>
      <xdr:colOff>50800</xdr:colOff>
      <xdr:row>97</xdr:row>
      <xdr:rowOff>3846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42420"/>
          <a:ext cx="889000" cy="9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83220</xdr:rowOff>
    </xdr:from>
    <xdr:to>
      <xdr:col>10</xdr:col>
      <xdr:colOff>114300</xdr:colOff>
      <xdr:row>98</xdr:row>
      <xdr:rowOff>58662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42420"/>
          <a:ext cx="889000" cy="31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125281</xdr:rowOff>
    </xdr:from>
    <xdr:to>
      <xdr:col>24</xdr:col>
      <xdr:colOff>114300</xdr:colOff>
      <xdr:row>96</xdr:row>
      <xdr:rowOff>55431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103708</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9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72180</xdr:rowOff>
    </xdr:from>
    <xdr:to>
      <xdr:col>20</xdr:col>
      <xdr:colOff>38100</xdr:colOff>
      <xdr:row>97</xdr:row>
      <xdr:rowOff>2330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3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164907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2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124496</xdr:rowOff>
    </xdr:from>
    <xdr:to>
      <xdr:col>15</xdr:col>
      <xdr:colOff>101600</xdr:colOff>
      <xdr:row>97</xdr:row>
      <xdr:rowOff>54646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45773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67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32420</xdr:rowOff>
    </xdr:from>
    <xdr:to>
      <xdr:col>10</xdr:col>
      <xdr:colOff>165100</xdr:colOff>
      <xdr:row>96</xdr:row>
      <xdr:rowOff>134020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125147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58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7862</xdr:rowOff>
    </xdr:from>
    <xdr:to>
      <xdr:col>6</xdr:col>
      <xdr:colOff>38100</xdr:colOff>
      <xdr:row>98</xdr:row>
      <xdr:rowOff>109462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100589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0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165341</xdr:rowOff>
    </xdr:from>
    <xdr:to>
      <xdr:col>55</xdr:col>
      <xdr:colOff>0</xdr:colOff>
      <xdr:row>37</xdr:row>
      <xdr:rowOff>86411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37541"/>
          <a:ext cx="838200" cy="9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168935</xdr:rowOff>
    </xdr:from>
    <xdr:to>
      <xdr:col>50</xdr:col>
      <xdr:colOff>114300</xdr:colOff>
      <xdr:row>37</xdr:row>
      <xdr:rowOff>86411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341135"/>
          <a:ext cx="889000" cy="8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168935</xdr:rowOff>
    </xdr:from>
    <xdr:to>
      <xdr:col>45</xdr:col>
      <xdr:colOff>177800</xdr:colOff>
      <xdr:row>37</xdr:row>
      <xdr:rowOff>58826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341135"/>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6757</xdr:rowOff>
    </xdr:from>
    <xdr:to>
      <xdr:col>41</xdr:col>
      <xdr:colOff>50800</xdr:colOff>
      <xdr:row>37</xdr:row>
      <xdr:rowOff>58826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50257"/>
          <a:ext cx="889000" cy="125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114541</xdr:rowOff>
    </xdr:from>
    <xdr:to>
      <xdr:col>55</xdr:col>
      <xdr:colOff>50800</xdr:colOff>
      <xdr:row>37</xdr:row>
      <xdr:rowOff>44691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137418</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3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35611</xdr:rowOff>
    </xdr:from>
    <xdr:to>
      <xdr:col>50</xdr:col>
      <xdr:colOff>165100</xdr:colOff>
      <xdr:row>37</xdr:row>
      <xdr:rowOff>137211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7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153738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5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118135</xdr:rowOff>
    </xdr:from>
    <xdr:to>
      <xdr:col>46</xdr:col>
      <xdr:colOff>38100</xdr:colOff>
      <xdr:row>37</xdr:row>
      <xdr:rowOff>48285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9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64812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06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8026</xdr:rowOff>
    </xdr:from>
    <xdr:to>
      <xdr:col>41</xdr:col>
      <xdr:colOff>101600</xdr:colOff>
      <xdr:row>37</xdr:row>
      <xdr:rowOff>109626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35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126153</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12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127407</xdr:rowOff>
    </xdr:from>
    <xdr:to>
      <xdr:col>36</xdr:col>
      <xdr:colOff>165100</xdr:colOff>
      <xdr:row>30</xdr:row>
      <xdr:rowOff>57557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9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74084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7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101181</xdr:rowOff>
    </xdr:from>
    <xdr:to>
      <xdr:col>55</xdr:col>
      <xdr:colOff>0</xdr:colOff>
      <xdr:row>55</xdr:row>
      <xdr:rowOff>145636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359481"/>
          <a:ext cx="838200" cy="21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126815</xdr:rowOff>
    </xdr:from>
    <xdr:to>
      <xdr:col>50</xdr:col>
      <xdr:colOff>114300</xdr:colOff>
      <xdr:row>55</xdr:row>
      <xdr:rowOff>145636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213665"/>
          <a:ext cx="889000" cy="3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140675</xdr:rowOff>
    </xdr:from>
    <xdr:to>
      <xdr:col>45</xdr:col>
      <xdr:colOff>177800</xdr:colOff>
      <xdr:row>53</xdr:row>
      <xdr:rowOff>126815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056075"/>
          <a:ext cx="889000" cy="15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140675</xdr:rowOff>
    </xdr:from>
    <xdr:to>
      <xdr:col>41</xdr:col>
      <xdr:colOff>50800</xdr:colOff>
      <xdr:row>55</xdr:row>
      <xdr:rowOff>134572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056075"/>
          <a:ext cx="889000" cy="50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50381</xdr:rowOff>
    </xdr:from>
    <xdr:to>
      <xdr:col>55</xdr:col>
      <xdr:colOff>50800</xdr:colOff>
      <xdr:row>54</xdr:row>
      <xdr:rowOff>151981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30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73258</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94836</xdr:rowOff>
    </xdr:from>
    <xdr:to>
      <xdr:col>50</xdr:col>
      <xdr:colOff>165100</xdr:colOff>
      <xdr:row>56</xdr:row>
      <xdr:rowOff>24986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2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41513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29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76015</xdr:rowOff>
    </xdr:from>
    <xdr:to>
      <xdr:col>46</xdr:col>
      <xdr:colOff>38100</xdr:colOff>
      <xdr:row>54</xdr:row>
      <xdr:rowOff>6165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16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22692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8938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89875</xdr:rowOff>
    </xdr:from>
    <xdr:to>
      <xdr:col>41</xdr:col>
      <xdr:colOff>101600</xdr:colOff>
      <xdr:row>53</xdr:row>
      <xdr:rowOff>20025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0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36552</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780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83772</xdr:rowOff>
    </xdr:from>
    <xdr:to>
      <xdr:col>36</xdr:col>
      <xdr:colOff>165100</xdr:colOff>
      <xdr:row>56</xdr:row>
      <xdr:rowOff>13922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1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30449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8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75882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763182"/>
          <a:ext cx="1270" cy="825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22559</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5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75882</xdr:rowOff>
    </xdr:from>
    <xdr:to>
      <xdr:col>55</xdr:col>
      <xdr:colOff>88900</xdr:colOff>
      <xdr:row>74</xdr:row>
      <xdr:rowOff>75882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76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75882</xdr:rowOff>
    </xdr:from>
    <xdr:to>
      <xdr:col>55</xdr:col>
      <xdr:colOff>0</xdr:colOff>
      <xdr:row>77</xdr:row>
      <xdr:rowOff>121546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763182"/>
          <a:ext cx="838200" cy="56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126516</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2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148089</xdr:rowOff>
    </xdr:from>
    <xdr:to>
      <xdr:col>55</xdr:col>
      <xdr:colOff>50800</xdr:colOff>
      <xdr:row>78</xdr:row>
      <xdr:rowOff>78239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121546</xdr:rowOff>
    </xdr:from>
    <xdr:to>
      <xdr:col>50</xdr:col>
      <xdr:colOff>114300</xdr:colOff>
      <xdr:row>78</xdr:row>
      <xdr:rowOff>27687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23196"/>
          <a:ext cx="8890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136030</xdr:rowOff>
    </xdr:from>
    <xdr:to>
      <xdr:col>50</xdr:col>
      <xdr:colOff>165100</xdr:colOff>
      <xdr:row>78</xdr:row>
      <xdr:rowOff>66180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57307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3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8884</xdr:rowOff>
    </xdr:from>
    <xdr:to>
      <xdr:col>45</xdr:col>
      <xdr:colOff>177800</xdr:colOff>
      <xdr:row>78</xdr:row>
      <xdr:rowOff>27687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181834"/>
          <a:ext cx="889000" cy="121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24112</xdr:rowOff>
    </xdr:from>
    <xdr:to>
      <xdr:col>46</xdr:col>
      <xdr:colOff>38100</xdr:colOff>
      <xdr:row>78</xdr:row>
      <xdr:rowOff>125712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9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116839</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48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8884</xdr:rowOff>
    </xdr:from>
    <xdr:to>
      <xdr:col>41</xdr:col>
      <xdr:colOff>50800</xdr:colOff>
      <xdr:row>76</xdr:row>
      <xdr:rowOff>59404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181834"/>
          <a:ext cx="889000" cy="90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147631</xdr:rowOff>
    </xdr:from>
    <xdr:to>
      <xdr:col>41</xdr:col>
      <xdr:colOff>101600</xdr:colOff>
      <xdr:row>78</xdr:row>
      <xdr:rowOff>77781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4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68908</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44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18225</xdr:rowOff>
    </xdr:from>
    <xdr:to>
      <xdr:col>36</xdr:col>
      <xdr:colOff>165100</xdr:colOff>
      <xdr:row>78</xdr:row>
      <xdr:rowOff>119825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9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110952</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4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25082</xdr:rowOff>
    </xdr:from>
    <xdr:to>
      <xdr:col>55</xdr:col>
      <xdr:colOff>50800</xdr:colOff>
      <xdr:row>74</xdr:row>
      <xdr:rowOff>126682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71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149559</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66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70746</xdr:rowOff>
    </xdr:from>
    <xdr:to>
      <xdr:col>50</xdr:col>
      <xdr:colOff>165100</xdr:colOff>
      <xdr:row>78</xdr:row>
      <xdr:rowOff>896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7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17423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04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148337</xdr:rowOff>
    </xdr:from>
    <xdr:to>
      <xdr:col>46</xdr:col>
      <xdr:colOff>38100</xdr:colOff>
      <xdr:row>78</xdr:row>
      <xdr:rowOff>78487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4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95014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12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129534</xdr:rowOff>
    </xdr:from>
    <xdr:to>
      <xdr:col>41</xdr:col>
      <xdr:colOff>101600</xdr:colOff>
      <xdr:row>71</xdr:row>
      <xdr:rowOff>59684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13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76211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190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8604</xdr:rowOff>
    </xdr:from>
    <xdr:to>
      <xdr:col>36</xdr:col>
      <xdr:colOff>165100</xdr:colOff>
      <xdr:row>76</xdr:row>
      <xdr:rowOff>110204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3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126731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81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57919</xdr:rowOff>
    </xdr:from>
    <xdr:to>
      <xdr:col>55</xdr:col>
      <xdr:colOff>0</xdr:colOff>
      <xdr:row>97</xdr:row>
      <xdr:rowOff>58795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517119"/>
          <a:ext cx="838200" cy="1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49861</xdr:rowOff>
    </xdr:from>
    <xdr:to>
      <xdr:col>50</xdr:col>
      <xdr:colOff>114300</xdr:colOff>
      <xdr:row>96</xdr:row>
      <xdr:rowOff>57919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5823261"/>
          <a:ext cx="889000" cy="69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49861</xdr:rowOff>
    </xdr:from>
    <xdr:to>
      <xdr:col>45</xdr:col>
      <xdr:colOff>177800</xdr:colOff>
      <xdr:row>97</xdr:row>
      <xdr:rowOff>129299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5823261"/>
          <a:ext cx="889000" cy="93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129299</xdr:rowOff>
    </xdr:from>
    <xdr:to>
      <xdr:col>41</xdr:col>
      <xdr:colOff>50800</xdr:colOff>
      <xdr:row>98</xdr:row>
      <xdr:rowOff>166846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759949"/>
          <a:ext cx="889000" cy="20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7995</xdr:rowOff>
    </xdr:from>
    <xdr:to>
      <xdr:col>55</xdr:col>
      <xdr:colOff>50800</xdr:colOff>
      <xdr:row>97</xdr:row>
      <xdr:rowOff>109595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30872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7119</xdr:rowOff>
    </xdr:from>
    <xdr:to>
      <xdr:col>50</xdr:col>
      <xdr:colOff>165100</xdr:colOff>
      <xdr:row>96</xdr:row>
      <xdr:rowOff>108719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6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125246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24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170511</xdr:rowOff>
    </xdr:from>
    <xdr:to>
      <xdr:col>46</xdr:col>
      <xdr:colOff>38100</xdr:colOff>
      <xdr:row>92</xdr:row>
      <xdr:rowOff>100661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57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117188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554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78499</xdr:rowOff>
    </xdr:from>
    <xdr:to>
      <xdr:col>41</xdr:col>
      <xdr:colOff>101600</xdr:colOff>
      <xdr:row>98</xdr:row>
      <xdr:rowOff>8649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0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25176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48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116046</xdr:rowOff>
    </xdr:from>
    <xdr:to>
      <xdr:col>36</xdr:col>
      <xdr:colOff>165100</xdr:colOff>
      <xdr:row>99</xdr:row>
      <xdr:rowOff>46196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91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37323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70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35382</xdr:rowOff>
    </xdr:from>
    <xdr:to>
      <xdr:col>85</xdr:col>
      <xdr:colOff>127000</xdr:colOff>
      <xdr:row>79</xdr:row>
      <xdr:rowOff>37745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5481300" y="13579932"/>
          <a:ext cx="8382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9627</xdr:rowOff>
    </xdr:from>
    <xdr:to>
      <xdr:col>81</xdr:col>
      <xdr:colOff>50800</xdr:colOff>
      <xdr:row>79</xdr:row>
      <xdr:rowOff>35382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3554177"/>
          <a:ext cx="889000" cy="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169418</xdr:rowOff>
    </xdr:from>
    <xdr:to>
      <xdr:col>76</xdr:col>
      <xdr:colOff>114300</xdr:colOff>
      <xdr:row>79</xdr:row>
      <xdr:rowOff>9627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542518"/>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160426</xdr:rowOff>
    </xdr:from>
    <xdr:to>
      <xdr:col>71</xdr:col>
      <xdr:colOff>177800</xdr:colOff>
      <xdr:row>78</xdr:row>
      <xdr:rowOff>169418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353352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158395</xdr:rowOff>
    </xdr:from>
    <xdr:to>
      <xdr:col>85</xdr:col>
      <xdr:colOff>177800</xdr:colOff>
      <xdr:row>79</xdr:row>
      <xdr:rowOff>88545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53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73322</xdr:rowOff>
    </xdr:from>
    <xdr:ext cx="313932"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446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156032</xdr:rowOff>
    </xdr:from>
    <xdr:to>
      <xdr:col>81</xdr:col>
      <xdr:colOff>101600</xdr:colOff>
      <xdr:row>79</xdr:row>
      <xdr:rowOff>86182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52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77309</xdr:rowOff>
    </xdr:from>
    <xdr:ext cx="378565"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2017" y="1362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130277</xdr:rowOff>
    </xdr:from>
    <xdr:to>
      <xdr:col>76</xdr:col>
      <xdr:colOff>165100</xdr:colOff>
      <xdr:row>79</xdr:row>
      <xdr:rowOff>60427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50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51554</xdr:rowOff>
    </xdr:from>
    <xdr:ext cx="378565"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3017" y="13596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118618</xdr:rowOff>
    </xdr:from>
    <xdr:to>
      <xdr:col>72</xdr:col>
      <xdr:colOff>38100</xdr:colOff>
      <xdr:row>79</xdr:row>
      <xdr:rowOff>48768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49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39895</xdr:rowOff>
    </xdr:from>
    <xdr:ext cx="378565"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4017" y="13584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109626</xdr:rowOff>
    </xdr:from>
    <xdr:to>
      <xdr:col>67</xdr:col>
      <xdr:colOff>101600</xdr:colOff>
      <xdr:row>79</xdr:row>
      <xdr:rowOff>39776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4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30903</xdr:rowOff>
    </xdr:from>
    <xdr:ext cx="378565"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5017" y="13575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90912</xdr:rowOff>
    </xdr:from>
    <xdr:to>
      <xdr:col>85</xdr:col>
      <xdr:colOff>127000</xdr:colOff>
      <xdr:row>93</xdr:row>
      <xdr:rowOff>52603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5521412"/>
          <a:ext cx="838200" cy="47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52603</xdr:rowOff>
    </xdr:from>
    <xdr:to>
      <xdr:col>81</xdr:col>
      <xdr:colOff>50800</xdr:colOff>
      <xdr:row>95</xdr:row>
      <xdr:rowOff>139605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5997453"/>
          <a:ext cx="889000" cy="42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71425</xdr:rowOff>
    </xdr:from>
    <xdr:to>
      <xdr:col>76</xdr:col>
      <xdr:colOff>114300</xdr:colOff>
      <xdr:row>95</xdr:row>
      <xdr:rowOff>139605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5844825"/>
          <a:ext cx="889000" cy="58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71425</xdr:rowOff>
    </xdr:from>
    <xdr:to>
      <xdr:col>71</xdr:col>
      <xdr:colOff>177800</xdr:colOff>
      <xdr:row>95</xdr:row>
      <xdr:rowOff>1549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5844825"/>
          <a:ext cx="889000" cy="44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40112</xdr:rowOff>
    </xdr:from>
    <xdr:to>
      <xdr:col>85</xdr:col>
      <xdr:colOff>177800</xdr:colOff>
      <xdr:row>90</xdr:row>
      <xdr:rowOff>141712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547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164589</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5423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1803</xdr:rowOff>
    </xdr:from>
    <xdr:to>
      <xdr:col>81</xdr:col>
      <xdr:colOff>101600</xdr:colOff>
      <xdr:row>93</xdr:row>
      <xdr:rowOff>103403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594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119930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572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88805</xdr:rowOff>
    </xdr:from>
    <xdr:to>
      <xdr:col>76</xdr:col>
      <xdr:colOff>165100</xdr:colOff>
      <xdr:row>96</xdr:row>
      <xdr:rowOff>18955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37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10082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46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20625</xdr:rowOff>
    </xdr:from>
    <xdr:to>
      <xdr:col>72</xdr:col>
      <xdr:colOff>38100</xdr:colOff>
      <xdr:row>92</xdr:row>
      <xdr:rowOff>122225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579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138752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556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122199</xdr:rowOff>
    </xdr:from>
    <xdr:to>
      <xdr:col>67</xdr:col>
      <xdr:colOff>101600</xdr:colOff>
      <xdr:row>95</xdr:row>
      <xdr:rowOff>52349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23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68876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01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88646</xdr:rowOff>
    </xdr:from>
    <xdr:to>
      <xdr:col>116</xdr:col>
      <xdr:colOff>63500</xdr:colOff>
      <xdr:row>58</xdr:row>
      <xdr:rowOff>98552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10032746"/>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73406</xdr:rowOff>
    </xdr:from>
    <xdr:to>
      <xdr:col>111</xdr:col>
      <xdr:colOff>177800</xdr:colOff>
      <xdr:row>58</xdr:row>
      <xdr:rowOff>98552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01750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68834</xdr:rowOff>
    </xdr:from>
    <xdr:to>
      <xdr:col>107</xdr:col>
      <xdr:colOff>50800</xdr:colOff>
      <xdr:row>58</xdr:row>
      <xdr:rowOff>73406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100129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57731</xdr:rowOff>
    </xdr:from>
    <xdr:to>
      <xdr:col>102</xdr:col>
      <xdr:colOff>114300</xdr:colOff>
      <xdr:row>58</xdr:row>
      <xdr:rowOff>68834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10001831"/>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37846</xdr:rowOff>
    </xdr:from>
    <xdr:to>
      <xdr:col>116</xdr:col>
      <xdr:colOff>114300</xdr:colOff>
      <xdr:row>58</xdr:row>
      <xdr:rowOff>139446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9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16273</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96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47752</xdr:rowOff>
    </xdr:from>
    <xdr:to>
      <xdr:col>112</xdr:col>
      <xdr:colOff>38100</xdr:colOff>
      <xdr:row>58</xdr:row>
      <xdr:rowOff>149352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99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140479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22606</xdr:rowOff>
    </xdr:from>
    <xdr:to>
      <xdr:col>107</xdr:col>
      <xdr:colOff>101600</xdr:colOff>
      <xdr:row>58</xdr:row>
      <xdr:rowOff>124206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9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115333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18034</xdr:rowOff>
    </xdr:from>
    <xdr:to>
      <xdr:col>102</xdr:col>
      <xdr:colOff>165100</xdr:colOff>
      <xdr:row>58</xdr:row>
      <xdr:rowOff>119634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9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110761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1005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6931</xdr:rowOff>
    </xdr:from>
    <xdr:to>
      <xdr:col>98</xdr:col>
      <xdr:colOff>38100</xdr:colOff>
      <xdr:row>58</xdr:row>
      <xdr:rowOff>108531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95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99658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1004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56581</xdr:rowOff>
    </xdr:from>
    <xdr:to>
      <xdr:col>116</xdr:col>
      <xdr:colOff>63500</xdr:colOff>
      <xdr:row>74</xdr:row>
      <xdr:rowOff>65999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743881"/>
          <a:ext cx="8382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56581</xdr:rowOff>
    </xdr:from>
    <xdr:to>
      <xdr:col>111</xdr:col>
      <xdr:colOff>177800</xdr:colOff>
      <xdr:row>75</xdr:row>
      <xdr:rowOff>149439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43881"/>
          <a:ext cx="889000" cy="26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149439</xdr:rowOff>
    </xdr:from>
    <xdr:to>
      <xdr:col>107</xdr:col>
      <xdr:colOff>50800</xdr:colOff>
      <xdr:row>76</xdr:row>
      <xdr:rowOff>69062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08189"/>
          <a:ext cx="889000" cy="9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69062</xdr:rowOff>
    </xdr:from>
    <xdr:to>
      <xdr:col>102</xdr:col>
      <xdr:colOff>114300</xdr:colOff>
      <xdr:row>76</xdr:row>
      <xdr:rowOff>79029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99262"/>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15199</xdr:rowOff>
    </xdr:from>
    <xdr:to>
      <xdr:col>116</xdr:col>
      <xdr:colOff>114300</xdr:colOff>
      <xdr:row>74</xdr:row>
      <xdr:rowOff>116799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38076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5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5781</xdr:rowOff>
    </xdr:from>
    <xdr:to>
      <xdr:col>112</xdr:col>
      <xdr:colOff>38100</xdr:colOff>
      <xdr:row>74</xdr:row>
      <xdr:rowOff>107381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9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98508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78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98638</xdr:rowOff>
    </xdr:from>
    <xdr:to>
      <xdr:col>107</xdr:col>
      <xdr:colOff>101600</xdr:colOff>
      <xdr:row>76</xdr:row>
      <xdr:rowOff>28789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573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19916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5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18262</xdr:rowOff>
    </xdr:from>
    <xdr:to>
      <xdr:col>102</xdr:col>
      <xdr:colOff>165100</xdr:colOff>
      <xdr:row>76</xdr:row>
      <xdr:rowOff>119862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4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110989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4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28229</xdr:rowOff>
    </xdr:from>
    <xdr:to>
      <xdr:col>98</xdr:col>
      <xdr:colOff>38100</xdr:colOff>
      <xdr:row>76</xdr:row>
      <xdr:rowOff>129829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5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120956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5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浜松町二丁目地区市街地再開発事業支援、御田小学校改築などが増加した結果、令和６年度の一人当たりの普通建設事業費は、前年度比</a:t>
          </a:r>
          <a:r>
            <a:rPr kumimoji="1" lang="en-US" altLang="ja-JP" sz="1300">
              <a:latin typeface="ＭＳ Ｐゴシック" panose="020B0600070205080204" pitchFamily="50" charset="-128"/>
              <a:ea typeface="ＭＳ Ｐゴシック" panose="020B0600070205080204" pitchFamily="50" charset="-128"/>
            </a:rPr>
            <a:t>36.9</a:t>
          </a:r>
          <a:r>
            <a:rPr kumimoji="1" lang="ja-JP" altLang="en-US" sz="1300">
              <a:latin typeface="ＭＳ Ｐゴシック" panose="020B0600070205080204" pitchFamily="50" charset="-128"/>
              <a:ea typeface="ＭＳ Ｐゴシック" panose="020B0600070205080204" pitchFamily="50" charset="-128"/>
            </a:rPr>
            <a:t>％増加し、</a:t>
          </a:r>
          <a:r>
            <a:rPr kumimoji="1" lang="en-US" altLang="ja-JP" sz="1300">
              <a:latin typeface="ＭＳ Ｐゴシック" panose="020B0600070205080204" pitchFamily="50" charset="-128"/>
              <a:ea typeface="ＭＳ Ｐゴシック" panose="020B0600070205080204" pitchFamily="50" charset="-128"/>
            </a:rPr>
            <a:t>105,055</a:t>
          </a:r>
          <a:r>
            <a:rPr kumimoji="1" lang="ja-JP" altLang="en-US" sz="1300">
              <a:latin typeface="ＭＳ Ｐゴシック" panose="020B0600070205080204" pitchFamily="50" charset="-128"/>
              <a:ea typeface="ＭＳ Ｐゴシック" panose="020B0600070205080204" pitchFamily="50" charset="-128"/>
            </a:rPr>
            <a:t>円となりました。類似団体と比較し、一人当たりのコストが高い状況が続いています。区の人口は増加する見通しですが、それに伴う様々な行政需要に対応していること、また、施設需要に伴う用地取得費が全国平均よりも格段に高いことなどから、他自治体と比較して高い水準になっているといえます。</a:t>
          </a:r>
        </a:p>
        <a:p>
          <a:r>
            <a:rPr kumimoji="1" lang="ja-JP" altLang="en-US" sz="1300">
              <a:latin typeface="ＭＳ Ｐゴシック" panose="020B0600070205080204" pitchFamily="50" charset="-128"/>
              <a:ea typeface="ＭＳ Ｐゴシック" panose="020B0600070205080204" pitchFamily="50" charset="-128"/>
            </a:rPr>
            <a:t>また、平成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港区公共施設マネジメント計画」を策定し、人口増加による様々な行政需要の増加に対応した柔軟な施設整備、公共施設等における安全・安心の強化及び財政負担の軽減・平準化に取り組むなど、将来世代に負担を掛けず充実した行政サービスを継続するための戦略的なファシリティマネジメントを実施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59690</xdr:rowOff>
    </xdr:from>
    <xdr:to>
      <xdr:col>24</xdr:col>
      <xdr:colOff>63500</xdr:colOff>
      <xdr:row>36</xdr:row>
      <xdr:rowOff>61976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23189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53022</xdr:rowOff>
    </xdr:from>
    <xdr:to>
      <xdr:col>19</xdr:col>
      <xdr:colOff>177800</xdr:colOff>
      <xdr:row>36</xdr:row>
      <xdr:rowOff>59690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225222"/>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33401</xdr:rowOff>
    </xdr:from>
    <xdr:to>
      <xdr:col>15</xdr:col>
      <xdr:colOff>50800</xdr:colOff>
      <xdr:row>36</xdr:row>
      <xdr:rowOff>53022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205601"/>
          <a:ext cx="889000" cy="1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33401</xdr:rowOff>
    </xdr:from>
    <xdr:to>
      <xdr:col>10</xdr:col>
      <xdr:colOff>114300</xdr:colOff>
      <xdr:row>36</xdr:row>
      <xdr:rowOff>47498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05601"/>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11176</xdr:rowOff>
    </xdr:from>
    <xdr:to>
      <xdr:col>24</xdr:col>
      <xdr:colOff>114300</xdr:colOff>
      <xdr:row>36</xdr:row>
      <xdr:rowOff>112776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34053</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3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8890</xdr:rowOff>
    </xdr:from>
    <xdr:to>
      <xdr:col>20</xdr:col>
      <xdr:colOff>38100</xdr:colOff>
      <xdr:row>36</xdr:row>
      <xdr:rowOff>110490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127017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2222</xdr:rowOff>
    </xdr:from>
    <xdr:to>
      <xdr:col>15</xdr:col>
      <xdr:colOff>101600</xdr:colOff>
      <xdr:row>36</xdr:row>
      <xdr:rowOff>103822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7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120349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94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154051</xdr:rowOff>
    </xdr:from>
    <xdr:to>
      <xdr:col>10</xdr:col>
      <xdr:colOff>165100</xdr:colOff>
      <xdr:row>36</xdr:row>
      <xdr:rowOff>84201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5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100728</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930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168148</xdr:rowOff>
    </xdr:from>
    <xdr:to>
      <xdr:col>6</xdr:col>
      <xdr:colOff>38100</xdr:colOff>
      <xdr:row>36</xdr:row>
      <xdr:rowOff>98298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6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114825</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159817</xdr:rowOff>
    </xdr:from>
    <xdr:to>
      <xdr:col>24</xdr:col>
      <xdr:colOff>63500</xdr:colOff>
      <xdr:row>54</xdr:row>
      <xdr:rowOff>126495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246667"/>
          <a:ext cx="838200" cy="13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126495</xdr:rowOff>
    </xdr:from>
    <xdr:to>
      <xdr:col>19</xdr:col>
      <xdr:colOff>177800</xdr:colOff>
      <xdr:row>56</xdr:row>
      <xdr:rowOff>153939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384795"/>
          <a:ext cx="889000" cy="37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48761</xdr:rowOff>
    </xdr:from>
    <xdr:to>
      <xdr:col>15</xdr:col>
      <xdr:colOff>50800</xdr:colOff>
      <xdr:row>56</xdr:row>
      <xdr:rowOff>153939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307061"/>
          <a:ext cx="889000" cy="44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145295</xdr:rowOff>
    </xdr:from>
    <xdr:to>
      <xdr:col>10</xdr:col>
      <xdr:colOff>114300</xdr:colOff>
      <xdr:row>54</xdr:row>
      <xdr:rowOff>48761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546345"/>
          <a:ext cx="889000" cy="76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109017</xdr:rowOff>
    </xdr:from>
    <xdr:to>
      <xdr:col>24</xdr:col>
      <xdr:colOff>114300</xdr:colOff>
      <xdr:row>54</xdr:row>
      <xdr:rowOff>39167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19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131894</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04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75695</xdr:rowOff>
    </xdr:from>
    <xdr:to>
      <xdr:col>20</xdr:col>
      <xdr:colOff>38100</xdr:colOff>
      <xdr:row>55</xdr:row>
      <xdr:rowOff>5845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33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22372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10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103139</xdr:rowOff>
    </xdr:from>
    <xdr:to>
      <xdr:col>15</xdr:col>
      <xdr:colOff>101600</xdr:colOff>
      <xdr:row>57</xdr:row>
      <xdr:rowOff>33289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49816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47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169411</xdr:rowOff>
    </xdr:from>
    <xdr:to>
      <xdr:col>10</xdr:col>
      <xdr:colOff>165100</xdr:colOff>
      <xdr:row>54</xdr:row>
      <xdr:rowOff>99561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2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116088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03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94495</xdr:rowOff>
    </xdr:from>
    <xdr:to>
      <xdr:col>6</xdr:col>
      <xdr:colOff>38100</xdr:colOff>
      <xdr:row>50</xdr:row>
      <xdr:rowOff>24645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49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41172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27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41435</xdr:rowOff>
    </xdr:from>
    <xdr:to>
      <xdr:col>24</xdr:col>
      <xdr:colOff>63500</xdr:colOff>
      <xdr:row>74</xdr:row>
      <xdr:rowOff>109165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728735"/>
          <a:ext cx="838200" cy="6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109165</xdr:rowOff>
    </xdr:from>
    <xdr:to>
      <xdr:col>19</xdr:col>
      <xdr:colOff>177800</xdr:colOff>
      <xdr:row>75</xdr:row>
      <xdr:rowOff>45691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796465"/>
          <a:ext cx="889000" cy="10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45691</xdr:rowOff>
    </xdr:from>
    <xdr:to>
      <xdr:col>15</xdr:col>
      <xdr:colOff>50800</xdr:colOff>
      <xdr:row>76</xdr:row>
      <xdr:rowOff>42414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2904441"/>
          <a:ext cx="889000" cy="1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42414</xdr:rowOff>
    </xdr:from>
    <xdr:to>
      <xdr:col>10</xdr:col>
      <xdr:colOff>114300</xdr:colOff>
      <xdr:row>77</xdr:row>
      <xdr:rowOff>78360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072614"/>
          <a:ext cx="889000" cy="20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162085</xdr:rowOff>
    </xdr:from>
    <xdr:to>
      <xdr:col>24</xdr:col>
      <xdr:colOff>114300</xdr:colOff>
      <xdr:row>74</xdr:row>
      <xdr:rowOff>92235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67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13512</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52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58365</xdr:rowOff>
    </xdr:from>
    <xdr:to>
      <xdr:col>20</xdr:col>
      <xdr:colOff>38100</xdr:colOff>
      <xdr:row>74</xdr:row>
      <xdr:rowOff>159965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7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5042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52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166341</xdr:rowOff>
    </xdr:from>
    <xdr:to>
      <xdr:col>15</xdr:col>
      <xdr:colOff>101600</xdr:colOff>
      <xdr:row>75</xdr:row>
      <xdr:rowOff>96491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85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113018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62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163064</xdr:rowOff>
    </xdr:from>
    <xdr:to>
      <xdr:col>10</xdr:col>
      <xdr:colOff>165100</xdr:colOff>
      <xdr:row>76</xdr:row>
      <xdr:rowOff>93214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02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109741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797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27560</xdr:rowOff>
    </xdr:from>
    <xdr:to>
      <xdr:col>6</xdr:col>
      <xdr:colOff>38100</xdr:colOff>
      <xdr:row>77</xdr:row>
      <xdr:rowOff>129160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2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145687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00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101695</xdr:rowOff>
    </xdr:from>
    <xdr:to>
      <xdr:col>24</xdr:col>
      <xdr:colOff>63500</xdr:colOff>
      <xdr:row>95</xdr:row>
      <xdr:rowOff>110268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389445"/>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139948</xdr:rowOff>
    </xdr:from>
    <xdr:to>
      <xdr:col>19</xdr:col>
      <xdr:colOff>177800</xdr:colOff>
      <xdr:row>95</xdr:row>
      <xdr:rowOff>101695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084798"/>
          <a:ext cx="889000" cy="30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166827</xdr:rowOff>
    </xdr:from>
    <xdr:to>
      <xdr:col>15</xdr:col>
      <xdr:colOff>50800</xdr:colOff>
      <xdr:row>93</xdr:row>
      <xdr:rowOff>139948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5940227"/>
          <a:ext cx="889000" cy="14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166827</xdr:rowOff>
    </xdr:from>
    <xdr:to>
      <xdr:col>10</xdr:col>
      <xdr:colOff>114300</xdr:colOff>
      <xdr:row>96</xdr:row>
      <xdr:rowOff>63900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940227"/>
          <a:ext cx="889000" cy="58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59468</xdr:rowOff>
    </xdr:from>
    <xdr:to>
      <xdr:col>24</xdr:col>
      <xdr:colOff>114300</xdr:colOff>
      <xdr:row>95</xdr:row>
      <xdr:rowOff>161068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34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82345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1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50895</xdr:rowOff>
    </xdr:from>
    <xdr:to>
      <xdr:col>20</xdr:col>
      <xdr:colOff>38100</xdr:colOff>
      <xdr:row>95</xdr:row>
      <xdr:rowOff>152495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169022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1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89148</xdr:rowOff>
    </xdr:from>
    <xdr:to>
      <xdr:col>15</xdr:col>
      <xdr:colOff>101600</xdr:colOff>
      <xdr:row>94</xdr:row>
      <xdr:rowOff>19298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0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35825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80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116027</xdr:rowOff>
    </xdr:from>
    <xdr:to>
      <xdr:col>10</xdr:col>
      <xdr:colOff>165100</xdr:colOff>
      <xdr:row>93</xdr:row>
      <xdr:rowOff>46177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88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62704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66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13100</xdr:rowOff>
    </xdr:from>
    <xdr:to>
      <xdr:col>6</xdr:col>
      <xdr:colOff>38100</xdr:colOff>
      <xdr:row>96</xdr:row>
      <xdr:rowOff>114700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4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131227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24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72263</xdr:rowOff>
    </xdr:from>
    <xdr:to>
      <xdr:col>55</xdr:col>
      <xdr:colOff>0</xdr:colOff>
      <xdr:row>38</xdr:row>
      <xdr:rowOff>74168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58736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34925</xdr:rowOff>
    </xdr:from>
    <xdr:to>
      <xdr:col>50</xdr:col>
      <xdr:colOff>114300</xdr:colOff>
      <xdr:row>38</xdr:row>
      <xdr:rowOff>72263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50025"/>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153416</xdr:rowOff>
    </xdr:from>
    <xdr:to>
      <xdr:col>45</xdr:col>
      <xdr:colOff>177800</xdr:colOff>
      <xdr:row>38</xdr:row>
      <xdr:rowOff>34925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25616"/>
          <a:ext cx="889000" cy="22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153416</xdr:rowOff>
    </xdr:from>
    <xdr:to>
      <xdr:col>41</xdr:col>
      <xdr:colOff>50800</xdr:colOff>
      <xdr:row>36</xdr:row>
      <xdr:rowOff>156845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256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23368</xdr:rowOff>
    </xdr:from>
    <xdr:to>
      <xdr:col>55</xdr:col>
      <xdr:colOff>50800</xdr:colOff>
      <xdr:row>38</xdr:row>
      <xdr:rowOff>124968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109745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53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21463</xdr:rowOff>
    </xdr:from>
    <xdr:to>
      <xdr:col>50</xdr:col>
      <xdr:colOff>165100</xdr:colOff>
      <xdr:row>38</xdr:row>
      <xdr:rowOff>123063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155575</xdr:rowOff>
    </xdr:from>
    <xdr:to>
      <xdr:col>46</xdr:col>
      <xdr:colOff>38100</xdr:colOff>
      <xdr:row>38</xdr:row>
      <xdr:rowOff>85725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76852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91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102616</xdr:rowOff>
    </xdr:from>
    <xdr:to>
      <xdr:col>41</xdr:col>
      <xdr:colOff>101600</xdr:colOff>
      <xdr:row>37</xdr:row>
      <xdr:rowOff>32766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49293</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5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106045</xdr:rowOff>
    </xdr:from>
    <xdr:to>
      <xdr:col>36</xdr:col>
      <xdr:colOff>165100</xdr:colOff>
      <xdr:row>37</xdr:row>
      <xdr:rowOff>36195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52722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53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44191</xdr:rowOff>
    </xdr:from>
    <xdr:to>
      <xdr:col>55</xdr:col>
      <xdr:colOff>0</xdr:colOff>
      <xdr:row>75</xdr:row>
      <xdr:rowOff>75829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731491"/>
          <a:ext cx="838200" cy="20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101616</xdr:rowOff>
    </xdr:from>
    <xdr:to>
      <xdr:col>50</xdr:col>
      <xdr:colOff>114300</xdr:colOff>
      <xdr:row>74</xdr:row>
      <xdr:rowOff>44191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617466"/>
          <a:ext cx="889000" cy="11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79212</xdr:rowOff>
    </xdr:from>
    <xdr:to>
      <xdr:col>45</xdr:col>
      <xdr:colOff>177800</xdr:colOff>
      <xdr:row>73</xdr:row>
      <xdr:rowOff>101616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080712"/>
          <a:ext cx="889000" cy="53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79212</xdr:rowOff>
    </xdr:from>
    <xdr:to>
      <xdr:col>41</xdr:col>
      <xdr:colOff>50800</xdr:colOff>
      <xdr:row>73</xdr:row>
      <xdr:rowOff>75052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080712"/>
          <a:ext cx="889000" cy="51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25029</xdr:rowOff>
    </xdr:from>
    <xdr:to>
      <xdr:col>55</xdr:col>
      <xdr:colOff>50800</xdr:colOff>
      <xdr:row>75</xdr:row>
      <xdr:rowOff>126629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8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47906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73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164841</xdr:rowOff>
    </xdr:from>
    <xdr:to>
      <xdr:col>50</xdr:col>
      <xdr:colOff>165100</xdr:colOff>
      <xdr:row>74</xdr:row>
      <xdr:rowOff>94991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68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111518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45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50816</xdr:rowOff>
    </xdr:from>
    <xdr:to>
      <xdr:col>46</xdr:col>
      <xdr:colOff>38100</xdr:colOff>
      <xdr:row>73</xdr:row>
      <xdr:rowOff>152416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56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168943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34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28412</xdr:rowOff>
    </xdr:from>
    <xdr:to>
      <xdr:col>41</xdr:col>
      <xdr:colOff>101600</xdr:colOff>
      <xdr:row>70</xdr:row>
      <xdr:rowOff>130012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0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146539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180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24252</xdr:rowOff>
    </xdr:from>
    <xdr:to>
      <xdr:col>36</xdr:col>
      <xdr:colOff>165100</xdr:colOff>
      <xdr:row>73</xdr:row>
      <xdr:rowOff>125852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54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142379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3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163635</xdr:rowOff>
    </xdr:from>
    <xdr:to>
      <xdr:col>55</xdr:col>
      <xdr:colOff>0</xdr:colOff>
      <xdr:row>96</xdr:row>
      <xdr:rowOff>67173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51385"/>
          <a:ext cx="838200" cy="7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57541</xdr:rowOff>
    </xdr:from>
    <xdr:to>
      <xdr:col>50</xdr:col>
      <xdr:colOff>114300</xdr:colOff>
      <xdr:row>96</xdr:row>
      <xdr:rowOff>67173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16741"/>
          <a:ext cx="889000" cy="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51476</xdr:rowOff>
    </xdr:from>
    <xdr:to>
      <xdr:col>45</xdr:col>
      <xdr:colOff>177800</xdr:colOff>
      <xdr:row>96</xdr:row>
      <xdr:rowOff>57541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10676"/>
          <a:ext cx="889000" cy="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51476</xdr:rowOff>
    </xdr:from>
    <xdr:to>
      <xdr:col>41</xdr:col>
      <xdr:colOff>50800</xdr:colOff>
      <xdr:row>96</xdr:row>
      <xdr:rowOff>95314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10676"/>
          <a:ext cx="889000" cy="4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112835</xdr:rowOff>
    </xdr:from>
    <xdr:to>
      <xdr:col>55</xdr:col>
      <xdr:colOff>50800</xdr:colOff>
      <xdr:row>96</xdr:row>
      <xdr:rowOff>42985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135712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2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16373</xdr:rowOff>
    </xdr:from>
    <xdr:to>
      <xdr:col>50</xdr:col>
      <xdr:colOff>165100</xdr:colOff>
      <xdr:row>96</xdr:row>
      <xdr:rowOff>117973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7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134500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25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6741</xdr:rowOff>
    </xdr:from>
    <xdr:to>
      <xdr:col>46</xdr:col>
      <xdr:colOff>38100</xdr:colOff>
      <xdr:row>96</xdr:row>
      <xdr:rowOff>108341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6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124868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24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676</xdr:rowOff>
    </xdr:from>
    <xdr:to>
      <xdr:col>41</xdr:col>
      <xdr:colOff>101600</xdr:colOff>
      <xdr:row>96</xdr:row>
      <xdr:rowOff>102276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5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118803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23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44514</xdr:rowOff>
    </xdr:from>
    <xdr:to>
      <xdr:col>36</xdr:col>
      <xdr:colOff>165100</xdr:colOff>
      <xdr:row>96</xdr:row>
      <xdr:rowOff>146114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162641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27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56032</xdr:rowOff>
    </xdr:from>
    <xdr:to>
      <xdr:col>85</xdr:col>
      <xdr:colOff>127000</xdr:colOff>
      <xdr:row>33</xdr:row>
      <xdr:rowOff>90170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5370982"/>
          <a:ext cx="838200" cy="37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8598</xdr:rowOff>
    </xdr:from>
    <xdr:to>
      <xdr:col>81</xdr:col>
      <xdr:colOff>50800</xdr:colOff>
      <xdr:row>33</xdr:row>
      <xdr:rowOff>90170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5494998"/>
          <a:ext cx="889000" cy="25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8598</xdr:rowOff>
    </xdr:from>
    <xdr:to>
      <xdr:col>76</xdr:col>
      <xdr:colOff>114300</xdr:colOff>
      <xdr:row>35</xdr:row>
      <xdr:rowOff>109715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5494998"/>
          <a:ext cx="889000" cy="61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88532</xdr:rowOff>
    </xdr:from>
    <xdr:to>
      <xdr:col>71</xdr:col>
      <xdr:colOff>177800</xdr:colOff>
      <xdr:row>35</xdr:row>
      <xdr:rowOff>109715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5917832"/>
          <a:ext cx="889000" cy="19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5232</xdr:rowOff>
    </xdr:from>
    <xdr:to>
      <xdr:col>85</xdr:col>
      <xdr:colOff>177800</xdr:colOff>
      <xdr:row>31</xdr:row>
      <xdr:rowOff>106832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32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129709</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27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39370</xdr:rowOff>
    </xdr:from>
    <xdr:to>
      <xdr:col>81</xdr:col>
      <xdr:colOff>101600</xdr:colOff>
      <xdr:row>33</xdr:row>
      <xdr:rowOff>140970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157497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547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129248</xdr:rowOff>
    </xdr:from>
    <xdr:to>
      <xdr:col>76</xdr:col>
      <xdr:colOff>165100</xdr:colOff>
      <xdr:row>32</xdr:row>
      <xdr:rowOff>59398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544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75925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521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58915</xdr:rowOff>
    </xdr:from>
    <xdr:to>
      <xdr:col>72</xdr:col>
      <xdr:colOff>38100</xdr:colOff>
      <xdr:row>35</xdr:row>
      <xdr:rowOff>160515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05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5592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583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37732</xdr:rowOff>
    </xdr:from>
    <xdr:to>
      <xdr:col>67</xdr:col>
      <xdr:colOff>101600</xdr:colOff>
      <xdr:row>34</xdr:row>
      <xdr:rowOff>139332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586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155859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564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38016</xdr:rowOff>
    </xdr:from>
    <xdr:to>
      <xdr:col>85</xdr:col>
      <xdr:colOff>127000</xdr:colOff>
      <xdr:row>56</xdr:row>
      <xdr:rowOff>137142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296316"/>
          <a:ext cx="838200" cy="44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7123</xdr:rowOff>
    </xdr:from>
    <xdr:to>
      <xdr:col>81</xdr:col>
      <xdr:colOff>50800</xdr:colOff>
      <xdr:row>56</xdr:row>
      <xdr:rowOff>137142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265423"/>
          <a:ext cx="889000" cy="47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10095</xdr:rowOff>
    </xdr:from>
    <xdr:to>
      <xdr:col>76</xdr:col>
      <xdr:colOff>114300</xdr:colOff>
      <xdr:row>54</xdr:row>
      <xdr:rowOff>7123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096945"/>
          <a:ext cx="889000" cy="16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10095</xdr:rowOff>
    </xdr:from>
    <xdr:to>
      <xdr:col>71</xdr:col>
      <xdr:colOff>177800</xdr:colOff>
      <xdr:row>56</xdr:row>
      <xdr:rowOff>61791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096945"/>
          <a:ext cx="889000" cy="56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158666</xdr:rowOff>
    </xdr:from>
    <xdr:to>
      <xdr:col>85</xdr:col>
      <xdr:colOff>177800</xdr:colOff>
      <xdr:row>54</xdr:row>
      <xdr:rowOff>88816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24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10093</xdr:rowOff>
    </xdr:from>
    <xdr:ext cx="599010"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09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86342</xdr:rowOff>
    </xdr:from>
    <xdr:to>
      <xdr:col>81</xdr:col>
      <xdr:colOff>101600</xdr:colOff>
      <xdr:row>57</xdr:row>
      <xdr:rowOff>16492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8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33019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46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127773</xdr:rowOff>
    </xdr:from>
    <xdr:to>
      <xdr:col>76</xdr:col>
      <xdr:colOff>165100</xdr:colOff>
      <xdr:row>54</xdr:row>
      <xdr:rowOff>57923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21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74450</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292795" y="89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130745</xdr:rowOff>
    </xdr:from>
    <xdr:to>
      <xdr:col>72</xdr:col>
      <xdr:colOff>38100</xdr:colOff>
      <xdr:row>53</xdr:row>
      <xdr:rowOff>60895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0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77422</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03795" y="882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10991</xdr:rowOff>
    </xdr:from>
    <xdr:to>
      <xdr:col>67</xdr:col>
      <xdr:colOff>101600</xdr:colOff>
      <xdr:row>56</xdr:row>
      <xdr:rowOff>112591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6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129118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3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35382</xdr:rowOff>
    </xdr:from>
    <xdr:to>
      <xdr:col>85</xdr:col>
      <xdr:colOff>127000</xdr:colOff>
      <xdr:row>99</xdr:row>
      <xdr:rowOff>37745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7008932"/>
          <a:ext cx="838200" cy="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9627</xdr:rowOff>
    </xdr:from>
    <xdr:to>
      <xdr:col>81</xdr:col>
      <xdr:colOff>50800</xdr:colOff>
      <xdr:row>99</xdr:row>
      <xdr:rowOff>35382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983177"/>
          <a:ext cx="889000" cy="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169418</xdr:rowOff>
    </xdr:from>
    <xdr:to>
      <xdr:col>76</xdr:col>
      <xdr:colOff>114300</xdr:colOff>
      <xdr:row>99</xdr:row>
      <xdr:rowOff>9627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971518"/>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160426</xdr:rowOff>
    </xdr:from>
    <xdr:to>
      <xdr:col>71</xdr:col>
      <xdr:colOff>177800</xdr:colOff>
      <xdr:row>98</xdr:row>
      <xdr:rowOff>169418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96252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158395</xdr:rowOff>
    </xdr:from>
    <xdr:to>
      <xdr:col>85</xdr:col>
      <xdr:colOff>177800</xdr:colOff>
      <xdr:row>99</xdr:row>
      <xdr:rowOff>88545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96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73322</xdr:rowOff>
    </xdr:from>
    <xdr:ext cx="313932"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875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156032</xdr:rowOff>
    </xdr:from>
    <xdr:to>
      <xdr:col>81</xdr:col>
      <xdr:colOff>101600</xdr:colOff>
      <xdr:row>99</xdr:row>
      <xdr:rowOff>86182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95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77309</xdr:rowOff>
    </xdr:from>
    <xdr:ext cx="378565"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2017" y="17050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130277</xdr:rowOff>
    </xdr:from>
    <xdr:to>
      <xdr:col>76</xdr:col>
      <xdr:colOff>165100</xdr:colOff>
      <xdr:row>99</xdr:row>
      <xdr:rowOff>60427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9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51554</xdr:rowOff>
    </xdr:from>
    <xdr:ext cx="378565"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3017" y="17025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118618</xdr:rowOff>
    </xdr:from>
    <xdr:to>
      <xdr:col>72</xdr:col>
      <xdr:colOff>38100</xdr:colOff>
      <xdr:row>99</xdr:row>
      <xdr:rowOff>48768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92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39895</xdr:rowOff>
    </xdr:from>
    <xdr:ext cx="378565"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4017" y="17013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109626</xdr:rowOff>
    </xdr:from>
    <xdr:to>
      <xdr:col>67</xdr:col>
      <xdr:colOff>101600</xdr:colOff>
      <xdr:row>99</xdr:row>
      <xdr:rowOff>39776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91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30903</xdr:rowOff>
    </xdr:from>
    <xdr:ext cx="378565"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625017" y="1700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区内商店等消費喚起ポイント還元事業の減などにより商工費が減少し、東麻布二丁目複合施設整備の増などにより総務費が、教育施設整備基金積立金の増などにより教育費が、それぞれ増加しました。災害復旧費などの一部を除き、類似団体と比較し、一人当たりのコストが高い状況が続いています。公債費については、財政運営方針に基づき、将来世代への負担を少しでも軽減できるよう、原則として区債に頼らない財政運営を行ってきた結果、類似団体と比較して住民一人当たりのコストが低い水準を維持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東京都港区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港区の財政構造は、歳入の根幹を成す特別区税収入が景気や税制改正等の動向に影響されやすいなど不安定な側面があり、社会経済情勢の変化に対応し得る備えを行うことが重要です。</a:t>
          </a:r>
        </a:p>
        <a:p>
          <a:r>
            <a:rPr kumimoji="1" lang="ja-JP" altLang="en-US" sz="1400">
              <a:latin typeface="ＭＳ ゴシック" pitchFamily="49" charset="-128"/>
              <a:ea typeface="ＭＳ ゴシック" pitchFamily="49" charset="-128"/>
            </a:rPr>
            <a:t>税外収入の積極的な確保や基金の効果的な活用など、引き続き計画的な財政運営に努めていきます。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東京都港区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実質収支は黒字となったものの、一般会計を除き黒字額は減少しました。各会計合計の実質収支の黒字額は増となり、標準財政規模の増加率を黒字額の増加率が上回ったため、黒字額の標準財政規模比としては増となりま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東京都港区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定時償還による元利償還金の減などにより元利償還金等（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）が減となったものの、算入公債費等（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）の減が元利償還金等（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）の減を上回ったため、実質公債費比率の分子は前年度に比べ増加しましたが、引き続き負の値となっています。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東京都港区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区債を新規発行しておらず、定時償還を着実に行っていることによる地方債の現在高の減少や債務負担行為に基づく支出予定額などが減少していますが、組合等負担等見込額の増により将来負担額が前年度と比較して増加しております。</a:t>
          </a:r>
        </a:p>
        <a:p>
          <a:r>
            <a:rPr kumimoji="1" lang="ja-JP" altLang="en-US" sz="1400">
              <a:latin typeface="ＭＳ ゴシック" pitchFamily="49" charset="-128"/>
              <a:ea typeface="ＭＳ ゴシック" pitchFamily="49" charset="-128"/>
            </a:rPr>
            <a:t>また、公共施設等整備基金への積立てなどにより充当可能基金は増加しました。</a:t>
          </a:r>
        </a:p>
        <a:p>
          <a:r>
            <a:rPr kumimoji="1" lang="ja-JP" altLang="en-US" sz="1400">
              <a:latin typeface="ＭＳ ゴシック" pitchFamily="49" charset="-128"/>
              <a:ea typeface="ＭＳ ゴシック" pitchFamily="49" charset="-128"/>
            </a:rPr>
            <a:t>将来負担比率の分子（将来負担額－充当可能財源等）については、引き続き負の値となっています。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東京都港区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南青山一丁目福祉施設整備</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やコミュニティバス運行のために基金を積極的に活用するとともに、震災復興及び新型インフルエンザ等感染拡大防止基金や公共施設等整備基金などへ積立てを行ったこと等により、基金全体では対前年度比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行政需要の増加や多様化に応じた事業展開を支えるため、基金を効果的に活用するとともに、将来需要を見据えた計画的な積立てを行います。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震災復興及び新型インフルエンザ等感染拡大防止基金：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震災後の区民生活の再建並びに産業及びまちの復旧復興並びに新型インフルエンザ等対策特別措置法に定める新型インフルエンザ等が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発生した場合における感染拡大の防止並びに区民生活及び産業の安定のため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公共施設等整備基金：公共施設等整備資金に充てるため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教育施設整備基金：教育施設整備資金に充てるため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定住促進基金：定住促進対策を推進するため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安全安心施設対策基金：区有施設の安全・安心対策を推進するため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震災復興及び新型インフルエンザ等感染拡大防止基金：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首都直下地震等の発災直後から、区主導で迅速かつ地域に即した復旧・復興を実現するための積立てを行ったことにより、対前年度比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公共施設等整備基金：徹底した歳出削減と自主財源の確保により、対前年度比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教育施設整備基金：徹底した歳出削減と自主財源の確保により、対前年度比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定住促進基金：定住協力金を積み立てるとともに、コミュニティバス運行等の財源として活用し、対前年度比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安全安心施設対策基金：エレベーター安全装置等設置助成等の財源として活用したため、対前年度比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歳計剰余金の積立て等による増のため、対前年度比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過去の特別区民税の減収局面の経験を踏まえ、いかなる社会経済情勢の変化にも対応できるよう、標準財政規模の５割以上を目安として基金残高を確保し活用に備えます。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5EF191-3765-4AE7-95F1-9D2EF4CC72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B0887D4-BFEB-4E73-8AFF-13CF5083F9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5F81987-EE72-4F86-9DCC-8291454D02E0}"/>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B5C9F9A-FA36-461C-8A97-54E9F6E78995}"/>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9E13D1D-145D-4A41-8574-F713B1B8380E}"/>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0D7C305-FF22-44D3-BB08-306245123597}"/>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E044CB6-06BB-4883-B0E3-A29BC0596FE2}"/>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7757E2E-4351-4D0F-ADE2-F89F8E663EF0}"/>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0A14AF2-1E76-41ED-B555-89DBD1243F91}"/>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05D000E-8D9D-4539-B659-FBA0FBDB53E6}"/>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FAA6008-EB7F-4175-B659-EC43C378A497}"/>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E4C27BA-B459-410B-B4AD-5009C03ADAF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A1A16E2-A7A7-400F-B6C4-4864D56376B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099F33A-168D-4062-B5E3-D2F1F3C8145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F78351E-358E-401F-886D-47670B64FAF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7B097D-3D63-4577-BCF8-F17B33E3377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2E12991-C61E-49DB-AD30-07D188E0418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8123A1B-6B36-4A15-BF7D-68EDC82AFEC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41B5D32-EEB9-442A-B7DD-B9B21F3EE289}"/>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6913379-358E-4BB0-A4AB-ED8271A380C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9035124-C5E4-4445-ACFF-235E39B8209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2C9BCF9-10DE-4709-B59A-380EA2C78AE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4DFCD52-5361-4F1F-A6F7-AB190B06E6BA}"/>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5BA2EE0-1A97-4C83-9707-3A5D25383A6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2532EF2-E046-48DB-9FA4-99276E87234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E9D8A29-1573-4666-B2F8-EC7B30E8F88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7AF61BA-B4B1-4BFB-8550-D52068A13FA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80FD2CF-B379-4730-96F8-91F3629080CC}"/>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A6F28E9-D1F3-4DF5-BBE8-D16204D1A77F}"/>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ADE693B-6BB6-4699-9D76-60CDFB464CA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74F9D6F-CB81-4FD7-B6DC-F46195607326}"/>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58968ED-9F95-46D3-8BC1-B30A2D9AE2B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C0F10A-C7E9-4811-B4DE-EB315556436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F1BC9D2-34BA-4026-8E64-8AB6E87D6CA2}"/>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6A30DCF-C432-4E94-8404-2D34F80ABD4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15AD844-77AC-4F42-B1F7-00A155E5A3B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B71BBE4-9210-4475-BA20-81C58EDFECC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B576DE6-C7C1-4CFC-B639-AA2CD89BAAF6}"/>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8554984-BEB9-4ACC-837A-5F0D5C4733A6}"/>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3CE8CAE-90B1-4AE3-AA3B-C522DBF94F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A14460C-CEF2-46CA-BB76-B5BC1A70418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B00C3B7-59CB-43EB-9046-0CA7976BE2A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36E3396-0C48-4FE4-9D18-0036DEA3A64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60DFA16-223E-43FA-9E5B-4BFA6559EF1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BA1C56A-673B-4C59-BC2A-345EE88A3EA0}"/>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CD42B4F-DE32-4E23-AB93-39D53710960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D613005-A688-418A-9DC2-53FDB71BFAE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E641939-7E65-4867-A11C-E34F5A776FA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4FF2933-D645-457A-8B40-CB51D8B4AEB7}"/>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43AC4D2-E0A5-49EF-95AB-DCE24D64806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CCFDF2C-9E24-4CB6-A306-9D4D8EFCBF1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7F29841-1B5D-4DC6-84EA-AF7870D74CD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6F552F7-7AAA-45F8-BE75-B5C9F77DCCB0}"/>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6418D05-28A5-49D8-B930-2C8E7C0B98E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56DE2C7-453D-421E-9DC6-62BB1977504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9C9DD9C-0C12-40A2-8E54-7351209E8CE7}"/>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5D0BB71-04DF-4E6C-962C-E6026E0643FE}"/>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年度は、前年度比</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％増の</a:t>
          </a:r>
          <a:r>
            <a:rPr kumimoji="1" lang="en-US" altLang="ja-JP" sz="1100">
              <a:latin typeface="ＭＳ Ｐゴシック" panose="020B0600070205080204" pitchFamily="50" charset="-128"/>
              <a:ea typeface="ＭＳ Ｐゴシック" panose="020B0600070205080204" pitchFamily="50" charset="-128"/>
            </a:rPr>
            <a:t>39.2</a:t>
          </a:r>
          <a:r>
            <a:rPr kumimoji="1" lang="ja-JP" altLang="en-US" sz="1100">
              <a:latin typeface="ＭＳ Ｐゴシック" panose="020B0600070205080204" pitchFamily="50" charset="-128"/>
              <a:ea typeface="ＭＳ Ｐゴシック" panose="020B0600070205080204" pitchFamily="50" charset="-128"/>
            </a:rPr>
            <a:t>％になりましたが、類似団体と比較しても低水準であることから、計画的に施設改修等を行っていることを示しています。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72A9F51-F5D6-4A2F-B060-F44C8C24DF1B}"/>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805F54F-AF4B-4993-BCF8-B3513FB4BA3B}"/>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7D6C5B1-0042-4131-AFA4-2303F2C372F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1E9BA00-8947-4B2C-ACA2-3E0324EBE417}"/>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9DB93A9-A5A1-4221-A148-2644821F1146}"/>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05778F8-77ED-4406-B628-374DBBA3AFF7}"/>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9DDD947-BAC2-4E3A-B56B-0D1A08F0ADF3}"/>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F041380-FC03-404A-A5BE-26AE066C204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78D0726-3E68-4797-996F-2CF1C3D10CBF}"/>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0EFD558-E4AA-44FB-AC1C-87EFC34FC70F}"/>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83440B8-9601-4789-8325-6D50D29F94F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F7A24E4-479D-4E7F-B026-05B829755738}"/>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F558FFC-C40B-4244-993B-CEC61630FFDF}"/>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897134E-6779-431E-BC1A-70B1BF830DE1}"/>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01C2B1B-40F5-475B-AE59-E406BDABB252}"/>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56FDCC0-C504-4042-AEA9-E758F1A01DB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71755</xdr:rowOff>
    </xdr:from>
    <xdr:to>
      <xdr:col>23</xdr:col>
      <xdr:colOff>85090</xdr:colOff>
      <xdr:row>35</xdr:row>
      <xdr:rowOff>55456</xdr:rowOff>
    </xdr:to>
    <xdr:cxnSp macro="">
      <xdr:nvCxnSpPr>
        <xdr:cNvPr id="75" name="直線コネクタ 74">
          <a:extLst>
            <a:ext uri="{FF2B5EF4-FFF2-40B4-BE49-F238E27FC236}">
              <a16:creationId xmlns:a16="http://schemas.microsoft.com/office/drawing/2014/main" id="{09303B2A-951C-4FEB-AFFD-460EB3696BA0}"/>
            </a:ext>
          </a:extLst>
        </xdr:cNvPr>
        <xdr:cNvCxnSpPr/>
      </xdr:nvCxnSpPr>
      <xdr:spPr>
        <a:xfrm flipV="1">
          <a:off x="4295775" y="5622925"/>
          <a:ext cx="1270" cy="118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59283</xdr:rowOff>
    </xdr:from>
    <xdr:ext cx="405111" cy="259045"/>
    <xdr:sp macro="" textlink="">
      <xdr:nvSpPr>
        <xdr:cNvPr id="76" name="有形固定資産減価償却率最小値テキスト">
          <a:extLst>
            <a:ext uri="{FF2B5EF4-FFF2-40B4-BE49-F238E27FC236}">
              <a16:creationId xmlns:a16="http://schemas.microsoft.com/office/drawing/2014/main" id="{B76F4B77-94A4-4D71-BB52-481691F4DCB9}"/>
            </a:ext>
          </a:extLst>
        </xdr:cNvPr>
        <xdr:cNvSpPr txBox="1"/>
      </xdr:nvSpPr>
      <xdr:spPr>
        <a:xfrm>
          <a:off x="4342765" y="6808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55456</xdr:rowOff>
    </xdr:from>
    <xdr:to>
      <xdr:col>23</xdr:col>
      <xdr:colOff>174625</xdr:colOff>
      <xdr:row>35</xdr:row>
      <xdr:rowOff>55456</xdr:rowOff>
    </xdr:to>
    <xdr:cxnSp macro="">
      <xdr:nvCxnSpPr>
        <xdr:cNvPr id="77" name="直線コネクタ 76">
          <a:extLst>
            <a:ext uri="{FF2B5EF4-FFF2-40B4-BE49-F238E27FC236}">
              <a16:creationId xmlns:a16="http://schemas.microsoft.com/office/drawing/2014/main" id="{94CE30CF-DB83-407D-AF75-A74664DE0796}"/>
            </a:ext>
          </a:extLst>
        </xdr:cNvPr>
        <xdr:cNvCxnSpPr/>
      </xdr:nvCxnSpPr>
      <xdr:spPr>
        <a:xfrm>
          <a:off x="4206875" y="681249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18432</xdr:rowOff>
    </xdr:from>
    <xdr:ext cx="405111" cy="259045"/>
    <xdr:sp macro="" textlink="">
      <xdr:nvSpPr>
        <xdr:cNvPr id="78" name="有形固定資産減価償却率最大値テキスト">
          <a:extLst>
            <a:ext uri="{FF2B5EF4-FFF2-40B4-BE49-F238E27FC236}">
              <a16:creationId xmlns:a16="http://schemas.microsoft.com/office/drawing/2014/main" id="{ECDAA050-FD91-4676-BF18-04CD7D87C11F}"/>
            </a:ext>
          </a:extLst>
        </xdr:cNvPr>
        <xdr:cNvSpPr txBox="1"/>
      </xdr:nvSpPr>
      <xdr:spPr>
        <a:xfrm>
          <a:off x="4342765"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71755</xdr:rowOff>
    </xdr:from>
    <xdr:to>
      <xdr:col>23</xdr:col>
      <xdr:colOff>174625</xdr:colOff>
      <xdr:row>28</xdr:row>
      <xdr:rowOff>71755</xdr:rowOff>
    </xdr:to>
    <xdr:cxnSp macro="">
      <xdr:nvCxnSpPr>
        <xdr:cNvPr id="79" name="直線コネクタ 78">
          <a:extLst>
            <a:ext uri="{FF2B5EF4-FFF2-40B4-BE49-F238E27FC236}">
              <a16:creationId xmlns:a16="http://schemas.microsoft.com/office/drawing/2014/main" id="{1A4C29F8-BCAF-487B-9E09-31CD7FCE2809}"/>
            </a:ext>
          </a:extLst>
        </xdr:cNvPr>
        <xdr:cNvCxnSpPr/>
      </xdr:nvCxnSpPr>
      <xdr:spPr>
        <a:xfrm>
          <a:off x="4206875" y="562292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107544</xdr:rowOff>
    </xdr:from>
    <xdr:ext cx="405111" cy="259045"/>
    <xdr:sp macro="" textlink="">
      <xdr:nvSpPr>
        <xdr:cNvPr id="80" name="有形固定資産減価償却率平均値テキスト">
          <a:extLst>
            <a:ext uri="{FF2B5EF4-FFF2-40B4-BE49-F238E27FC236}">
              <a16:creationId xmlns:a16="http://schemas.microsoft.com/office/drawing/2014/main" id="{EB5CAA8E-A0E5-436E-9164-093F2D6466FB}"/>
            </a:ext>
          </a:extLst>
        </xdr:cNvPr>
        <xdr:cNvSpPr txBox="1"/>
      </xdr:nvSpPr>
      <xdr:spPr>
        <a:xfrm>
          <a:off x="4342765" y="6173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129117</xdr:rowOff>
    </xdr:from>
    <xdr:to>
      <xdr:col>23</xdr:col>
      <xdr:colOff>136525</xdr:colOff>
      <xdr:row>32</xdr:row>
      <xdr:rowOff>59267</xdr:rowOff>
    </xdr:to>
    <xdr:sp macro="" textlink="">
      <xdr:nvSpPr>
        <xdr:cNvPr id="81" name="フローチャート: 判断 80">
          <a:extLst>
            <a:ext uri="{FF2B5EF4-FFF2-40B4-BE49-F238E27FC236}">
              <a16:creationId xmlns:a16="http://schemas.microsoft.com/office/drawing/2014/main" id="{B17EFFC5-3974-4683-94C6-F4D43B1539B2}"/>
            </a:ext>
          </a:extLst>
        </xdr:cNvPr>
        <xdr:cNvSpPr/>
      </xdr:nvSpPr>
      <xdr:spPr>
        <a:xfrm>
          <a:off x="4244975" y="62003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136313</xdr:rowOff>
    </xdr:from>
    <xdr:to>
      <xdr:col>19</xdr:col>
      <xdr:colOff>187325</xdr:colOff>
      <xdr:row>32</xdr:row>
      <xdr:rowOff>66463</xdr:rowOff>
    </xdr:to>
    <xdr:sp macro="" textlink="">
      <xdr:nvSpPr>
        <xdr:cNvPr id="82" name="フローチャート: 判断 81">
          <a:extLst>
            <a:ext uri="{FF2B5EF4-FFF2-40B4-BE49-F238E27FC236}">
              <a16:creationId xmlns:a16="http://schemas.microsoft.com/office/drawing/2014/main" id="{6EBB665D-DA62-4931-96A9-674823E77E24}"/>
            </a:ext>
          </a:extLst>
        </xdr:cNvPr>
        <xdr:cNvSpPr/>
      </xdr:nvSpPr>
      <xdr:spPr>
        <a:xfrm>
          <a:off x="3611880" y="61999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83" name="フローチャート: 判断 82">
          <a:extLst>
            <a:ext uri="{FF2B5EF4-FFF2-40B4-BE49-F238E27FC236}">
              <a16:creationId xmlns:a16="http://schemas.microsoft.com/office/drawing/2014/main" id="{BD889323-2E9F-4762-954E-72C692F24623}"/>
            </a:ext>
          </a:extLst>
        </xdr:cNvPr>
        <xdr:cNvSpPr/>
      </xdr:nvSpPr>
      <xdr:spPr>
        <a:xfrm>
          <a:off x="2926080" y="620395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111125</xdr:rowOff>
    </xdr:from>
    <xdr:to>
      <xdr:col>11</xdr:col>
      <xdr:colOff>187325</xdr:colOff>
      <xdr:row>32</xdr:row>
      <xdr:rowOff>41275</xdr:rowOff>
    </xdr:to>
    <xdr:sp macro="" textlink="">
      <xdr:nvSpPr>
        <xdr:cNvPr id="84" name="フローチャート: 判断 83">
          <a:extLst>
            <a:ext uri="{FF2B5EF4-FFF2-40B4-BE49-F238E27FC236}">
              <a16:creationId xmlns:a16="http://schemas.microsoft.com/office/drawing/2014/main" id="{DDC19E02-2464-4C52-8FAE-CFDAB473E3DC}"/>
            </a:ext>
          </a:extLst>
        </xdr:cNvPr>
        <xdr:cNvSpPr/>
      </xdr:nvSpPr>
      <xdr:spPr>
        <a:xfrm>
          <a:off x="2240280" y="61785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125518</xdr:rowOff>
    </xdr:from>
    <xdr:to>
      <xdr:col>7</xdr:col>
      <xdr:colOff>187325</xdr:colOff>
      <xdr:row>32</xdr:row>
      <xdr:rowOff>55668</xdr:rowOff>
    </xdr:to>
    <xdr:sp macro="" textlink="">
      <xdr:nvSpPr>
        <xdr:cNvPr id="85" name="フローチャート: 判断 84">
          <a:extLst>
            <a:ext uri="{FF2B5EF4-FFF2-40B4-BE49-F238E27FC236}">
              <a16:creationId xmlns:a16="http://schemas.microsoft.com/office/drawing/2014/main" id="{1F523FB8-3E87-4C1A-B6E4-25D551B04528}"/>
            </a:ext>
          </a:extLst>
        </xdr:cNvPr>
        <xdr:cNvSpPr/>
      </xdr:nvSpPr>
      <xdr:spPr>
        <a:xfrm>
          <a:off x="1554480" y="619484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853D50E-D376-4E25-8470-7403F36D734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2271080-5CCB-40D8-B4EA-17CD632D14C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AB2DB08-CFB3-4970-97DA-E7D9DBD6DB3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2BC5062-FF6E-4725-A2FC-3B176536F16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4E897A4-58EE-45B7-934B-4B35E96AAB64}"/>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20955</xdr:rowOff>
    </xdr:from>
    <xdr:to>
      <xdr:col>23</xdr:col>
      <xdr:colOff>136525</xdr:colOff>
      <xdr:row>28</xdr:row>
      <xdr:rowOff>122555</xdr:rowOff>
    </xdr:to>
    <xdr:sp macro="" textlink="">
      <xdr:nvSpPr>
        <xdr:cNvPr id="91" name="楕円 90">
          <a:extLst>
            <a:ext uri="{FF2B5EF4-FFF2-40B4-BE49-F238E27FC236}">
              <a16:creationId xmlns:a16="http://schemas.microsoft.com/office/drawing/2014/main" id="{E21E0391-7D34-4B28-B4B1-118E5B5CCF22}"/>
            </a:ext>
          </a:extLst>
        </xdr:cNvPr>
        <xdr:cNvSpPr/>
      </xdr:nvSpPr>
      <xdr:spPr>
        <a:xfrm>
          <a:off x="4244975" y="557022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145432</xdr:rowOff>
    </xdr:from>
    <xdr:ext cx="405111" cy="259045"/>
    <xdr:sp macro="" textlink="">
      <xdr:nvSpPr>
        <xdr:cNvPr id="92" name="有形固定資産減価償却率該当値テキスト">
          <a:extLst>
            <a:ext uri="{FF2B5EF4-FFF2-40B4-BE49-F238E27FC236}">
              <a16:creationId xmlns:a16="http://schemas.microsoft.com/office/drawing/2014/main" id="{F4B1C616-BE8A-4E49-9132-986DAF6B60C3}"/>
            </a:ext>
          </a:extLst>
        </xdr:cNvPr>
        <xdr:cNvSpPr txBox="1"/>
      </xdr:nvSpPr>
      <xdr:spPr>
        <a:xfrm>
          <a:off x="4342765"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145627</xdr:rowOff>
    </xdr:from>
    <xdr:to>
      <xdr:col>19</xdr:col>
      <xdr:colOff>187325</xdr:colOff>
      <xdr:row>28</xdr:row>
      <xdr:rowOff>75777</xdr:rowOff>
    </xdr:to>
    <xdr:sp macro="" textlink="">
      <xdr:nvSpPr>
        <xdr:cNvPr id="93" name="楕円 92">
          <a:extLst>
            <a:ext uri="{FF2B5EF4-FFF2-40B4-BE49-F238E27FC236}">
              <a16:creationId xmlns:a16="http://schemas.microsoft.com/office/drawing/2014/main" id="{1DD7BAAE-5019-4BDC-B76B-C858433B1091}"/>
            </a:ext>
          </a:extLst>
        </xdr:cNvPr>
        <xdr:cNvSpPr/>
      </xdr:nvSpPr>
      <xdr:spPr>
        <a:xfrm>
          <a:off x="3611880" y="552534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24977</xdr:rowOff>
    </xdr:from>
    <xdr:to>
      <xdr:col>23</xdr:col>
      <xdr:colOff>85725</xdr:colOff>
      <xdr:row>28</xdr:row>
      <xdr:rowOff>71755</xdr:rowOff>
    </xdr:to>
    <xdr:cxnSp macro="">
      <xdr:nvCxnSpPr>
        <xdr:cNvPr id="94" name="直線コネクタ 93">
          <a:extLst>
            <a:ext uri="{FF2B5EF4-FFF2-40B4-BE49-F238E27FC236}">
              <a16:creationId xmlns:a16="http://schemas.microsoft.com/office/drawing/2014/main" id="{090295E5-F71A-4A3C-997E-28EC9A999D17}"/>
            </a:ext>
          </a:extLst>
        </xdr:cNvPr>
        <xdr:cNvCxnSpPr/>
      </xdr:nvCxnSpPr>
      <xdr:spPr>
        <a:xfrm>
          <a:off x="3656965" y="5574242"/>
          <a:ext cx="640715"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98848</xdr:rowOff>
    </xdr:from>
    <xdr:to>
      <xdr:col>15</xdr:col>
      <xdr:colOff>187325</xdr:colOff>
      <xdr:row>28</xdr:row>
      <xdr:rowOff>28998</xdr:rowOff>
    </xdr:to>
    <xdr:sp macro="" textlink="">
      <xdr:nvSpPr>
        <xdr:cNvPr id="95" name="楕円 94">
          <a:extLst>
            <a:ext uri="{FF2B5EF4-FFF2-40B4-BE49-F238E27FC236}">
              <a16:creationId xmlns:a16="http://schemas.microsoft.com/office/drawing/2014/main" id="{EE7ACC59-456C-48CE-879D-0C9CB777A3C5}"/>
            </a:ext>
          </a:extLst>
        </xdr:cNvPr>
        <xdr:cNvSpPr/>
      </xdr:nvSpPr>
      <xdr:spPr>
        <a:xfrm>
          <a:off x="2926080" y="547666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149648</xdr:rowOff>
    </xdr:from>
    <xdr:to>
      <xdr:col>19</xdr:col>
      <xdr:colOff>136525</xdr:colOff>
      <xdr:row>28</xdr:row>
      <xdr:rowOff>24977</xdr:rowOff>
    </xdr:to>
    <xdr:cxnSp macro="">
      <xdr:nvCxnSpPr>
        <xdr:cNvPr id="96" name="直線コネクタ 95">
          <a:extLst>
            <a:ext uri="{FF2B5EF4-FFF2-40B4-BE49-F238E27FC236}">
              <a16:creationId xmlns:a16="http://schemas.microsoft.com/office/drawing/2014/main" id="{F95520D5-99CD-4C23-A6B3-68DA9FD68DBC}"/>
            </a:ext>
          </a:extLst>
        </xdr:cNvPr>
        <xdr:cNvCxnSpPr/>
      </xdr:nvCxnSpPr>
      <xdr:spPr>
        <a:xfrm>
          <a:off x="2971165" y="5531273"/>
          <a:ext cx="685800" cy="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95250</xdr:rowOff>
    </xdr:from>
    <xdr:to>
      <xdr:col>11</xdr:col>
      <xdr:colOff>187325</xdr:colOff>
      <xdr:row>28</xdr:row>
      <xdr:rowOff>25400</xdr:rowOff>
    </xdr:to>
    <xdr:sp macro="" textlink="">
      <xdr:nvSpPr>
        <xdr:cNvPr id="97" name="楕円 96">
          <a:extLst>
            <a:ext uri="{FF2B5EF4-FFF2-40B4-BE49-F238E27FC236}">
              <a16:creationId xmlns:a16="http://schemas.microsoft.com/office/drawing/2014/main" id="{3C238E9A-0A19-4535-B2DD-FCC7307828B6}"/>
            </a:ext>
          </a:extLst>
        </xdr:cNvPr>
        <xdr:cNvSpPr/>
      </xdr:nvSpPr>
      <xdr:spPr>
        <a:xfrm>
          <a:off x="2240280" y="547306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146050</xdr:rowOff>
    </xdr:from>
    <xdr:to>
      <xdr:col>15</xdr:col>
      <xdr:colOff>136525</xdr:colOff>
      <xdr:row>27</xdr:row>
      <xdr:rowOff>149648</xdr:rowOff>
    </xdr:to>
    <xdr:cxnSp macro="">
      <xdr:nvCxnSpPr>
        <xdr:cNvPr id="98" name="直線コネクタ 97">
          <a:extLst>
            <a:ext uri="{FF2B5EF4-FFF2-40B4-BE49-F238E27FC236}">
              <a16:creationId xmlns:a16="http://schemas.microsoft.com/office/drawing/2014/main" id="{A85F286F-3C4E-4C41-90EF-BC555379FB3C}"/>
            </a:ext>
          </a:extLst>
        </xdr:cNvPr>
        <xdr:cNvCxnSpPr/>
      </xdr:nvCxnSpPr>
      <xdr:spPr>
        <a:xfrm>
          <a:off x="2285365" y="5525770"/>
          <a:ext cx="6858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91652</xdr:rowOff>
    </xdr:from>
    <xdr:to>
      <xdr:col>7</xdr:col>
      <xdr:colOff>187325</xdr:colOff>
      <xdr:row>28</xdr:row>
      <xdr:rowOff>21802</xdr:rowOff>
    </xdr:to>
    <xdr:sp macro="" textlink="">
      <xdr:nvSpPr>
        <xdr:cNvPr id="99" name="楕円 98">
          <a:extLst>
            <a:ext uri="{FF2B5EF4-FFF2-40B4-BE49-F238E27FC236}">
              <a16:creationId xmlns:a16="http://schemas.microsoft.com/office/drawing/2014/main" id="{3FE1743F-D646-4C50-8B3D-5B7C5B3E2C09}"/>
            </a:ext>
          </a:extLst>
        </xdr:cNvPr>
        <xdr:cNvSpPr/>
      </xdr:nvSpPr>
      <xdr:spPr>
        <a:xfrm>
          <a:off x="1554480" y="547708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142452</xdr:rowOff>
    </xdr:from>
    <xdr:to>
      <xdr:col>11</xdr:col>
      <xdr:colOff>136525</xdr:colOff>
      <xdr:row>27</xdr:row>
      <xdr:rowOff>146050</xdr:rowOff>
    </xdr:to>
    <xdr:cxnSp macro="">
      <xdr:nvCxnSpPr>
        <xdr:cNvPr id="100" name="直線コネクタ 99">
          <a:extLst>
            <a:ext uri="{FF2B5EF4-FFF2-40B4-BE49-F238E27FC236}">
              <a16:creationId xmlns:a16="http://schemas.microsoft.com/office/drawing/2014/main" id="{32EF588E-7AD0-432C-9613-94E46A12B7DD}"/>
            </a:ext>
          </a:extLst>
        </xdr:cNvPr>
        <xdr:cNvCxnSpPr/>
      </xdr:nvCxnSpPr>
      <xdr:spPr>
        <a:xfrm>
          <a:off x="1599565" y="5522172"/>
          <a:ext cx="6858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57590</xdr:rowOff>
    </xdr:from>
    <xdr:ext cx="405111" cy="259045"/>
    <xdr:sp macro="" textlink="">
      <xdr:nvSpPr>
        <xdr:cNvPr id="101" name="n_1aveValue有形固定資産減価償却率">
          <a:extLst>
            <a:ext uri="{FF2B5EF4-FFF2-40B4-BE49-F238E27FC236}">
              <a16:creationId xmlns:a16="http://schemas.microsoft.com/office/drawing/2014/main" id="{9C6A69C9-EA11-4359-B9B2-E60BC6CD2918}"/>
            </a:ext>
          </a:extLst>
        </xdr:cNvPr>
        <xdr:cNvSpPr txBox="1"/>
      </xdr:nvSpPr>
      <xdr:spPr>
        <a:xfrm>
          <a:off x="3464569" y="629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2" name="n_2aveValue有形固定資産減価償却率">
          <a:extLst>
            <a:ext uri="{FF2B5EF4-FFF2-40B4-BE49-F238E27FC236}">
              <a16:creationId xmlns:a16="http://schemas.microsoft.com/office/drawing/2014/main" id="{69FBE1FF-D1EA-42DD-B37A-006B8D574B32}"/>
            </a:ext>
          </a:extLst>
        </xdr:cNvPr>
        <xdr:cNvSpPr txBox="1"/>
      </xdr:nvSpPr>
      <xdr:spPr>
        <a:xfrm>
          <a:off x="279337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32402</xdr:rowOff>
    </xdr:from>
    <xdr:ext cx="405111" cy="259045"/>
    <xdr:sp macro="" textlink="">
      <xdr:nvSpPr>
        <xdr:cNvPr id="103" name="n_3aveValue有形固定資産減価償却率">
          <a:extLst>
            <a:ext uri="{FF2B5EF4-FFF2-40B4-BE49-F238E27FC236}">
              <a16:creationId xmlns:a16="http://schemas.microsoft.com/office/drawing/2014/main" id="{59CCE43E-9847-4477-B268-57E32C5F8964}"/>
            </a:ext>
          </a:extLst>
        </xdr:cNvPr>
        <xdr:cNvSpPr txBox="1"/>
      </xdr:nvSpPr>
      <xdr:spPr>
        <a:xfrm>
          <a:off x="210757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46795</xdr:rowOff>
    </xdr:from>
    <xdr:ext cx="405111" cy="259045"/>
    <xdr:sp macro="" textlink="">
      <xdr:nvSpPr>
        <xdr:cNvPr id="104" name="n_4aveValue有形固定資産減価償却率">
          <a:extLst>
            <a:ext uri="{FF2B5EF4-FFF2-40B4-BE49-F238E27FC236}">
              <a16:creationId xmlns:a16="http://schemas.microsoft.com/office/drawing/2014/main" id="{87ECC295-5B36-47F5-93DE-3D556202184A}"/>
            </a:ext>
          </a:extLst>
        </xdr:cNvPr>
        <xdr:cNvSpPr txBox="1"/>
      </xdr:nvSpPr>
      <xdr:spPr>
        <a:xfrm>
          <a:off x="1421774" y="628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92304</xdr:rowOff>
    </xdr:from>
    <xdr:ext cx="405111" cy="259045"/>
    <xdr:sp macro="" textlink="">
      <xdr:nvSpPr>
        <xdr:cNvPr id="105" name="n_1mainValue有形固定資産減価償却率">
          <a:extLst>
            <a:ext uri="{FF2B5EF4-FFF2-40B4-BE49-F238E27FC236}">
              <a16:creationId xmlns:a16="http://schemas.microsoft.com/office/drawing/2014/main" id="{BE511D8E-C2FC-4D89-84FE-3886C2B47721}"/>
            </a:ext>
          </a:extLst>
        </xdr:cNvPr>
        <xdr:cNvSpPr txBox="1"/>
      </xdr:nvSpPr>
      <xdr:spPr>
        <a:xfrm>
          <a:off x="3464569" y="5306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45525</xdr:rowOff>
    </xdr:from>
    <xdr:ext cx="405111" cy="259045"/>
    <xdr:sp macro="" textlink="">
      <xdr:nvSpPr>
        <xdr:cNvPr id="106" name="n_2mainValue有形固定資産減価償却率">
          <a:extLst>
            <a:ext uri="{FF2B5EF4-FFF2-40B4-BE49-F238E27FC236}">
              <a16:creationId xmlns:a16="http://schemas.microsoft.com/office/drawing/2014/main" id="{5598B0D4-9648-406B-B623-1B6E48401684}"/>
            </a:ext>
          </a:extLst>
        </xdr:cNvPr>
        <xdr:cNvSpPr txBox="1"/>
      </xdr:nvSpPr>
      <xdr:spPr>
        <a:xfrm>
          <a:off x="2793374" y="5257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41927</xdr:rowOff>
    </xdr:from>
    <xdr:ext cx="405111" cy="259045"/>
    <xdr:sp macro="" textlink="">
      <xdr:nvSpPr>
        <xdr:cNvPr id="107" name="n_3mainValue有形固定資産減価償却率">
          <a:extLst>
            <a:ext uri="{FF2B5EF4-FFF2-40B4-BE49-F238E27FC236}">
              <a16:creationId xmlns:a16="http://schemas.microsoft.com/office/drawing/2014/main" id="{90675F82-E6DE-4363-8CDD-20FA6270EECA}"/>
            </a:ext>
          </a:extLst>
        </xdr:cNvPr>
        <xdr:cNvSpPr txBox="1"/>
      </xdr:nvSpPr>
      <xdr:spPr>
        <a:xfrm>
          <a:off x="2107574" y="525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38329</xdr:rowOff>
    </xdr:from>
    <xdr:ext cx="405111" cy="259045"/>
    <xdr:sp macro="" textlink="">
      <xdr:nvSpPr>
        <xdr:cNvPr id="108" name="n_4mainValue有形固定資産減価償却率">
          <a:extLst>
            <a:ext uri="{FF2B5EF4-FFF2-40B4-BE49-F238E27FC236}">
              <a16:creationId xmlns:a16="http://schemas.microsoft.com/office/drawing/2014/main" id="{3F9FDDF9-0529-4BF3-95A1-62A028EEF3CD}"/>
            </a:ext>
          </a:extLst>
        </xdr:cNvPr>
        <xdr:cNvSpPr txBox="1"/>
      </xdr:nvSpPr>
      <xdr:spPr>
        <a:xfrm>
          <a:off x="1421774" y="524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3BD4833-5BD6-46BE-83AF-B7CAEDD3570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32BBF96-6BEB-4F36-B010-D591F28391A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2E8DD986-354C-42D7-A756-FF0D7AFA5590}"/>
            </a:ext>
          </a:extLst>
        </xdr:cNvPr>
        <xdr:cNvSpPr/>
      </xdr:nvSpPr>
      <xdr:spPr>
        <a:xfrm>
          <a:off x="12564596" y="4585111"/>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097218C-28D8-43EA-BB74-19D9F44E91A6}"/>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6F8C4998-0A4C-4659-BBDF-AB1136AC165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C16BF9B-4ECE-4157-BBBC-99AF5E5B4898}"/>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8C41F87-D64F-4122-8198-88D4FF5FB1F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063EEE9-4A88-4711-B30B-4F4392DE289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D403D36-FA01-49A4-9D59-60AC4A6668B8}"/>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538518E-A39E-4150-A6F2-4AD343F61D61}"/>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9921344-7D39-4444-921F-69DF7535C23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5D02AED-67F1-4FDC-A9DD-DFE68F663ED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43E6987-B6D8-45D8-9030-FA2279E93386}"/>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E209B2C-37B2-4324-A196-453F9874436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767DA66-F203-41A6-B0B0-B74F9E786012}"/>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4" name="テキスト ボックス 123">
          <a:extLst>
            <a:ext uri="{FF2B5EF4-FFF2-40B4-BE49-F238E27FC236}">
              <a16:creationId xmlns:a16="http://schemas.microsoft.com/office/drawing/2014/main" id="{524649B4-64EA-4E05-AF38-DF2674AE59FB}"/>
            </a:ext>
          </a:extLst>
        </xdr:cNvPr>
        <xdr:cNvSpPr txBox="1"/>
      </xdr:nvSpPr>
      <xdr:spPr>
        <a:xfrm>
          <a:off x="9856983" y="69991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E0429639-FAC4-4D15-9A33-F7F62713259E}"/>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6" name="テキスト ボックス 125">
          <a:extLst>
            <a:ext uri="{FF2B5EF4-FFF2-40B4-BE49-F238E27FC236}">
              <a16:creationId xmlns:a16="http://schemas.microsoft.com/office/drawing/2014/main" id="{42A7C240-F8ED-4A14-83DC-9465325E8FF1}"/>
            </a:ext>
          </a:extLst>
        </xdr:cNvPr>
        <xdr:cNvSpPr txBox="1"/>
      </xdr:nvSpPr>
      <xdr:spPr>
        <a:xfrm>
          <a:off x="9856983" y="59158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A34CF0D-F33F-4D9B-86C1-7D69D7586DBD}"/>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30FA2E8-0D88-4BDB-89D1-FC3E5991F23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9" name="直線コネクタ 128">
          <a:extLst>
            <a:ext uri="{FF2B5EF4-FFF2-40B4-BE49-F238E27FC236}">
              <a16:creationId xmlns:a16="http://schemas.microsoft.com/office/drawing/2014/main" id="{F2CCEEEB-43DD-4748-A260-5D40ED98F1DB}"/>
            </a:ext>
          </a:extLst>
        </xdr:cNvPr>
        <xdr:cNvCxnSpPr/>
      </xdr:nvCxnSpPr>
      <xdr:spPr>
        <a:xfrm>
          <a:off x="13313410" y="6013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30" name="債務償還比率最小値テキスト">
          <a:extLst>
            <a:ext uri="{FF2B5EF4-FFF2-40B4-BE49-F238E27FC236}">
              <a16:creationId xmlns:a16="http://schemas.microsoft.com/office/drawing/2014/main" id="{5E651C67-151E-4B1F-922F-FD21C161F671}"/>
            </a:ext>
          </a:extLst>
        </xdr:cNvPr>
        <xdr:cNvSpPr txBox="1"/>
      </xdr:nvSpPr>
      <xdr:spPr>
        <a:xfrm>
          <a:off x="13369925" y="6068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B258B6AE-1143-4C60-97D1-1B3817B4C3D9}"/>
            </a:ext>
          </a:extLst>
        </xdr:cNvPr>
        <xdr:cNvCxnSpPr/>
      </xdr:nvCxnSpPr>
      <xdr:spPr>
        <a:xfrm>
          <a:off x="13251180" y="60134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2" name="債務償還比率最大値テキスト">
          <a:extLst>
            <a:ext uri="{FF2B5EF4-FFF2-40B4-BE49-F238E27FC236}">
              <a16:creationId xmlns:a16="http://schemas.microsoft.com/office/drawing/2014/main" id="{AF6AA8E7-E489-4CEF-B758-E1DBB0AEFB80}"/>
            </a:ext>
          </a:extLst>
        </xdr:cNvPr>
        <xdr:cNvSpPr txBox="1"/>
      </xdr:nvSpPr>
      <xdr:spPr>
        <a:xfrm>
          <a:off x="13369925"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3" name="直線コネクタ 132">
          <a:extLst>
            <a:ext uri="{FF2B5EF4-FFF2-40B4-BE49-F238E27FC236}">
              <a16:creationId xmlns:a16="http://schemas.microsoft.com/office/drawing/2014/main" id="{A31BB577-A94B-4C35-9CF0-C51B0EB134A0}"/>
            </a:ext>
          </a:extLst>
        </xdr:cNvPr>
        <xdr:cNvCxnSpPr/>
      </xdr:nvCxnSpPr>
      <xdr:spPr>
        <a:xfrm>
          <a:off x="13251180" y="60134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4" name="債務償還比率平均値テキスト">
          <a:extLst>
            <a:ext uri="{FF2B5EF4-FFF2-40B4-BE49-F238E27FC236}">
              <a16:creationId xmlns:a16="http://schemas.microsoft.com/office/drawing/2014/main" id="{C049C8BC-2E43-4DD6-934E-9D848C8A4BB2}"/>
            </a:ext>
          </a:extLst>
        </xdr:cNvPr>
        <xdr:cNvSpPr txBox="1"/>
      </xdr:nvSpPr>
      <xdr:spPr>
        <a:xfrm>
          <a:off x="13369925" y="594298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5" name="フローチャート: 判断 134">
          <a:extLst>
            <a:ext uri="{FF2B5EF4-FFF2-40B4-BE49-F238E27FC236}">
              <a16:creationId xmlns:a16="http://schemas.microsoft.com/office/drawing/2014/main" id="{832188C2-8126-4D6E-88FA-982C18030F14}"/>
            </a:ext>
          </a:extLst>
        </xdr:cNvPr>
        <xdr:cNvSpPr/>
      </xdr:nvSpPr>
      <xdr:spPr>
        <a:xfrm>
          <a:off x="13289280" y="596074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6" name="フローチャート: 判断 135">
          <a:extLst>
            <a:ext uri="{FF2B5EF4-FFF2-40B4-BE49-F238E27FC236}">
              <a16:creationId xmlns:a16="http://schemas.microsoft.com/office/drawing/2014/main" id="{D8EE48DB-9483-4C0B-B5DF-203E17A240AB}"/>
            </a:ext>
          </a:extLst>
        </xdr:cNvPr>
        <xdr:cNvSpPr/>
      </xdr:nvSpPr>
      <xdr:spPr>
        <a:xfrm>
          <a:off x="126295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7" name="フローチャート: 判断 136">
          <a:extLst>
            <a:ext uri="{FF2B5EF4-FFF2-40B4-BE49-F238E27FC236}">
              <a16:creationId xmlns:a16="http://schemas.microsoft.com/office/drawing/2014/main" id="{B849B77C-9056-4766-B810-7EEB326E4445}"/>
            </a:ext>
          </a:extLst>
        </xdr:cNvPr>
        <xdr:cNvSpPr/>
      </xdr:nvSpPr>
      <xdr:spPr>
        <a:xfrm>
          <a:off x="119437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8" name="フローチャート: 判断 137">
          <a:extLst>
            <a:ext uri="{FF2B5EF4-FFF2-40B4-BE49-F238E27FC236}">
              <a16:creationId xmlns:a16="http://schemas.microsoft.com/office/drawing/2014/main" id="{2422AEE6-DEA1-4C77-BCA4-C0A2FC48D2C0}"/>
            </a:ext>
          </a:extLst>
        </xdr:cNvPr>
        <xdr:cNvSpPr/>
      </xdr:nvSpPr>
      <xdr:spPr>
        <a:xfrm>
          <a:off x="112579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9" name="フローチャート: 判断 138">
          <a:extLst>
            <a:ext uri="{FF2B5EF4-FFF2-40B4-BE49-F238E27FC236}">
              <a16:creationId xmlns:a16="http://schemas.microsoft.com/office/drawing/2014/main" id="{6E822899-D639-4134-A031-F147D73A02E7}"/>
            </a:ext>
          </a:extLst>
        </xdr:cNvPr>
        <xdr:cNvSpPr/>
      </xdr:nvSpPr>
      <xdr:spPr>
        <a:xfrm>
          <a:off x="10572115" y="5960745"/>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8964D7C-72AC-403B-966D-6C8570F82FAF}"/>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97A3026-EDEC-45D7-8384-6BCE9030CDF7}"/>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465E529-5AC0-47E3-9BB6-F80A7190DC5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24D44D5-F7E0-48FE-ACD5-EA456BDD0C9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A69DFF5-CACA-4A78-B342-ED9B15CA757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5" name="n_1aveValue債務償還比率">
          <a:extLst>
            <a:ext uri="{FF2B5EF4-FFF2-40B4-BE49-F238E27FC236}">
              <a16:creationId xmlns:a16="http://schemas.microsoft.com/office/drawing/2014/main" id="{B0952BB3-4D75-4524-A089-E081198399C5}"/>
            </a:ext>
          </a:extLst>
        </xdr:cNvPr>
        <xdr:cNvSpPr txBox="1"/>
      </xdr:nvSpPr>
      <xdr:spPr>
        <a:xfrm>
          <a:off x="12522141"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6" name="n_2aveValue債務償還比率">
          <a:extLst>
            <a:ext uri="{FF2B5EF4-FFF2-40B4-BE49-F238E27FC236}">
              <a16:creationId xmlns:a16="http://schemas.microsoft.com/office/drawing/2014/main" id="{75D5D954-8942-449C-A25E-2827A4D8DF56}"/>
            </a:ext>
          </a:extLst>
        </xdr:cNvPr>
        <xdr:cNvSpPr txBox="1"/>
      </xdr:nvSpPr>
      <xdr:spPr>
        <a:xfrm>
          <a:off x="118509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7" name="n_3aveValue債務償還比率">
          <a:extLst>
            <a:ext uri="{FF2B5EF4-FFF2-40B4-BE49-F238E27FC236}">
              <a16:creationId xmlns:a16="http://schemas.microsoft.com/office/drawing/2014/main" id="{762A4688-9DCD-454C-B3B8-364448975BF7}"/>
            </a:ext>
          </a:extLst>
        </xdr:cNvPr>
        <xdr:cNvSpPr txBox="1"/>
      </xdr:nvSpPr>
      <xdr:spPr>
        <a:xfrm>
          <a:off x="111651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8" name="n_4aveValue債務償還比率">
          <a:extLst>
            <a:ext uri="{FF2B5EF4-FFF2-40B4-BE49-F238E27FC236}">
              <a16:creationId xmlns:a16="http://schemas.microsoft.com/office/drawing/2014/main" id="{54D20CAA-9097-4B0F-8EE2-80A1360C1828}"/>
            </a:ext>
          </a:extLst>
        </xdr:cNvPr>
        <xdr:cNvSpPr txBox="1"/>
      </xdr:nvSpPr>
      <xdr:spPr>
        <a:xfrm>
          <a:off x="10479346" y="57416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a:extLst>
            <a:ext uri="{FF2B5EF4-FFF2-40B4-BE49-F238E27FC236}">
              <a16:creationId xmlns:a16="http://schemas.microsoft.com/office/drawing/2014/main" id="{32C78E5A-7740-4186-B05E-8DF07DA9653D}"/>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a:extLst>
            <a:ext uri="{FF2B5EF4-FFF2-40B4-BE49-F238E27FC236}">
              <a16:creationId xmlns:a16="http://schemas.microsoft.com/office/drawing/2014/main" id="{22B1B6C7-1117-48F7-AEB6-DAB21F34899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a:extLst>
            <a:ext uri="{FF2B5EF4-FFF2-40B4-BE49-F238E27FC236}">
              <a16:creationId xmlns:a16="http://schemas.microsoft.com/office/drawing/2014/main" id="{35E91137-3AE7-4BB4-A547-1BD433611AF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a:extLst>
            <a:ext uri="{FF2B5EF4-FFF2-40B4-BE49-F238E27FC236}">
              <a16:creationId xmlns:a16="http://schemas.microsoft.com/office/drawing/2014/main" id="{0B302BA3-A377-40E2-BB2F-F48A67BFBF15}"/>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a:extLst>
            <a:ext uri="{FF2B5EF4-FFF2-40B4-BE49-F238E27FC236}">
              <a16:creationId xmlns:a16="http://schemas.microsoft.com/office/drawing/2014/main" id="{4F4CBFAB-3167-40B6-A5AD-3E2C1449445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a:extLst>
            <a:ext uri="{FF2B5EF4-FFF2-40B4-BE49-F238E27FC236}">
              <a16:creationId xmlns:a16="http://schemas.microsoft.com/office/drawing/2014/main" id="{68200751-DC45-42C8-A11E-A63A32C8A4D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84A273-925F-4BA3-8CE7-F962E1D06A9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39EE79-999E-4146-8486-EFC46AF049F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9A67AA-3102-459D-B276-9216D859DB7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936517-769B-4949-89DD-4FCB41EF536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E0B30D-2C1A-4359-9FE4-BC0E00CE956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D780FA-146C-4709-9E1A-F41571C0BB5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0FB831-1234-4D59-AAA2-F4D0F5F6A06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51B8C4-D2CC-4A2A-BB0A-B3B8DB04A7C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0468EC-2DBD-4E8F-937A-94A0367CC85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64B46E-B8FE-4C23-AF47-823FF35966D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699E8B-A99A-4A5E-8C32-ED265F05401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220ACA-DF76-4047-AADF-34990F34BF2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CD4086-969D-4833-8F5B-E9511843F93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046FDC-FDEA-4C29-A57F-6AAB0127A5A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D1D620-F22B-41EB-8109-E905D6CD68C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91C8B4D-EEC9-4CD9-953D-F00F43A3270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2369CB6-D95D-4BCA-A61E-500F97C2826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F994165-492F-4021-88CD-8A8F2143563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1B7E561-1F99-4D26-AA19-0F341C761EC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F6EBFA-3E74-44FE-8544-049B2A75047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E06DCE-8AE3-4E1D-B535-14B74719CD4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1CC1551-0DC2-446D-ABC7-DA0C5943878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E8CE13-1DAA-49C6-9301-C05ADF1AF3F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F410ADE-74ED-4582-A56A-6AF48BCC238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A3C545-F8F6-4708-B272-A31F966C4DC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1E1C42-30BF-419A-82A4-D200CAEF65C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F6EC78-A3A7-45C5-9E46-CD843586E48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E68F7D-1D43-43B6-BFF8-17FAA0B1210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1505BE-4DE8-4283-940C-E25D84792E6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A56ADD-8EAE-4E57-9601-44FD0E2F49A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1C3F5A-71F1-4658-A857-09A30BE14EB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868D2C-78D4-4911-9F82-3520158CC3E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9003BE3-5102-4D8B-812A-D989FC52546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687467-07F5-48BE-939A-7839C68C975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B7F5AF-1F7D-47E9-9FE5-76C59A39B33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C44B3E-A948-4372-A3B3-6861E77C84E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870052-473D-4D9F-A401-A71A5DAEBC9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3CF0D4-3A36-4DA5-A90D-EE2D611A5DA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6291388-AA2B-43FA-8EC7-CD382B4224F6}"/>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FAD320E-26AB-4814-B9DA-B686AB78EED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AD38B0B-9D9D-4C97-82C4-614184D6C46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60A545E-38DB-4816-8B4A-9F2A2CD6A1F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3563068-9CB2-4315-ADAD-B3B69E3C959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D6B15FB-8F54-4002-89DF-F4777FAF58F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5300247-4343-44BF-ACAD-A78D5F81F9A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699362D-84E0-488E-AF4C-7700CA89D38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E6D6773-9E1E-458E-9D79-EF2C4D89BCE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3556039C-EA90-4F57-96A4-F31433EF5855}"/>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7C3DEA3A-D9C0-4B93-901C-774C350B1FB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FCD87CA9-4530-4076-A36D-F4E2DCE6555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7ADC6E67-DF94-42D5-9D11-F97F108965B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DACDDF82-045C-4338-9393-1C15692B9C3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4958D2F7-3645-4B6E-B68D-FF06F6558CD6}"/>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D6B2E47A-1BE8-4656-A4E8-12040342C36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F8E1145F-1211-4A3F-8B16-8828BA4A71A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23582BB1-55B3-4624-BE31-9436C57C0D0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31ADBE0F-F72A-4F76-9C36-252DBCAAF293}"/>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D792A400-8C43-4F32-A844-57AAA3B56C7C}"/>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7A5AAF62-8F93-441F-A955-28900768C3E5}"/>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94A57FF2-7A22-424D-AE04-AA366C43487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2" name="テキスト ボックス 61">
          <a:extLst>
            <a:ext uri="{FF2B5EF4-FFF2-40B4-BE49-F238E27FC236}">
              <a16:creationId xmlns:a16="http://schemas.microsoft.com/office/drawing/2014/main" id="{4AD71475-5110-41A1-950E-01EA4FE7763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道路】&#10;一人当たり延長グラフ枠">
          <a:extLst>
            <a:ext uri="{FF2B5EF4-FFF2-40B4-BE49-F238E27FC236}">
              <a16:creationId xmlns:a16="http://schemas.microsoft.com/office/drawing/2014/main" id="{8F3A13F9-73E1-4524-8A0D-6ADC48C4165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64" name="直線コネクタ 63">
          <a:extLst>
            <a:ext uri="{FF2B5EF4-FFF2-40B4-BE49-F238E27FC236}">
              <a16:creationId xmlns:a16="http://schemas.microsoft.com/office/drawing/2014/main" id="{648608C1-68D1-4CEA-9B24-073F12531EEC}"/>
            </a:ext>
          </a:extLst>
        </xdr:cNvPr>
        <xdr:cNvCxnSpPr/>
      </xdr:nvCxnSpPr>
      <xdr:spPr>
        <a:xfrm flipV="1">
          <a:off x="9429115" y="5846255"/>
          <a:ext cx="0" cy="1279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65" name="【道路】&#10;一人当たり延長最小値テキスト">
          <a:extLst>
            <a:ext uri="{FF2B5EF4-FFF2-40B4-BE49-F238E27FC236}">
              <a16:creationId xmlns:a16="http://schemas.microsoft.com/office/drawing/2014/main" id="{CC9747F4-DA26-4796-9B78-5A879F06EC9D}"/>
            </a:ext>
          </a:extLst>
        </xdr:cNvPr>
        <xdr:cNvSpPr txBox="1"/>
      </xdr:nvSpPr>
      <xdr:spPr>
        <a:xfrm>
          <a:off x="9467850"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66" name="直線コネクタ 65">
          <a:extLst>
            <a:ext uri="{FF2B5EF4-FFF2-40B4-BE49-F238E27FC236}">
              <a16:creationId xmlns:a16="http://schemas.microsoft.com/office/drawing/2014/main" id="{EF51797F-D24F-4D12-B74C-F2066ADD449D}"/>
            </a:ext>
          </a:extLst>
        </xdr:cNvPr>
        <xdr:cNvCxnSpPr/>
      </xdr:nvCxnSpPr>
      <xdr:spPr>
        <a:xfrm>
          <a:off x="9356090" y="712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67" name="【道路】&#10;一人当たり延長最大値テキスト">
          <a:extLst>
            <a:ext uri="{FF2B5EF4-FFF2-40B4-BE49-F238E27FC236}">
              <a16:creationId xmlns:a16="http://schemas.microsoft.com/office/drawing/2014/main" id="{A2AB573B-90A7-4A8C-A267-2F5E15C88405}"/>
            </a:ext>
          </a:extLst>
        </xdr:cNvPr>
        <xdr:cNvSpPr txBox="1"/>
      </xdr:nvSpPr>
      <xdr:spPr>
        <a:xfrm>
          <a:off x="9467850" y="56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68" name="直線コネクタ 67">
          <a:extLst>
            <a:ext uri="{FF2B5EF4-FFF2-40B4-BE49-F238E27FC236}">
              <a16:creationId xmlns:a16="http://schemas.microsoft.com/office/drawing/2014/main" id="{217C4EC3-AAE9-4937-93A8-1DB14C2CE70E}"/>
            </a:ext>
          </a:extLst>
        </xdr:cNvPr>
        <xdr:cNvCxnSpPr/>
      </xdr:nvCxnSpPr>
      <xdr:spPr>
        <a:xfrm>
          <a:off x="9356090" y="5846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69" name="【道路】&#10;一人当たり延長平均値テキスト">
          <a:extLst>
            <a:ext uri="{FF2B5EF4-FFF2-40B4-BE49-F238E27FC236}">
              <a16:creationId xmlns:a16="http://schemas.microsoft.com/office/drawing/2014/main" id="{7D735BEF-791D-41D1-A241-D0D791B04049}"/>
            </a:ext>
          </a:extLst>
        </xdr:cNvPr>
        <xdr:cNvSpPr txBox="1"/>
      </xdr:nvSpPr>
      <xdr:spPr>
        <a:xfrm>
          <a:off x="9467850" y="6754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70" name="フローチャート: 判断 69">
          <a:extLst>
            <a:ext uri="{FF2B5EF4-FFF2-40B4-BE49-F238E27FC236}">
              <a16:creationId xmlns:a16="http://schemas.microsoft.com/office/drawing/2014/main" id="{F927620F-3932-4FBA-8AA0-BDFCC52A66C8}"/>
            </a:ext>
          </a:extLst>
        </xdr:cNvPr>
        <xdr:cNvSpPr/>
      </xdr:nvSpPr>
      <xdr:spPr>
        <a:xfrm>
          <a:off x="9394190" y="690664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71" name="フローチャート: 判断 70">
          <a:extLst>
            <a:ext uri="{FF2B5EF4-FFF2-40B4-BE49-F238E27FC236}">
              <a16:creationId xmlns:a16="http://schemas.microsoft.com/office/drawing/2014/main" id="{07F66973-7728-487F-85ED-61EDDCF16D7D}"/>
            </a:ext>
          </a:extLst>
        </xdr:cNvPr>
        <xdr:cNvSpPr/>
      </xdr:nvSpPr>
      <xdr:spPr>
        <a:xfrm>
          <a:off x="8632190" y="690359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72" name="フローチャート: 判断 71">
          <a:extLst>
            <a:ext uri="{FF2B5EF4-FFF2-40B4-BE49-F238E27FC236}">
              <a16:creationId xmlns:a16="http://schemas.microsoft.com/office/drawing/2014/main" id="{5951ABD5-3C0D-4C34-9E73-B3BE99265A86}"/>
            </a:ext>
          </a:extLst>
        </xdr:cNvPr>
        <xdr:cNvSpPr/>
      </xdr:nvSpPr>
      <xdr:spPr>
        <a:xfrm>
          <a:off x="7846060" y="6901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73" name="フローチャート: 判断 72">
          <a:extLst>
            <a:ext uri="{FF2B5EF4-FFF2-40B4-BE49-F238E27FC236}">
              <a16:creationId xmlns:a16="http://schemas.microsoft.com/office/drawing/2014/main" id="{B511023A-7F31-43BE-8C76-5227B1BADA16}"/>
            </a:ext>
          </a:extLst>
        </xdr:cNvPr>
        <xdr:cNvSpPr/>
      </xdr:nvSpPr>
      <xdr:spPr>
        <a:xfrm>
          <a:off x="7029450" y="689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74" name="フローチャート: 判断 73">
          <a:extLst>
            <a:ext uri="{FF2B5EF4-FFF2-40B4-BE49-F238E27FC236}">
              <a16:creationId xmlns:a16="http://schemas.microsoft.com/office/drawing/2014/main" id="{835F0995-1DC9-4A10-885D-5BAA344903F9}"/>
            </a:ext>
          </a:extLst>
        </xdr:cNvPr>
        <xdr:cNvSpPr/>
      </xdr:nvSpPr>
      <xdr:spPr>
        <a:xfrm>
          <a:off x="6231890" y="689959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4762F268-7076-41C7-836B-1E4E5636DB3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C9FF46D5-49C8-4B2B-AF8A-6F0924AEA02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BF18F30A-C0FE-4DA6-ABD9-3C9C0427B31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A677A31E-DBFE-4C1A-A3F5-1593FF9458B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20089CA6-1183-4681-8CDE-68AF4ACB734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3111</xdr:rowOff>
    </xdr:from>
    <xdr:to>
      <xdr:col>55</xdr:col>
      <xdr:colOff>50800</xdr:colOff>
      <xdr:row>41</xdr:row>
      <xdr:rowOff>104711</xdr:rowOff>
    </xdr:to>
    <xdr:sp macro="" textlink="">
      <xdr:nvSpPr>
        <xdr:cNvPr id="80" name="楕円 79">
          <a:extLst>
            <a:ext uri="{FF2B5EF4-FFF2-40B4-BE49-F238E27FC236}">
              <a16:creationId xmlns:a16="http://schemas.microsoft.com/office/drawing/2014/main" id="{4EA82E37-20AD-40DC-B4E4-1260BA2F8FBE}"/>
            </a:ext>
          </a:extLst>
        </xdr:cNvPr>
        <xdr:cNvSpPr/>
      </xdr:nvSpPr>
      <xdr:spPr>
        <a:xfrm>
          <a:off x="9394190" y="7032561"/>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89488</xdr:rowOff>
    </xdr:from>
    <xdr:ext cx="469744" cy="259045"/>
    <xdr:sp macro="" textlink="">
      <xdr:nvSpPr>
        <xdr:cNvPr id="81" name="【道路】&#10;一人当たり延長該当値テキスト">
          <a:extLst>
            <a:ext uri="{FF2B5EF4-FFF2-40B4-BE49-F238E27FC236}">
              <a16:creationId xmlns:a16="http://schemas.microsoft.com/office/drawing/2014/main" id="{8005779A-9302-43EC-9BBD-BEC5BE26C06D}"/>
            </a:ext>
          </a:extLst>
        </xdr:cNvPr>
        <xdr:cNvSpPr txBox="1"/>
      </xdr:nvSpPr>
      <xdr:spPr>
        <a:xfrm>
          <a:off x="9467850" y="69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1778</xdr:rowOff>
    </xdr:from>
    <xdr:to>
      <xdr:col>50</xdr:col>
      <xdr:colOff>165100</xdr:colOff>
      <xdr:row>41</xdr:row>
      <xdr:rowOff>103378</xdr:rowOff>
    </xdr:to>
    <xdr:sp macro="" textlink="">
      <xdr:nvSpPr>
        <xdr:cNvPr id="82" name="楕円 81">
          <a:extLst>
            <a:ext uri="{FF2B5EF4-FFF2-40B4-BE49-F238E27FC236}">
              <a16:creationId xmlns:a16="http://schemas.microsoft.com/office/drawing/2014/main" id="{C8A5CEA4-56E5-401C-8916-D5E181A6FFA1}"/>
            </a:ext>
          </a:extLst>
        </xdr:cNvPr>
        <xdr:cNvSpPr/>
      </xdr:nvSpPr>
      <xdr:spPr>
        <a:xfrm>
          <a:off x="8632190" y="70312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52578</xdr:rowOff>
    </xdr:from>
    <xdr:to>
      <xdr:col>55</xdr:col>
      <xdr:colOff>0</xdr:colOff>
      <xdr:row>41</xdr:row>
      <xdr:rowOff>53911</xdr:rowOff>
    </xdr:to>
    <xdr:cxnSp macro="">
      <xdr:nvCxnSpPr>
        <xdr:cNvPr id="83" name="直線コネクタ 82">
          <a:extLst>
            <a:ext uri="{FF2B5EF4-FFF2-40B4-BE49-F238E27FC236}">
              <a16:creationId xmlns:a16="http://schemas.microsoft.com/office/drawing/2014/main" id="{29BC719B-6488-4445-9607-DCC574063220}"/>
            </a:ext>
          </a:extLst>
        </xdr:cNvPr>
        <xdr:cNvCxnSpPr/>
      </xdr:nvCxnSpPr>
      <xdr:spPr>
        <a:xfrm>
          <a:off x="8686800" y="7085838"/>
          <a:ext cx="74295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170942</xdr:rowOff>
    </xdr:from>
    <xdr:to>
      <xdr:col>46</xdr:col>
      <xdr:colOff>38100</xdr:colOff>
      <xdr:row>41</xdr:row>
      <xdr:rowOff>101092</xdr:rowOff>
    </xdr:to>
    <xdr:sp macro="" textlink="">
      <xdr:nvSpPr>
        <xdr:cNvPr id="84" name="楕円 83">
          <a:extLst>
            <a:ext uri="{FF2B5EF4-FFF2-40B4-BE49-F238E27FC236}">
              <a16:creationId xmlns:a16="http://schemas.microsoft.com/office/drawing/2014/main" id="{86127D0F-8A3A-4AD2-9BD6-E9A6DA7A8A51}"/>
            </a:ext>
          </a:extLst>
        </xdr:cNvPr>
        <xdr:cNvSpPr/>
      </xdr:nvSpPr>
      <xdr:spPr>
        <a:xfrm>
          <a:off x="7846060" y="70327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50292</xdr:rowOff>
    </xdr:from>
    <xdr:to>
      <xdr:col>50</xdr:col>
      <xdr:colOff>114300</xdr:colOff>
      <xdr:row>41</xdr:row>
      <xdr:rowOff>52578</xdr:rowOff>
    </xdr:to>
    <xdr:cxnSp macro="">
      <xdr:nvCxnSpPr>
        <xdr:cNvPr id="85" name="直線コネクタ 84">
          <a:extLst>
            <a:ext uri="{FF2B5EF4-FFF2-40B4-BE49-F238E27FC236}">
              <a16:creationId xmlns:a16="http://schemas.microsoft.com/office/drawing/2014/main" id="{4030D9A3-3ADC-4B37-AC73-2C36BB5272D4}"/>
            </a:ext>
          </a:extLst>
        </xdr:cNvPr>
        <xdr:cNvCxnSpPr/>
      </xdr:nvCxnSpPr>
      <xdr:spPr>
        <a:xfrm>
          <a:off x="7889240" y="708355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168275</xdr:rowOff>
    </xdr:from>
    <xdr:to>
      <xdr:col>41</xdr:col>
      <xdr:colOff>101600</xdr:colOff>
      <xdr:row>41</xdr:row>
      <xdr:rowOff>98425</xdr:rowOff>
    </xdr:to>
    <xdr:sp macro="" textlink="">
      <xdr:nvSpPr>
        <xdr:cNvPr id="86" name="楕円 85">
          <a:extLst>
            <a:ext uri="{FF2B5EF4-FFF2-40B4-BE49-F238E27FC236}">
              <a16:creationId xmlns:a16="http://schemas.microsoft.com/office/drawing/2014/main" id="{81D7DB4D-8F75-4833-B55A-135DB0BA0E0C}"/>
            </a:ext>
          </a:extLst>
        </xdr:cNvPr>
        <xdr:cNvSpPr/>
      </xdr:nvSpPr>
      <xdr:spPr>
        <a:xfrm>
          <a:off x="7029450" y="7030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47625</xdr:rowOff>
    </xdr:from>
    <xdr:to>
      <xdr:col>45</xdr:col>
      <xdr:colOff>177800</xdr:colOff>
      <xdr:row>41</xdr:row>
      <xdr:rowOff>50292</xdr:rowOff>
    </xdr:to>
    <xdr:cxnSp macro="">
      <xdr:nvCxnSpPr>
        <xdr:cNvPr id="87" name="直線コネクタ 86">
          <a:extLst>
            <a:ext uri="{FF2B5EF4-FFF2-40B4-BE49-F238E27FC236}">
              <a16:creationId xmlns:a16="http://schemas.microsoft.com/office/drawing/2014/main" id="{1773787B-C62A-4029-B600-9C404F5A240F}"/>
            </a:ext>
          </a:extLst>
        </xdr:cNvPr>
        <xdr:cNvCxnSpPr/>
      </xdr:nvCxnSpPr>
      <xdr:spPr>
        <a:xfrm>
          <a:off x="7084060" y="7078980"/>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169418</xdr:rowOff>
    </xdr:from>
    <xdr:to>
      <xdr:col>36</xdr:col>
      <xdr:colOff>165100</xdr:colOff>
      <xdr:row>41</xdr:row>
      <xdr:rowOff>99568</xdr:rowOff>
    </xdr:to>
    <xdr:sp macro="" textlink="">
      <xdr:nvSpPr>
        <xdr:cNvPr id="88" name="楕円 87">
          <a:extLst>
            <a:ext uri="{FF2B5EF4-FFF2-40B4-BE49-F238E27FC236}">
              <a16:creationId xmlns:a16="http://schemas.microsoft.com/office/drawing/2014/main" id="{04EF77EE-0B42-4DB4-9BEC-36B25FB6F04D}"/>
            </a:ext>
          </a:extLst>
        </xdr:cNvPr>
        <xdr:cNvSpPr/>
      </xdr:nvSpPr>
      <xdr:spPr>
        <a:xfrm>
          <a:off x="6231890" y="70312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47625</xdr:rowOff>
    </xdr:from>
    <xdr:to>
      <xdr:col>41</xdr:col>
      <xdr:colOff>50800</xdr:colOff>
      <xdr:row>41</xdr:row>
      <xdr:rowOff>48768</xdr:rowOff>
    </xdr:to>
    <xdr:cxnSp macro="">
      <xdr:nvCxnSpPr>
        <xdr:cNvPr id="89" name="直線コネクタ 88">
          <a:extLst>
            <a:ext uri="{FF2B5EF4-FFF2-40B4-BE49-F238E27FC236}">
              <a16:creationId xmlns:a16="http://schemas.microsoft.com/office/drawing/2014/main" id="{E6F6F9BB-C4E9-4563-8459-28AE638D8BE7}"/>
            </a:ext>
          </a:extLst>
        </xdr:cNvPr>
        <xdr:cNvCxnSpPr/>
      </xdr:nvCxnSpPr>
      <xdr:spPr>
        <a:xfrm flipV="1">
          <a:off x="6286500" y="7078980"/>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90" name="n_1aveValue【道路】&#10;一人当たり延長">
          <a:extLst>
            <a:ext uri="{FF2B5EF4-FFF2-40B4-BE49-F238E27FC236}">
              <a16:creationId xmlns:a16="http://schemas.microsoft.com/office/drawing/2014/main" id="{0D11C39A-0B1D-4A2A-9EE8-4635EB6DBDFB}"/>
            </a:ext>
          </a:extLst>
        </xdr:cNvPr>
        <xdr:cNvSpPr txBox="1"/>
      </xdr:nvSpPr>
      <xdr:spPr>
        <a:xfrm>
          <a:off x="8454467" y="667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91" name="n_2aveValue【道路】&#10;一人当たり延長">
          <a:extLst>
            <a:ext uri="{FF2B5EF4-FFF2-40B4-BE49-F238E27FC236}">
              <a16:creationId xmlns:a16="http://schemas.microsoft.com/office/drawing/2014/main" id="{0BE16D7C-86B6-4593-8451-2104349AA47D}"/>
            </a:ext>
          </a:extLst>
        </xdr:cNvPr>
        <xdr:cNvSpPr txBox="1"/>
      </xdr:nvSpPr>
      <xdr:spPr>
        <a:xfrm>
          <a:off x="7673417" y="66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92" name="n_3aveValue【道路】&#10;一人当たり延長">
          <a:extLst>
            <a:ext uri="{FF2B5EF4-FFF2-40B4-BE49-F238E27FC236}">
              <a16:creationId xmlns:a16="http://schemas.microsoft.com/office/drawing/2014/main" id="{7AD859D5-943E-40F3-8867-622C1513152D}"/>
            </a:ext>
          </a:extLst>
        </xdr:cNvPr>
        <xdr:cNvSpPr txBox="1"/>
      </xdr:nvSpPr>
      <xdr:spPr>
        <a:xfrm>
          <a:off x="686633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93" name="n_4aveValue【道路】&#10;一人当たり延長">
          <a:extLst>
            <a:ext uri="{FF2B5EF4-FFF2-40B4-BE49-F238E27FC236}">
              <a16:creationId xmlns:a16="http://schemas.microsoft.com/office/drawing/2014/main" id="{81BC94F9-3097-478F-B552-7DA91BEC6D88}"/>
            </a:ext>
          </a:extLst>
        </xdr:cNvPr>
        <xdr:cNvSpPr txBox="1"/>
      </xdr:nvSpPr>
      <xdr:spPr>
        <a:xfrm>
          <a:off x="6068772" y="66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94505</xdr:rowOff>
    </xdr:from>
    <xdr:ext cx="469744" cy="259045"/>
    <xdr:sp macro="" textlink="">
      <xdr:nvSpPr>
        <xdr:cNvPr id="94" name="n_1mainValue【道路】&#10;一人当たり延長">
          <a:extLst>
            <a:ext uri="{FF2B5EF4-FFF2-40B4-BE49-F238E27FC236}">
              <a16:creationId xmlns:a16="http://schemas.microsoft.com/office/drawing/2014/main" id="{4DE01014-68EA-4228-AF7D-3E9064F20D74}"/>
            </a:ext>
          </a:extLst>
        </xdr:cNvPr>
        <xdr:cNvSpPr txBox="1"/>
      </xdr:nvSpPr>
      <xdr:spPr>
        <a:xfrm>
          <a:off x="8454467" y="712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92219</xdr:rowOff>
    </xdr:from>
    <xdr:ext cx="469744" cy="259045"/>
    <xdr:sp macro="" textlink="">
      <xdr:nvSpPr>
        <xdr:cNvPr id="95" name="n_2mainValue【道路】&#10;一人当たり延長">
          <a:extLst>
            <a:ext uri="{FF2B5EF4-FFF2-40B4-BE49-F238E27FC236}">
              <a16:creationId xmlns:a16="http://schemas.microsoft.com/office/drawing/2014/main" id="{A36F6913-F5A2-4515-97C5-7762B106BC7A}"/>
            </a:ext>
          </a:extLst>
        </xdr:cNvPr>
        <xdr:cNvSpPr txBox="1"/>
      </xdr:nvSpPr>
      <xdr:spPr>
        <a:xfrm>
          <a:off x="7673417"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89552</xdr:rowOff>
    </xdr:from>
    <xdr:ext cx="469744" cy="259045"/>
    <xdr:sp macro="" textlink="">
      <xdr:nvSpPr>
        <xdr:cNvPr id="96" name="n_3mainValue【道路】&#10;一人当たり延長">
          <a:extLst>
            <a:ext uri="{FF2B5EF4-FFF2-40B4-BE49-F238E27FC236}">
              <a16:creationId xmlns:a16="http://schemas.microsoft.com/office/drawing/2014/main" id="{BC506560-6778-42AF-B81E-60D985A796CE}"/>
            </a:ext>
          </a:extLst>
        </xdr:cNvPr>
        <xdr:cNvSpPr txBox="1"/>
      </xdr:nvSpPr>
      <xdr:spPr>
        <a:xfrm>
          <a:off x="6866332" y="712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90695</xdr:rowOff>
    </xdr:from>
    <xdr:ext cx="469744" cy="259045"/>
    <xdr:sp macro="" textlink="">
      <xdr:nvSpPr>
        <xdr:cNvPr id="97" name="n_4mainValue【道路】&#10;一人当たり延長">
          <a:extLst>
            <a:ext uri="{FF2B5EF4-FFF2-40B4-BE49-F238E27FC236}">
              <a16:creationId xmlns:a16="http://schemas.microsoft.com/office/drawing/2014/main" id="{1CE352BA-7FC6-4382-9CA3-FC2F6B25749F}"/>
            </a:ext>
          </a:extLst>
        </xdr:cNvPr>
        <xdr:cNvSpPr txBox="1"/>
      </xdr:nvSpPr>
      <xdr:spPr>
        <a:xfrm>
          <a:off x="6068772" y="71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8" name="正方形/長方形 97">
          <a:extLst>
            <a:ext uri="{FF2B5EF4-FFF2-40B4-BE49-F238E27FC236}">
              <a16:creationId xmlns:a16="http://schemas.microsoft.com/office/drawing/2014/main" id="{1A46AD7F-65F3-42B0-9F68-F4DFEFE2767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 name="正方形/長方形 98">
          <a:extLst>
            <a:ext uri="{FF2B5EF4-FFF2-40B4-BE49-F238E27FC236}">
              <a16:creationId xmlns:a16="http://schemas.microsoft.com/office/drawing/2014/main" id="{995DE3FC-2837-4B3C-BD9A-09191D76AF4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0" name="正方形/長方形 99">
          <a:extLst>
            <a:ext uri="{FF2B5EF4-FFF2-40B4-BE49-F238E27FC236}">
              <a16:creationId xmlns:a16="http://schemas.microsoft.com/office/drawing/2014/main" id="{33F35AEE-0BF1-453E-8000-97474B3FA4E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1" name="正方形/長方形 100">
          <a:extLst>
            <a:ext uri="{FF2B5EF4-FFF2-40B4-BE49-F238E27FC236}">
              <a16:creationId xmlns:a16="http://schemas.microsoft.com/office/drawing/2014/main" id="{C39C26D1-7D40-4B65-A5CC-EA363462CA6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2" name="正方形/長方形 101">
          <a:extLst>
            <a:ext uri="{FF2B5EF4-FFF2-40B4-BE49-F238E27FC236}">
              <a16:creationId xmlns:a16="http://schemas.microsoft.com/office/drawing/2014/main" id="{EB520C86-61BF-489B-84ED-0F271501D5B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3" name="正方形/長方形 102">
          <a:extLst>
            <a:ext uri="{FF2B5EF4-FFF2-40B4-BE49-F238E27FC236}">
              <a16:creationId xmlns:a16="http://schemas.microsoft.com/office/drawing/2014/main" id="{1A25970B-3EEA-4130-BD52-5250F40BA91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4" name="正方形/長方形 103">
          <a:extLst>
            <a:ext uri="{FF2B5EF4-FFF2-40B4-BE49-F238E27FC236}">
              <a16:creationId xmlns:a16="http://schemas.microsoft.com/office/drawing/2014/main" id="{336E28F7-1F99-4DD2-8E8C-A60B642F440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5" name="正方形/長方形 104">
          <a:extLst>
            <a:ext uri="{FF2B5EF4-FFF2-40B4-BE49-F238E27FC236}">
              <a16:creationId xmlns:a16="http://schemas.microsoft.com/office/drawing/2014/main" id="{507B31AA-D9F9-4BD6-8B1B-EE5D9B89EDC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6" name="テキスト ボックス 105">
          <a:extLst>
            <a:ext uri="{FF2B5EF4-FFF2-40B4-BE49-F238E27FC236}">
              <a16:creationId xmlns:a16="http://schemas.microsoft.com/office/drawing/2014/main" id="{F2A53D3C-CAC0-4526-AE58-9E9181EC74F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7" name="直線コネクタ 106">
          <a:extLst>
            <a:ext uri="{FF2B5EF4-FFF2-40B4-BE49-F238E27FC236}">
              <a16:creationId xmlns:a16="http://schemas.microsoft.com/office/drawing/2014/main" id="{1A08C030-DC5B-470B-BAF1-70DC46A53E8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8" name="テキスト ボックス 107">
          <a:extLst>
            <a:ext uri="{FF2B5EF4-FFF2-40B4-BE49-F238E27FC236}">
              <a16:creationId xmlns:a16="http://schemas.microsoft.com/office/drawing/2014/main" id="{CA4AF25B-9732-4C93-9AF9-C69BF89F28F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9" name="直線コネクタ 108">
          <a:extLst>
            <a:ext uri="{FF2B5EF4-FFF2-40B4-BE49-F238E27FC236}">
              <a16:creationId xmlns:a16="http://schemas.microsoft.com/office/drawing/2014/main" id="{9620CC82-649F-4F94-9686-F7BF7221596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10" name="テキスト ボックス 109">
          <a:extLst>
            <a:ext uri="{FF2B5EF4-FFF2-40B4-BE49-F238E27FC236}">
              <a16:creationId xmlns:a16="http://schemas.microsoft.com/office/drawing/2014/main" id="{CEFE5339-E0FD-48A0-B0D8-00D7BCE4F5FD}"/>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1" name="直線コネクタ 110">
          <a:extLst>
            <a:ext uri="{FF2B5EF4-FFF2-40B4-BE49-F238E27FC236}">
              <a16:creationId xmlns:a16="http://schemas.microsoft.com/office/drawing/2014/main" id="{40164E8D-BCCD-4217-88FD-2B92C501B45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2" name="テキスト ボックス 111">
          <a:extLst>
            <a:ext uri="{FF2B5EF4-FFF2-40B4-BE49-F238E27FC236}">
              <a16:creationId xmlns:a16="http://schemas.microsoft.com/office/drawing/2014/main" id="{39B171B5-C1B1-4660-83F3-F7BD004AAB8D}"/>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3" name="直線コネクタ 112">
          <a:extLst>
            <a:ext uri="{FF2B5EF4-FFF2-40B4-BE49-F238E27FC236}">
              <a16:creationId xmlns:a16="http://schemas.microsoft.com/office/drawing/2014/main" id="{5E0D472F-15E8-4093-832A-5C8E51C359E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4" name="テキスト ボックス 113">
          <a:extLst>
            <a:ext uri="{FF2B5EF4-FFF2-40B4-BE49-F238E27FC236}">
              <a16:creationId xmlns:a16="http://schemas.microsoft.com/office/drawing/2014/main" id="{E5FBBBB9-CD76-4773-92D7-E3B7346D2FF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5" name="直線コネクタ 114">
          <a:extLst>
            <a:ext uri="{FF2B5EF4-FFF2-40B4-BE49-F238E27FC236}">
              <a16:creationId xmlns:a16="http://schemas.microsoft.com/office/drawing/2014/main" id="{74FBC25A-72B3-469E-9E6F-49AAAD618F38}"/>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6" name="テキスト ボックス 115">
          <a:extLst>
            <a:ext uri="{FF2B5EF4-FFF2-40B4-BE49-F238E27FC236}">
              <a16:creationId xmlns:a16="http://schemas.microsoft.com/office/drawing/2014/main" id="{6A4CEC62-4ED6-459F-B67B-C86676CA9F6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7" name="直線コネクタ 116">
          <a:extLst>
            <a:ext uri="{FF2B5EF4-FFF2-40B4-BE49-F238E27FC236}">
              <a16:creationId xmlns:a16="http://schemas.microsoft.com/office/drawing/2014/main" id="{39FA4911-12D0-4FE3-A44D-8EE25B9F75C3}"/>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18" name="テキスト ボックス 117">
          <a:extLst>
            <a:ext uri="{FF2B5EF4-FFF2-40B4-BE49-F238E27FC236}">
              <a16:creationId xmlns:a16="http://schemas.microsoft.com/office/drawing/2014/main" id="{56F4358B-4FBE-4C60-A634-3DA0ABCE08B7}"/>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9" name="直線コネクタ 118">
          <a:extLst>
            <a:ext uri="{FF2B5EF4-FFF2-40B4-BE49-F238E27FC236}">
              <a16:creationId xmlns:a16="http://schemas.microsoft.com/office/drawing/2014/main" id="{C365D722-BA1D-43CE-896E-E11F52396E1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橋りょう・トンネル】&#10;有形固定資産減価償却率グラフ枠">
          <a:extLst>
            <a:ext uri="{FF2B5EF4-FFF2-40B4-BE49-F238E27FC236}">
              <a16:creationId xmlns:a16="http://schemas.microsoft.com/office/drawing/2014/main" id="{6E79DDD5-9A3B-4C00-9768-8A020625357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21" name="直線コネクタ 120">
          <a:extLst>
            <a:ext uri="{FF2B5EF4-FFF2-40B4-BE49-F238E27FC236}">
              <a16:creationId xmlns:a16="http://schemas.microsoft.com/office/drawing/2014/main" id="{8C0766A0-550D-4808-9A0E-579D3061589E}"/>
            </a:ext>
          </a:extLst>
        </xdr:cNvPr>
        <xdr:cNvCxnSpPr/>
      </xdr:nvCxnSpPr>
      <xdr:spPr>
        <a:xfrm flipV="1">
          <a:off x="417385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22" name="【橋りょう・トンネル】&#10;有形固定資産減価償却率最小値テキスト">
          <a:extLst>
            <a:ext uri="{FF2B5EF4-FFF2-40B4-BE49-F238E27FC236}">
              <a16:creationId xmlns:a16="http://schemas.microsoft.com/office/drawing/2014/main" id="{21229734-81E4-452E-932B-29F6E298CD6F}"/>
            </a:ext>
          </a:extLst>
        </xdr:cNvPr>
        <xdr:cNvSpPr txBox="1"/>
      </xdr:nvSpPr>
      <xdr:spPr>
        <a:xfrm>
          <a:off x="421259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23" name="直線コネクタ 122">
          <a:extLst>
            <a:ext uri="{FF2B5EF4-FFF2-40B4-BE49-F238E27FC236}">
              <a16:creationId xmlns:a16="http://schemas.microsoft.com/office/drawing/2014/main" id="{3B162CB9-5B69-4FE2-9620-0922156AA142}"/>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24" name="【橋りょう・トンネル】&#10;有形固定資産減価償却率最大値テキスト">
          <a:extLst>
            <a:ext uri="{FF2B5EF4-FFF2-40B4-BE49-F238E27FC236}">
              <a16:creationId xmlns:a16="http://schemas.microsoft.com/office/drawing/2014/main" id="{87D4414E-FDCC-4487-8E80-EB24EE8C2B81}"/>
            </a:ext>
          </a:extLst>
        </xdr:cNvPr>
        <xdr:cNvSpPr txBox="1"/>
      </xdr:nvSpPr>
      <xdr:spPr>
        <a:xfrm>
          <a:off x="4212590" y="9448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25" name="直線コネクタ 124">
          <a:extLst>
            <a:ext uri="{FF2B5EF4-FFF2-40B4-BE49-F238E27FC236}">
              <a16:creationId xmlns:a16="http://schemas.microsoft.com/office/drawing/2014/main" id="{3D199716-2B72-4645-85AD-8E17AE358E75}"/>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26" name="【橋りょう・トンネル】&#10;有形固定資産減価償却率平均値テキスト">
          <a:extLst>
            <a:ext uri="{FF2B5EF4-FFF2-40B4-BE49-F238E27FC236}">
              <a16:creationId xmlns:a16="http://schemas.microsoft.com/office/drawing/2014/main" id="{AE06B468-498A-4235-88C9-31318B4A86B0}"/>
            </a:ext>
          </a:extLst>
        </xdr:cNvPr>
        <xdr:cNvSpPr txBox="1"/>
      </xdr:nvSpPr>
      <xdr:spPr>
        <a:xfrm>
          <a:off x="4212590" y="10507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27" name="フローチャート: 判断 126">
          <a:extLst>
            <a:ext uri="{FF2B5EF4-FFF2-40B4-BE49-F238E27FC236}">
              <a16:creationId xmlns:a16="http://schemas.microsoft.com/office/drawing/2014/main" id="{9B89AAB4-B745-4483-9FDF-72243132376D}"/>
            </a:ext>
          </a:extLst>
        </xdr:cNvPr>
        <xdr:cNvSpPr/>
      </xdr:nvSpPr>
      <xdr:spPr>
        <a:xfrm>
          <a:off x="4131310" y="10525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28" name="フローチャート: 判断 127">
          <a:extLst>
            <a:ext uri="{FF2B5EF4-FFF2-40B4-BE49-F238E27FC236}">
              <a16:creationId xmlns:a16="http://schemas.microsoft.com/office/drawing/2014/main" id="{E7E1BB02-D985-4E6C-94F1-4BC7576A0359}"/>
            </a:ext>
          </a:extLst>
        </xdr:cNvPr>
        <xdr:cNvSpPr/>
      </xdr:nvSpPr>
      <xdr:spPr>
        <a:xfrm>
          <a:off x="3388360" y="1055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29" name="フローチャート: 判断 128">
          <a:extLst>
            <a:ext uri="{FF2B5EF4-FFF2-40B4-BE49-F238E27FC236}">
              <a16:creationId xmlns:a16="http://schemas.microsoft.com/office/drawing/2014/main" id="{6F93ABBD-E421-4A45-9167-65A519BFA945}"/>
            </a:ext>
          </a:extLst>
        </xdr:cNvPr>
        <xdr:cNvSpPr/>
      </xdr:nvSpPr>
      <xdr:spPr>
        <a:xfrm>
          <a:off x="257175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30" name="フローチャート: 判断 129">
          <a:extLst>
            <a:ext uri="{FF2B5EF4-FFF2-40B4-BE49-F238E27FC236}">
              <a16:creationId xmlns:a16="http://schemas.microsoft.com/office/drawing/2014/main" id="{9A03DA6B-867C-41BD-86BC-29923D62C5C4}"/>
            </a:ext>
          </a:extLst>
        </xdr:cNvPr>
        <xdr:cNvSpPr/>
      </xdr:nvSpPr>
      <xdr:spPr>
        <a:xfrm>
          <a:off x="1774190" y="10508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31" name="フローチャート: 判断 130">
          <a:extLst>
            <a:ext uri="{FF2B5EF4-FFF2-40B4-BE49-F238E27FC236}">
              <a16:creationId xmlns:a16="http://schemas.microsoft.com/office/drawing/2014/main" id="{83942160-DBBA-45C9-9A32-C45E8EBAA790}"/>
            </a:ext>
          </a:extLst>
        </xdr:cNvPr>
        <xdr:cNvSpPr/>
      </xdr:nvSpPr>
      <xdr:spPr>
        <a:xfrm>
          <a:off x="988060" y="104857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BBF5998E-FE2A-41F3-8ED7-C02CD15C034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81FD82B0-73B8-4C6B-B1CE-655EEFD3245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3A53A333-37F2-4F50-9B54-F52C664F2EC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623382B9-BCAD-4C76-9DC7-8C5690B2204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10682438-1925-4793-B2DA-39AA4A5DFEF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40640</xdr:rowOff>
    </xdr:from>
    <xdr:to>
      <xdr:col>24</xdr:col>
      <xdr:colOff>114300</xdr:colOff>
      <xdr:row>59</xdr:row>
      <xdr:rowOff>142240</xdr:rowOff>
    </xdr:to>
    <xdr:sp macro="" textlink="">
      <xdr:nvSpPr>
        <xdr:cNvPr id="137" name="楕円 136">
          <a:extLst>
            <a:ext uri="{FF2B5EF4-FFF2-40B4-BE49-F238E27FC236}">
              <a16:creationId xmlns:a16="http://schemas.microsoft.com/office/drawing/2014/main" id="{12EBCB40-0086-4DA4-AA74-0006EF3E44B3}"/>
            </a:ext>
          </a:extLst>
        </xdr:cNvPr>
        <xdr:cNvSpPr/>
      </xdr:nvSpPr>
      <xdr:spPr>
        <a:xfrm>
          <a:off x="4131310" y="101561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63517</xdr:rowOff>
    </xdr:from>
    <xdr:ext cx="405111" cy="259045"/>
    <xdr:sp macro="" textlink="">
      <xdr:nvSpPr>
        <xdr:cNvPr id="138" name="【橋りょう・トンネル】&#10;有形固定資産減価償却率該当値テキスト">
          <a:extLst>
            <a:ext uri="{FF2B5EF4-FFF2-40B4-BE49-F238E27FC236}">
              <a16:creationId xmlns:a16="http://schemas.microsoft.com/office/drawing/2014/main" id="{43C2BF9B-2680-418A-A027-4CAF9B34B91C}"/>
            </a:ext>
          </a:extLst>
        </xdr:cNvPr>
        <xdr:cNvSpPr txBox="1"/>
      </xdr:nvSpPr>
      <xdr:spPr>
        <a:xfrm>
          <a:off x="4212590"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128270</xdr:rowOff>
    </xdr:from>
    <xdr:to>
      <xdr:col>20</xdr:col>
      <xdr:colOff>38100</xdr:colOff>
      <xdr:row>60</xdr:row>
      <xdr:rowOff>58420</xdr:rowOff>
    </xdr:to>
    <xdr:sp macro="" textlink="">
      <xdr:nvSpPr>
        <xdr:cNvPr id="139" name="楕円 138">
          <a:extLst>
            <a:ext uri="{FF2B5EF4-FFF2-40B4-BE49-F238E27FC236}">
              <a16:creationId xmlns:a16="http://schemas.microsoft.com/office/drawing/2014/main" id="{2CFC4854-122E-497F-B08A-4BFF2FF3BB53}"/>
            </a:ext>
          </a:extLst>
        </xdr:cNvPr>
        <xdr:cNvSpPr/>
      </xdr:nvSpPr>
      <xdr:spPr>
        <a:xfrm>
          <a:off x="3388360" y="10247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60</xdr:row>
      <xdr:rowOff>7620</xdr:rowOff>
    </xdr:to>
    <xdr:cxnSp macro="">
      <xdr:nvCxnSpPr>
        <xdr:cNvPr id="140" name="直線コネクタ 139">
          <a:extLst>
            <a:ext uri="{FF2B5EF4-FFF2-40B4-BE49-F238E27FC236}">
              <a16:creationId xmlns:a16="http://schemas.microsoft.com/office/drawing/2014/main" id="{5281E71F-0D40-4641-AEC6-F61C56F0308D}"/>
            </a:ext>
          </a:extLst>
        </xdr:cNvPr>
        <xdr:cNvCxnSpPr/>
      </xdr:nvCxnSpPr>
      <xdr:spPr>
        <a:xfrm flipV="1">
          <a:off x="3431540" y="10210800"/>
          <a:ext cx="7429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105410</xdr:rowOff>
    </xdr:from>
    <xdr:to>
      <xdr:col>15</xdr:col>
      <xdr:colOff>101600</xdr:colOff>
      <xdr:row>60</xdr:row>
      <xdr:rowOff>35560</xdr:rowOff>
    </xdr:to>
    <xdr:sp macro="" textlink="">
      <xdr:nvSpPr>
        <xdr:cNvPr id="141" name="楕円 140">
          <a:extLst>
            <a:ext uri="{FF2B5EF4-FFF2-40B4-BE49-F238E27FC236}">
              <a16:creationId xmlns:a16="http://schemas.microsoft.com/office/drawing/2014/main" id="{7CFCB01A-D125-4E19-82BC-300028539AFF}"/>
            </a:ext>
          </a:extLst>
        </xdr:cNvPr>
        <xdr:cNvSpPr/>
      </xdr:nvSpPr>
      <xdr:spPr>
        <a:xfrm>
          <a:off x="2571750" y="10219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7620</xdr:rowOff>
    </xdr:to>
    <xdr:cxnSp macro="">
      <xdr:nvCxnSpPr>
        <xdr:cNvPr id="142" name="直線コネクタ 141">
          <a:extLst>
            <a:ext uri="{FF2B5EF4-FFF2-40B4-BE49-F238E27FC236}">
              <a16:creationId xmlns:a16="http://schemas.microsoft.com/office/drawing/2014/main" id="{B71E0393-4D98-495D-9634-B8ED37858FA0}"/>
            </a:ext>
          </a:extLst>
        </xdr:cNvPr>
        <xdr:cNvCxnSpPr/>
      </xdr:nvCxnSpPr>
      <xdr:spPr>
        <a:xfrm>
          <a:off x="2626360" y="1027366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43" name="楕円 142">
          <a:extLst>
            <a:ext uri="{FF2B5EF4-FFF2-40B4-BE49-F238E27FC236}">
              <a16:creationId xmlns:a16="http://schemas.microsoft.com/office/drawing/2014/main" id="{F2DCDB7E-09C7-4CBA-BC11-3BF06B43115D}"/>
            </a:ext>
          </a:extLst>
        </xdr:cNvPr>
        <xdr:cNvSpPr/>
      </xdr:nvSpPr>
      <xdr:spPr>
        <a:xfrm>
          <a:off x="1774190" y="102895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156210</xdr:rowOff>
    </xdr:from>
    <xdr:to>
      <xdr:col>15</xdr:col>
      <xdr:colOff>50800</xdr:colOff>
      <xdr:row>60</xdr:row>
      <xdr:rowOff>49530</xdr:rowOff>
    </xdr:to>
    <xdr:cxnSp macro="">
      <xdr:nvCxnSpPr>
        <xdr:cNvPr id="144" name="直線コネクタ 143">
          <a:extLst>
            <a:ext uri="{FF2B5EF4-FFF2-40B4-BE49-F238E27FC236}">
              <a16:creationId xmlns:a16="http://schemas.microsoft.com/office/drawing/2014/main" id="{05FDA448-10DC-489A-B647-2E4F49FE8DC6}"/>
            </a:ext>
          </a:extLst>
        </xdr:cNvPr>
        <xdr:cNvCxnSpPr/>
      </xdr:nvCxnSpPr>
      <xdr:spPr>
        <a:xfrm flipV="1">
          <a:off x="1828800" y="1027366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141605</xdr:rowOff>
    </xdr:from>
    <xdr:to>
      <xdr:col>6</xdr:col>
      <xdr:colOff>38100</xdr:colOff>
      <xdr:row>60</xdr:row>
      <xdr:rowOff>71755</xdr:rowOff>
    </xdr:to>
    <xdr:sp macro="" textlink="">
      <xdr:nvSpPr>
        <xdr:cNvPr id="145" name="楕円 144">
          <a:extLst>
            <a:ext uri="{FF2B5EF4-FFF2-40B4-BE49-F238E27FC236}">
              <a16:creationId xmlns:a16="http://schemas.microsoft.com/office/drawing/2014/main" id="{C0660AB8-6658-4628-85E5-D91A87136F3A}"/>
            </a:ext>
          </a:extLst>
        </xdr:cNvPr>
        <xdr:cNvSpPr/>
      </xdr:nvSpPr>
      <xdr:spPr>
        <a:xfrm>
          <a:off x="988060" y="10255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20955</xdr:rowOff>
    </xdr:from>
    <xdr:to>
      <xdr:col>10</xdr:col>
      <xdr:colOff>114300</xdr:colOff>
      <xdr:row>60</xdr:row>
      <xdr:rowOff>49530</xdr:rowOff>
    </xdr:to>
    <xdr:cxnSp macro="">
      <xdr:nvCxnSpPr>
        <xdr:cNvPr id="146" name="直線コネクタ 145">
          <a:extLst>
            <a:ext uri="{FF2B5EF4-FFF2-40B4-BE49-F238E27FC236}">
              <a16:creationId xmlns:a16="http://schemas.microsoft.com/office/drawing/2014/main" id="{CD69F1CF-C19F-4631-B1BC-B261CCA939B9}"/>
            </a:ext>
          </a:extLst>
        </xdr:cNvPr>
        <xdr:cNvCxnSpPr/>
      </xdr:nvCxnSpPr>
      <xdr:spPr>
        <a:xfrm>
          <a:off x="1031240" y="103041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47" name="n_1aveValue【橋りょう・トンネル】&#10;有形固定資産減価償却率">
          <a:extLst>
            <a:ext uri="{FF2B5EF4-FFF2-40B4-BE49-F238E27FC236}">
              <a16:creationId xmlns:a16="http://schemas.microsoft.com/office/drawing/2014/main" id="{63ED66AF-221B-4727-90A0-6C31C9479188}"/>
            </a:ext>
          </a:extLst>
        </xdr:cNvPr>
        <xdr:cNvSpPr txBox="1"/>
      </xdr:nvSpPr>
      <xdr:spPr>
        <a:xfrm>
          <a:off x="32391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48" name="n_2aveValue【橋りょう・トンネル】&#10;有形固定資産減価償却率">
          <a:extLst>
            <a:ext uri="{FF2B5EF4-FFF2-40B4-BE49-F238E27FC236}">
              <a16:creationId xmlns:a16="http://schemas.microsoft.com/office/drawing/2014/main" id="{75B75761-1BAC-4FD2-BDE7-B457767C0107}"/>
            </a:ext>
          </a:extLst>
        </xdr:cNvPr>
        <xdr:cNvSpPr txBox="1"/>
      </xdr:nvSpPr>
      <xdr:spPr>
        <a:xfrm>
          <a:off x="24390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149" name="n_3aveValue【橋りょう・トンネル】&#10;有形固定資産減価償却率">
          <a:extLst>
            <a:ext uri="{FF2B5EF4-FFF2-40B4-BE49-F238E27FC236}">
              <a16:creationId xmlns:a16="http://schemas.microsoft.com/office/drawing/2014/main" id="{86BE693D-8B54-4683-BF8D-124FD72A2882}"/>
            </a:ext>
          </a:extLst>
        </xdr:cNvPr>
        <xdr:cNvSpPr txBox="1"/>
      </xdr:nvSpPr>
      <xdr:spPr>
        <a:xfrm>
          <a:off x="164148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150" name="n_4aveValue【橋りょう・トンネル】&#10;有形固定資産減価償却率">
          <a:extLst>
            <a:ext uri="{FF2B5EF4-FFF2-40B4-BE49-F238E27FC236}">
              <a16:creationId xmlns:a16="http://schemas.microsoft.com/office/drawing/2014/main" id="{309D7314-D73D-4535-BB9E-DC28A678BDB1}"/>
            </a:ext>
          </a:extLst>
        </xdr:cNvPr>
        <xdr:cNvSpPr txBox="1"/>
      </xdr:nvSpPr>
      <xdr:spPr>
        <a:xfrm>
          <a:off x="85535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74947</xdr:rowOff>
    </xdr:from>
    <xdr:ext cx="405111" cy="259045"/>
    <xdr:sp macro="" textlink="">
      <xdr:nvSpPr>
        <xdr:cNvPr id="151" name="n_1mainValue【橋りょう・トンネル】&#10;有形固定資産減価償却率">
          <a:extLst>
            <a:ext uri="{FF2B5EF4-FFF2-40B4-BE49-F238E27FC236}">
              <a16:creationId xmlns:a16="http://schemas.microsoft.com/office/drawing/2014/main" id="{0B2BECB5-BA2E-4634-B602-BB5D7FD01E0E}"/>
            </a:ext>
          </a:extLst>
        </xdr:cNvPr>
        <xdr:cNvSpPr txBox="1"/>
      </xdr:nvSpPr>
      <xdr:spPr>
        <a:xfrm>
          <a:off x="32391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52" name="n_2mainValue【橋りょう・トンネル】&#10;有形固定資産減価償却率">
          <a:extLst>
            <a:ext uri="{FF2B5EF4-FFF2-40B4-BE49-F238E27FC236}">
              <a16:creationId xmlns:a16="http://schemas.microsoft.com/office/drawing/2014/main" id="{C8797572-D518-4A69-AE1E-041397E39B9C}"/>
            </a:ext>
          </a:extLst>
        </xdr:cNvPr>
        <xdr:cNvSpPr txBox="1"/>
      </xdr:nvSpPr>
      <xdr:spPr>
        <a:xfrm>
          <a:off x="2439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153" name="n_3mainValue【橋りょう・トンネル】&#10;有形固定資産減価償却率">
          <a:extLst>
            <a:ext uri="{FF2B5EF4-FFF2-40B4-BE49-F238E27FC236}">
              <a16:creationId xmlns:a16="http://schemas.microsoft.com/office/drawing/2014/main" id="{1F97ACDA-3C61-4124-968A-A33EC5BFB178}"/>
            </a:ext>
          </a:extLst>
        </xdr:cNvPr>
        <xdr:cNvSpPr txBox="1"/>
      </xdr:nvSpPr>
      <xdr:spPr>
        <a:xfrm>
          <a:off x="164148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88282</xdr:rowOff>
    </xdr:from>
    <xdr:ext cx="405111" cy="259045"/>
    <xdr:sp macro="" textlink="">
      <xdr:nvSpPr>
        <xdr:cNvPr id="154" name="n_4mainValue【橋りょう・トンネル】&#10;有形固定資産減価償却率">
          <a:extLst>
            <a:ext uri="{FF2B5EF4-FFF2-40B4-BE49-F238E27FC236}">
              <a16:creationId xmlns:a16="http://schemas.microsoft.com/office/drawing/2014/main" id="{3B78E696-9100-4725-8372-9F5E933414D6}"/>
            </a:ext>
          </a:extLst>
        </xdr:cNvPr>
        <xdr:cNvSpPr txBox="1"/>
      </xdr:nvSpPr>
      <xdr:spPr>
        <a:xfrm>
          <a:off x="85535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6C255DE8-B87F-40CE-88FA-5D6F06182E8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6C85E969-6382-41BC-883D-B177C99A98B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ECFFAD1E-E066-410F-89CC-761E5E558C5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0518DD1-98DC-49F7-B088-B87A64AD063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27C9FD5F-4C3E-4743-8A65-C5C133B47A4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EAA07E63-2CB8-485D-BFCD-8C92FF7CBD6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730F84C9-D8CF-4A22-A435-56BE71586E1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7343C709-B370-4BFE-8AEE-A1BBF8D52A8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a:extLst>
            <a:ext uri="{FF2B5EF4-FFF2-40B4-BE49-F238E27FC236}">
              <a16:creationId xmlns:a16="http://schemas.microsoft.com/office/drawing/2014/main" id="{B6AD39B1-7315-4B34-94E7-5BB79EB8AB4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a:extLst>
            <a:ext uri="{FF2B5EF4-FFF2-40B4-BE49-F238E27FC236}">
              <a16:creationId xmlns:a16="http://schemas.microsoft.com/office/drawing/2014/main" id="{3406DF4E-589B-43EF-8525-7EFAF673AC4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a:extLst>
            <a:ext uri="{FF2B5EF4-FFF2-40B4-BE49-F238E27FC236}">
              <a16:creationId xmlns:a16="http://schemas.microsoft.com/office/drawing/2014/main" id="{CCF2C2F7-66BE-4660-9F02-CC96029A314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a:extLst>
            <a:ext uri="{FF2B5EF4-FFF2-40B4-BE49-F238E27FC236}">
              <a16:creationId xmlns:a16="http://schemas.microsoft.com/office/drawing/2014/main" id="{CECBEA87-1F13-445D-BF54-DFC5983C55E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a:extLst>
            <a:ext uri="{FF2B5EF4-FFF2-40B4-BE49-F238E27FC236}">
              <a16:creationId xmlns:a16="http://schemas.microsoft.com/office/drawing/2014/main" id="{BA6D743D-B88D-476D-9365-5A17EC4E5D9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168" name="テキスト ボックス 167">
          <a:extLst>
            <a:ext uri="{FF2B5EF4-FFF2-40B4-BE49-F238E27FC236}">
              <a16:creationId xmlns:a16="http://schemas.microsoft.com/office/drawing/2014/main" id="{64CE9E3E-AC70-49D1-BED5-B04B467F8239}"/>
            </a:ext>
          </a:extLst>
        </xdr:cNvPr>
        <xdr:cNvSpPr txBox="1"/>
      </xdr:nvSpPr>
      <xdr:spPr>
        <a:xfrm>
          <a:off x="5485961" y="1052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a:extLst>
            <a:ext uri="{FF2B5EF4-FFF2-40B4-BE49-F238E27FC236}">
              <a16:creationId xmlns:a16="http://schemas.microsoft.com/office/drawing/2014/main" id="{765D2919-D550-4DEA-B5D9-23FC5B794C7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0" name="テキスト ボックス 169">
          <a:extLst>
            <a:ext uri="{FF2B5EF4-FFF2-40B4-BE49-F238E27FC236}">
              <a16:creationId xmlns:a16="http://schemas.microsoft.com/office/drawing/2014/main" id="{0861EFE6-4CFA-4AB0-BC9D-12E00DD65C78}"/>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a:extLst>
            <a:ext uri="{FF2B5EF4-FFF2-40B4-BE49-F238E27FC236}">
              <a16:creationId xmlns:a16="http://schemas.microsoft.com/office/drawing/2014/main" id="{58550C3E-657F-42B0-BC21-2F4EA7251D3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2" name="テキスト ボックス 171">
          <a:extLst>
            <a:ext uri="{FF2B5EF4-FFF2-40B4-BE49-F238E27FC236}">
              <a16:creationId xmlns:a16="http://schemas.microsoft.com/office/drawing/2014/main" id="{F898AA6F-1BC9-4E19-9DC0-0AD8C7016F0A}"/>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a:extLst>
            <a:ext uri="{FF2B5EF4-FFF2-40B4-BE49-F238E27FC236}">
              <a16:creationId xmlns:a16="http://schemas.microsoft.com/office/drawing/2014/main" id="{22120A4F-ABAA-4468-A81D-D995494E42F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4" name="テキスト ボックス 173">
          <a:extLst>
            <a:ext uri="{FF2B5EF4-FFF2-40B4-BE49-F238E27FC236}">
              <a16:creationId xmlns:a16="http://schemas.microsoft.com/office/drawing/2014/main" id="{4586241B-C6F9-47F5-8457-77659E818E25}"/>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a:extLst>
            <a:ext uri="{FF2B5EF4-FFF2-40B4-BE49-F238E27FC236}">
              <a16:creationId xmlns:a16="http://schemas.microsoft.com/office/drawing/2014/main" id="{65AEC7A8-CBEA-451A-B569-00927EF3F52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76" name="テキスト ボックス 175">
          <a:extLst>
            <a:ext uri="{FF2B5EF4-FFF2-40B4-BE49-F238E27FC236}">
              <a16:creationId xmlns:a16="http://schemas.microsoft.com/office/drawing/2014/main" id="{C1543EAE-3782-4405-9C7C-541F8AF9CF0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a:extLst>
            <a:ext uri="{FF2B5EF4-FFF2-40B4-BE49-F238E27FC236}">
              <a16:creationId xmlns:a16="http://schemas.microsoft.com/office/drawing/2014/main" id="{6544A5C5-4BC4-43EF-90B5-48B9924F54D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178" name="直線コネクタ 177">
          <a:extLst>
            <a:ext uri="{FF2B5EF4-FFF2-40B4-BE49-F238E27FC236}">
              <a16:creationId xmlns:a16="http://schemas.microsoft.com/office/drawing/2014/main" id="{DFE56B8B-C21E-45FA-85E7-0DE70B617760}"/>
            </a:ext>
          </a:extLst>
        </xdr:cNvPr>
        <xdr:cNvCxnSpPr/>
      </xdr:nvCxnSpPr>
      <xdr:spPr>
        <a:xfrm flipV="1">
          <a:off x="9429115" y="965884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179" name="【橋りょう・トンネル】&#10;一人当たり有形固定資産（償却資産）額最小値テキスト">
          <a:extLst>
            <a:ext uri="{FF2B5EF4-FFF2-40B4-BE49-F238E27FC236}">
              <a16:creationId xmlns:a16="http://schemas.microsoft.com/office/drawing/2014/main" id="{3B965266-E2E1-4775-96C5-016AF7664CA2}"/>
            </a:ext>
          </a:extLst>
        </xdr:cNvPr>
        <xdr:cNvSpPr txBox="1"/>
      </xdr:nvSpPr>
      <xdr:spPr>
        <a:xfrm>
          <a:off x="9467850" y="110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180" name="直線コネクタ 179">
          <a:extLst>
            <a:ext uri="{FF2B5EF4-FFF2-40B4-BE49-F238E27FC236}">
              <a16:creationId xmlns:a16="http://schemas.microsoft.com/office/drawing/2014/main" id="{7303F7AD-8102-4710-8F4F-301BA84C7FE4}"/>
            </a:ext>
          </a:extLst>
        </xdr:cNvPr>
        <xdr:cNvCxnSpPr/>
      </xdr:nvCxnSpPr>
      <xdr:spPr>
        <a:xfrm>
          <a:off x="9356090" y="11033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181" name="【橋りょう・トンネル】&#10;一人当たり有形固定資産（償却資産）額最大値テキスト">
          <a:extLst>
            <a:ext uri="{FF2B5EF4-FFF2-40B4-BE49-F238E27FC236}">
              <a16:creationId xmlns:a16="http://schemas.microsoft.com/office/drawing/2014/main" id="{93DFCE29-E29D-4C1C-A754-515694DFA967}"/>
            </a:ext>
          </a:extLst>
        </xdr:cNvPr>
        <xdr:cNvSpPr txBox="1"/>
      </xdr:nvSpPr>
      <xdr:spPr>
        <a:xfrm>
          <a:off x="946785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182" name="直線コネクタ 181">
          <a:extLst>
            <a:ext uri="{FF2B5EF4-FFF2-40B4-BE49-F238E27FC236}">
              <a16:creationId xmlns:a16="http://schemas.microsoft.com/office/drawing/2014/main" id="{64E70C73-D85D-4B79-BAC5-955585346C47}"/>
            </a:ext>
          </a:extLst>
        </xdr:cNvPr>
        <xdr:cNvCxnSpPr/>
      </xdr:nvCxnSpPr>
      <xdr:spPr>
        <a:xfrm>
          <a:off x="9356090" y="96588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183" name="【橋りょう・トンネル】&#10;一人当たり有形固定資産（償却資産）額平均値テキスト">
          <a:extLst>
            <a:ext uri="{FF2B5EF4-FFF2-40B4-BE49-F238E27FC236}">
              <a16:creationId xmlns:a16="http://schemas.microsoft.com/office/drawing/2014/main" id="{2060E87A-AFBB-4751-9079-93450AB504A7}"/>
            </a:ext>
          </a:extLst>
        </xdr:cNvPr>
        <xdr:cNvSpPr txBox="1"/>
      </xdr:nvSpPr>
      <xdr:spPr>
        <a:xfrm>
          <a:off x="946785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184" name="フローチャート: 判断 183">
          <a:extLst>
            <a:ext uri="{FF2B5EF4-FFF2-40B4-BE49-F238E27FC236}">
              <a16:creationId xmlns:a16="http://schemas.microsoft.com/office/drawing/2014/main" id="{0BB5F991-D98B-493E-B60C-E46AC5806FB4}"/>
            </a:ext>
          </a:extLst>
        </xdr:cNvPr>
        <xdr:cNvSpPr/>
      </xdr:nvSpPr>
      <xdr:spPr>
        <a:xfrm>
          <a:off x="9394190" y="106891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185" name="フローチャート: 判断 184">
          <a:extLst>
            <a:ext uri="{FF2B5EF4-FFF2-40B4-BE49-F238E27FC236}">
              <a16:creationId xmlns:a16="http://schemas.microsoft.com/office/drawing/2014/main" id="{BB41958F-0F6A-4098-B1F5-4301117C1D79}"/>
            </a:ext>
          </a:extLst>
        </xdr:cNvPr>
        <xdr:cNvSpPr/>
      </xdr:nvSpPr>
      <xdr:spPr>
        <a:xfrm>
          <a:off x="8632190" y="107000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186" name="フローチャート: 判断 185">
          <a:extLst>
            <a:ext uri="{FF2B5EF4-FFF2-40B4-BE49-F238E27FC236}">
              <a16:creationId xmlns:a16="http://schemas.microsoft.com/office/drawing/2014/main" id="{454B422E-A221-4575-A0BD-FCD452AF2044}"/>
            </a:ext>
          </a:extLst>
        </xdr:cNvPr>
        <xdr:cNvSpPr/>
      </xdr:nvSpPr>
      <xdr:spPr>
        <a:xfrm>
          <a:off x="7846060" y="1068753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187" name="フローチャート: 判断 186">
          <a:extLst>
            <a:ext uri="{FF2B5EF4-FFF2-40B4-BE49-F238E27FC236}">
              <a16:creationId xmlns:a16="http://schemas.microsoft.com/office/drawing/2014/main" id="{F364CEA7-FEAC-4CEB-B2B4-9825FF6FC584}"/>
            </a:ext>
          </a:extLst>
        </xdr:cNvPr>
        <xdr:cNvSpPr/>
      </xdr:nvSpPr>
      <xdr:spPr>
        <a:xfrm>
          <a:off x="7029450" y="10687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188" name="フローチャート: 判断 187">
          <a:extLst>
            <a:ext uri="{FF2B5EF4-FFF2-40B4-BE49-F238E27FC236}">
              <a16:creationId xmlns:a16="http://schemas.microsoft.com/office/drawing/2014/main" id="{615A0C5F-D2ED-489A-B7A3-8177D9A123D2}"/>
            </a:ext>
          </a:extLst>
        </xdr:cNvPr>
        <xdr:cNvSpPr/>
      </xdr:nvSpPr>
      <xdr:spPr>
        <a:xfrm>
          <a:off x="6231890" y="1069349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4F4D10-0477-4A42-8F99-65582879DAC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78ABACC-6937-46E8-90A2-D57E8742901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3299B0E-767C-45B9-B914-A941C5B67BF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8642E9F-F952-48F5-9B9F-1EB0895BAF5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8EDAC837-96E2-4232-8E3A-35E4F48BABA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31541</xdr:rowOff>
    </xdr:from>
    <xdr:to>
      <xdr:col>55</xdr:col>
      <xdr:colOff>50800</xdr:colOff>
      <xdr:row>59</xdr:row>
      <xdr:rowOff>133141</xdr:rowOff>
    </xdr:to>
    <xdr:sp macro="" textlink="">
      <xdr:nvSpPr>
        <xdr:cNvPr id="194" name="楕円 193">
          <a:extLst>
            <a:ext uri="{FF2B5EF4-FFF2-40B4-BE49-F238E27FC236}">
              <a16:creationId xmlns:a16="http://schemas.microsoft.com/office/drawing/2014/main" id="{8EDAA79E-2C6B-4440-8BB5-7EE0525AD830}"/>
            </a:ext>
          </a:extLst>
        </xdr:cNvPr>
        <xdr:cNvSpPr/>
      </xdr:nvSpPr>
      <xdr:spPr>
        <a:xfrm>
          <a:off x="9394190" y="1014518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54418</xdr:rowOff>
    </xdr:from>
    <xdr:ext cx="599010" cy="259045"/>
    <xdr:sp macro="" textlink="">
      <xdr:nvSpPr>
        <xdr:cNvPr id="195" name="【橋りょう・トンネル】&#10;一人当たり有形固定資産（償却資産）額該当値テキスト">
          <a:extLst>
            <a:ext uri="{FF2B5EF4-FFF2-40B4-BE49-F238E27FC236}">
              <a16:creationId xmlns:a16="http://schemas.microsoft.com/office/drawing/2014/main" id="{EC0B118C-9C34-4CD0-A3AF-BEF8A1F003C7}"/>
            </a:ext>
          </a:extLst>
        </xdr:cNvPr>
        <xdr:cNvSpPr txBox="1"/>
      </xdr:nvSpPr>
      <xdr:spPr>
        <a:xfrm>
          <a:off x="9467850" y="10002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135013</xdr:rowOff>
    </xdr:from>
    <xdr:to>
      <xdr:col>50</xdr:col>
      <xdr:colOff>165100</xdr:colOff>
      <xdr:row>60</xdr:row>
      <xdr:rowOff>65163</xdr:rowOff>
    </xdr:to>
    <xdr:sp macro="" textlink="">
      <xdr:nvSpPr>
        <xdr:cNvPr id="196" name="楕円 195">
          <a:extLst>
            <a:ext uri="{FF2B5EF4-FFF2-40B4-BE49-F238E27FC236}">
              <a16:creationId xmlns:a16="http://schemas.microsoft.com/office/drawing/2014/main" id="{6D93B79F-DF5B-4546-9227-515076E4DDD3}"/>
            </a:ext>
          </a:extLst>
        </xdr:cNvPr>
        <xdr:cNvSpPr/>
      </xdr:nvSpPr>
      <xdr:spPr>
        <a:xfrm>
          <a:off x="8632190" y="102467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82341</xdr:rowOff>
    </xdr:from>
    <xdr:to>
      <xdr:col>55</xdr:col>
      <xdr:colOff>0</xdr:colOff>
      <xdr:row>60</xdr:row>
      <xdr:rowOff>14363</xdr:rowOff>
    </xdr:to>
    <xdr:cxnSp macro="">
      <xdr:nvCxnSpPr>
        <xdr:cNvPr id="197" name="直線コネクタ 196">
          <a:extLst>
            <a:ext uri="{FF2B5EF4-FFF2-40B4-BE49-F238E27FC236}">
              <a16:creationId xmlns:a16="http://schemas.microsoft.com/office/drawing/2014/main" id="{91BEB627-0D01-4195-9BD6-D546B2A13143}"/>
            </a:ext>
          </a:extLst>
        </xdr:cNvPr>
        <xdr:cNvCxnSpPr/>
      </xdr:nvCxnSpPr>
      <xdr:spPr>
        <a:xfrm flipV="1">
          <a:off x="8686800" y="10199796"/>
          <a:ext cx="742950" cy="10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128864</xdr:rowOff>
    </xdr:from>
    <xdr:to>
      <xdr:col>46</xdr:col>
      <xdr:colOff>38100</xdr:colOff>
      <xdr:row>60</xdr:row>
      <xdr:rowOff>59014</xdr:rowOff>
    </xdr:to>
    <xdr:sp macro="" textlink="">
      <xdr:nvSpPr>
        <xdr:cNvPr id="198" name="楕円 197">
          <a:extLst>
            <a:ext uri="{FF2B5EF4-FFF2-40B4-BE49-F238E27FC236}">
              <a16:creationId xmlns:a16="http://schemas.microsoft.com/office/drawing/2014/main" id="{05C17FBC-BEF6-4F3A-9811-3D52B088AB21}"/>
            </a:ext>
          </a:extLst>
        </xdr:cNvPr>
        <xdr:cNvSpPr/>
      </xdr:nvSpPr>
      <xdr:spPr>
        <a:xfrm>
          <a:off x="7846060" y="102482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8214</xdr:rowOff>
    </xdr:from>
    <xdr:to>
      <xdr:col>50</xdr:col>
      <xdr:colOff>114300</xdr:colOff>
      <xdr:row>60</xdr:row>
      <xdr:rowOff>14363</xdr:rowOff>
    </xdr:to>
    <xdr:cxnSp macro="">
      <xdr:nvCxnSpPr>
        <xdr:cNvPr id="199" name="直線コネクタ 198">
          <a:extLst>
            <a:ext uri="{FF2B5EF4-FFF2-40B4-BE49-F238E27FC236}">
              <a16:creationId xmlns:a16="http://schemas.microsoft.com/office/drawing/2014/main" id="{9B6A0C37-B522-4C73-9073-0234FD3D458F}"/>
            </a:ext>
          </a:extLst>
        </xdr:cNvPr>
        <xdr:cNvCxnSpPr/>
      </xdr:nvCxnSpPr>
      <xdr:spPr>
        <a:xfrm>
          <a:off x="7889240" y="10297119"/>
          <a:ext cx="79756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30467</xdr:rowOff>
    </xdr:from>
    <xdr:to>
      <xdr:col>41</xdr:col>
      <xdr:colOff>101600</xdr:colOff>
      <xdr:row>60</xdr:row>
      <xdr:rowOff>132067</xdr:rowOff>
    </xdr:to>
    <xdr:sp macro="" textlink="">
      <xdr:nvSpPr>
        <xdr:cNvPr id="200" name="楕円 199">
          <a:extLst>
            <a:ext uri="{FF2B5EF4-FFF2-40B4-BE49-F238E27FC236}">
              <a16:creationId xmlns:a16="http://schemas.microsoft.com/office/drawing/2014/main" id="{AC949920-94F2-4CDE-9A56-8BD762302440}"/>
            </a:ext>
          </a:extLst>
        </xdr:cNvPr>
        <xdr:cNvSpPr/>
      </xdr:nvSpPr>
      <xdr:spPr>
        <a:xfrm>
          <a:off x="7029450" y="103155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8214</xdr:rowOff>
    </xdr:from>
    <xdr:to>
      <xdr:col>45</xdr:col>
      <xdr:colOff>177800</xdr:colOff>
      <xdr:row>60</xdr:row>
      <xdr:rowOff>81267</xdr:rowOff>
    </xdr:to>
    <xdr:cxnSp macro="">
      <xdr:nvCxnSpPr>
        <xdr:cNvPr id="201" name="直線コネクタ 200">
          <a:extLst>
            <a:ext uri="{FF2B5EF4-FFF2-40B4-BE49-F238E27FC236}">
              <a16:creationId xmlns:a16="http://schemas.microsoft.com/office/drawing/2014/main" id="{83E427DA-9295-4400-B0B7-70716A52A205}"/>
            </a:ext>
          </a:extLst>
        </xdr:cNvPr>
        <xdr:cNvCxnSpPr/>
      </xdr:nvCxnSpPr>
      <xdr:spPr>
        <a:xfrm flipV="1">
          <a:off x="7084060" y="10297119"/>
          <a:ext cx="805180" cy="7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35337</xdr:rowOff>
    </xdr:from>
    <xdr:to>
      <xdr:col>36</xdr:col>
      <xdr:colOff>165100</xdr:colOff>
      <xdr:row>60</xdr:row>
      <xdr:rowOff>136937</xdr:rowOff>
    </xdr:to>
    <xdr:sp macro="" textlink="">
      <xdr:nvSpPr>
        <xdr:cNvPr id="202" name="楕円 201">
          <a:extLst>
            <a:ext uri="{FF2B5EF4-FFF2-40B4-BE49-F238E27FC236}">
              <a16:creationId xmlns:a16="http://schemas.microsoft.com/office/drawing/2014/main" id="{8AF78B57-23D9-478F-A368-97CC18330AA0}"/>
            </a:ext>
          </a:extLst>
        </xdr:cNvPr>
        <xdr:cNvSpPr/>
      </xdr:nvSpPr>
      <xdr:spPr>
        <a:xfrm>
          <a:off x="6231890" y="1032233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81267</xdr:rowOff>
    </xdr:from>
    <xdr:to>
      <xdr:col>41</xdr:col>
      <xdr:colOff>50800</xdr:colOff>
      <xdr:row>60</xdr:row>
      <xdr:rowOff>86137</xdr:rowOff>
    </xdr:to>
    <xdr:cxnSp macro="">
      <xdr:nvCxnSpPr>
        <xdr:cNvPr id="203" name="直線コネクタ 202">
          <a:extLst>
            <a:ext uri="{FF2B5EF4-FFF2-40B4-BE49-F238E27FC236}">
              <a16:creationId xmlns:a16="http://schemas.microsoft.com/office/drawing/2014/main" id="{D4AE55E0-4D3F-40D9-8345-C8B93FC2F5D6}"/>
            </a:ext>
          </a:extLst>
        </xdr:cNvPr>
        <xdr:cNvCxnSpPr/>
      </xdr:nvCxnSpPr>
      <xdr:spPr>
        <a:xfrm flipV="1">
          <a:off x="6286500" y="10370172"/>
          <a:ext cx="797560" cy="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04" name="n_1aveValue【橋りょう・トンネル】&#10;一人当たり有形固定資産（償却資産）額">
          <a:extLst>
            <a:ext uri="{FF2B5EF4-FFF2-40B4-BE49-F238E27FC236}">
              <a16:creationId xmlns:a16="http://schemas.microsoft.com/office/drawing/2014/main" id="{16ADAF04-E475-4F5B-8133-516B7F647260}"/>
            </a:ext>
          </a:extLst>
        </xdr:cNvPr>
        <xdr:cNvSpPr txBox="1"/>
      </xdr:nvSpPr>
      <xdr:spPr>
        <a:xfrm>
          <a:off x="8422151" y="1079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05" name="n_2aveValue【橋りょう・トンネル】&#10;一人当たり有形固定資産（償却資産）額">
          <a:extLst>
            <a:ext uri="{FF2B5EF4-FFF2-40B4-BE49-F238E27FC236}">
              <a16:creationId xmlns:a16="http://schemas.microsoft.com/office/drawing/2014/main" id="{42526019-EDFC-4EB3-A86E-F8334630CCFE}"/>
            </a:ext>
          </a:extLst>
        </xdr:cNvPr>
        <xdr:cNvSpPr txBox="1"/>
      </xdr:nvSpPr>
      <xdr:spPr>
        <a:xfrm>
          <a:off x="7641101"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06" name="n_3aveValue【橋りょう・トンネル】&#10;一人当たり有形固定資産（償却資産）額">
          <a:extLst>
            <a:ext uri="{FF2B5EF4-FFF2-40B4-BE49-F238E27FC236}">
              <a16:creationId xmlns:a16="http://schemas.microsoft.com/office/drawing/2014/main" id="{DE8A2DA1-A576-4EF1-AD2A-228246863321}"/>
            </a:ext>
          </a:extLst>
        </xdr:cNvPr>
        <xdr:cNvSpPr txBox="1"/>
      </xdr:nvSpPr>
      <xdr:spPr>
        <a:xfrm>
          <a:off x="6854971"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07" name="n_4aveValue【橋りょう・トンネル】&#10;一人当たり有形固定資産（償却資産）額">
          <a:extLst>
            <a:ext uri="{FF2B5EF4-FFF2-40B4-BE49-F238E27FC236}">
              <a16:creationId xmlns:a16="http://schemas.microsoft.com/office/drawing/2014/main" id="{953FAE0B-D341-4FF9-AD11-9D47DA9E8E7C}"/>
            </a:ext>
          </a:extLst>
        </xdr:cNvPr>
        <xdr:cNvSpPr txBox="1"/>
      </xdr:nvSpPr>
      <xdr:spPr>
        <a:xfrm>
          <a:off x="6038361" y="107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58</xdr:row>
      <xdr:rowOff>81690</xdr:rowOff>
    </xdr:from>
    <xdr:ext cx="534377" cy="259045"/>
    <xdr:sp macro="" textlink="">
      <xdr:nvSpPr>
        <xdr:cNvPr id="208" name="n_1mainValue【橋りょう・トンネル】&#10;一人当たり有形固定資産（償却資産）額">
          <a:extLst>
            <a:ext uri="{FF2B5EF4-FFF2-40B4-BE49-F238E27FC236}">
              <a16:creationId xmlns:a16="http://schemas.microsoft.com/office/drawing/2014/main" id="{06C27BFD-19AE-4534-BB4F-5D78912E5485}"/>
            </a:ext>
          </a:extLst>
        </xdr:cNvPr>
        <xdr:cNvSpPr txBox="1"/>
      </xdr:nvSpPr>
      <xdr:spPr>
        <a:xfrm>
          <a:off x="8422151" y="1002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58</xdr:row>
      <xdr:rowOff>75541</xdr:rowOff>
    </xdr:from>
    <xdr:ext cx="534377" cy="259045"/>
    <xdr:sp macro="" textlink="">
      <xdr:nvSpPr>
        <xdr:cNvPr id="209" name="n_2mainValue【橋りょう・トンネル】&#10;一人当たり有形固定資産（償却資産）額">
          <a:extLst>
            <a:ext uri="{FF2B5EF4-FFF2-40B4-BE49-F238E27FC236}">
              <a16:creationId xmlns:a16="http://schemas.microsoft.com/office/drawing/2014/main" id="{905D7BF4-0EAD-41EC-8403-4858C725C82E}"/>
            </a:ext>
          </a:extLst>
        </xdr:cNvPr>
        <xdr:cNvSpPr txBox="1"/>
      </xdr:nvSpPr>
      <xdr:spPr>
        <a:xfrm>
          <a:off x="7641101" y="1001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58</xdr:row>
      <xdr:rowOff>148594</xdr:rowOff>
    </xdr:from>
    <xdr:ext cx="534377" cy="259045"/>
    <xdr:sp macro="" textlink="">
      <xdr:nvSpPr>
        <xdr:cNvPr id="210" name="n_3mainValue【橋りょう・トンネル】&#10;一人当たり有形固定資産（償却資産）額">
          <a:extLst>
            <a:ext uri="{FF2B5EF4-FFF2-40B4-BE49-F238E27FC236}">
              <a16:creationId xmlns:a16="http://schemas.microsoft.com/office/drawing/2014/main" id="{4B63E45D-6445-4EA4-A09E-A8ECC329DCF0}"/>
            </a:ext>
          </a:extLst>
        </xdr:cNvPr>
        <xdr:cNvSpPr txBox="1"/>
      </xdr:nvSpPr>
      <xdr:spPr>
        <a:xfrm>
          <a:off x="6854971" y="1009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58</xdr:row>
      <xdr:rowOff>153464</xdr:rowOff>
    </xdr:from>
    <xdr:ext cx="534377" cy="259045"/>
    <xdr:sp macro="" textlink="">
      <xdr:nvSpPr>
        <xdr:cNvPr id="211" name="n_4mainValue【橋りょう・トンネル】&#10;一人当たり有形固定資産（償却資産）額">
          <a:extLst>
            <a:ext uri="{FF2B5EF4-FFF2-40B4-BE49-F238E27FC236}">
              <a16:creationId xmlns:a16="http://schemas.microsoft.com/office/drawing/2014/main" id="{B0D048B7-02DA-451F-A953-5928A9D1CE18}"/>
            </a:ext>
          </a:extLst>
        </xdr:cNvPr>
        <xdr:cNvSpPr txBox="1"/>
      </xdr:nvSpPr>
      <xdr:spPr>
        <a:xfrm>
          <a:off x="6038361" y="1009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id="{EB7977D1-06F5-4BDC-AAAB-936F55C6693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id="{CDB22E6D-E1DA-498C-9FC9-49C3DE6BFF6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id="{C41ED3D0-7C0F-4FC3-8BBD-A6EC28A9A30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id="{F1D1D537-4971-44D2-93F8-DDCDF90ADC9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id="{C1B43CC4-7309-4192-900E-10BE1032CAE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id="{B307F67C-EAD6-4CDD-91DA-5CD32CD5524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id="{6D36053C-7DEB-44B1-9ED2-30C885441D7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id="{854D9FF3-FFB4-4A6C-A7F2-485FDB93132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a:extLst>
            <a:ext uri="{FF2B5EF4-FFF2-40B4-BE49-F238E27FC236}">
              <a16:creationId xmlns:a16="http://schemas.microsoft.com/office/drawing/2014/main" id="{08F8B4CA-43F4-4728-B020-E9E5A668E5B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id="{62674516-F3C2-47A9-BD82-0DEEDFB25E9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2" name="テキスト ボックス 221">
          <a:extLst>
            <a:ext uri="{FF2B5EF4-FFF2-40B4-BE49-F238E27FC236}">
              <a16:creationId xmlns:a16="http://schemas.microsoft.com/office/drawing/2014/main" id="{F2ECEF91-5271-44D3-85BB-ECA817C5557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3" name="直線コネクタ 222">
          <a:extLst>
            <a:ext uri="{FF2B5EF4-FFF2-40B4-BE49-F238E27FC236}">
              <a16:creationId xmlns:a16="http://schemas.microsoft.com/office/drawing/2014/main" id="{7A8E7EDB-B357-4D04-B02B-3149E4EB29EC}"/>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4" name="テキスト ボックス 223">
          <a:extLst>
            <a:ext uri="{FF2B5EF4-FFF2-40B4-BE49-F238E27FC236}">
              <a16:creationId xmlns:a16="http://schemas.microsoft.com/office/drawing/2014/main" id="{88BA2F6D-16E2-47CA-8E58-C14BEA3267D1}"/>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5" name="直線コネクタ 224">
          <a:extLst>
            <a:ext uri="{FF2B5EF4-FFF2-40B4-BE49-F238E27FC236}">
              <a16:creationId xmlns:a16="http://schemas.microsoft.com/office/drawing/2014/main" id="{C12C66AE-2A2F-4537-B8C8-E4428830304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6" name="テキスト ボックス 225">
          <a:extLst>
            <a:ext uri="{FF2B5EF4-FFF2-40B4-BE49-F238E27FC236}">
              <a16:creationId xmlns:a16="http://schemas.microsoft.com/office/drawing/2014/main" id="{0B111651-DB1E-414A-9B95-59BB1667F40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7" name="直線コネクタ 226">
          <a:extLst>
            <a:ext uri="{FF2B5EF4-FFF2-40B4-BE49-F238E27FC236}">
              <a16:creationId xmlns:a16="http://schemas.microsoft.com/office/drawing/2014/main" id="{67A45367-6598-4E17-AEA1-9F8C0A3B0AD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8" name="テキスト ボックス 227">
          <a:extLst>
            <a:ext uri="{FF2B5EF4-FFF2-40B4-BE49-F238E27FC236}">
              <a16:creationId xmlns:a16="http://schemas.microsoft.com/office/drawing/2014/main" id="{F8DD7342-E488-4038-8CF8-E99545A84800}"/>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9" name="直線コネクタ 228">
          <a:extLst>
            <a:ext uri="{FF2B5EF4-FFF2-40B4-BE49-F238E27FC236}">
              <a16:creationId xmlns:a16="http://schemas.microsoft.com/office/drawing/2014/main" id="{0340DDF6-279D-4274-9D1A-355C709E9BA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0" name="テキスト ボックス 229">
          <a:extLst>
            <a:ext uri="{FF2B5EF4-FFF2-40B4-BE49-F238E27FC236}">
              <a16:creationId xmlns:a16="http://schemas.microsoft.com/office/drawing/2014/main" id="{A1C44140-1F7E-490F-871E-782C7352B74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1" name="直線コネクタ 230">
          <a:extLst>
            <a:ext uri="{FF2B5EF4-FFF2-40B4-BE49-F238E27FC236}">
              <a16:creationId xmlns:a16="http://schemas.microsoft.com/office/drawing/2014/main" id="{AE0195D0-D757-4230-94B2-D23E25D7B24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2" name="テキスト ボックス 231">
          <a:extLst>
            <a:ext uri="{FF2B5EF4-FFF2-40B4-BE49-F238E27FC236}">
              <a16:creationId xmlns:a16="http://schemas.microsoft.com/office/drawing/2014/main" id="{F9FF0145-616D-435C-8B90-6034F2A5BBC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id="{1804AF1D-4251-42C8-9A05-241EF40C8E5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4" name="テキスト ボックス 233">
          <a:extLst>
            <a:ext uri="{FF2B5EF4-FFF2-40B4-BE49-F238E27FC236}">
              <a16:creationId xmlns:a16="http://schemas.microsoft.com/office/drawing/2014/main" id="{98B43E0D-0086-476E-9B3C-C68D624D12A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id="{90BD6795-CB26-4230-BB19-4B4584DAFBF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36" name="直線コネクタ 235">
          <a:extLst>
            <a:ext uri="{FF2B5EF4-FFF2-40B4-BE49-F238E27FC236}">
              <a16:creationId xmlns:a16="http://schemas.microsoft.com/office/drawing/2014/main" id="{9264CF85-A637-47CE-9B75-BBA0500D4D58}"/>
            </a:ext>
          </a:extLst>
        </xdr:cNvPr>
        <xdr:cNvCxnSpPr/>
      </xdr:nvCxnSpPr>
      <xdr:spPr>
        <a:xfrm flipV="1">
          <a:off x="4173855" y="134493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37" name="【公営住宅】&#10;有形固定資産減価償却率最小値テキスト">
          <a:extLst>
            <a:ext uri="{FF2B5EF4-FFF2-40B4-BE49-F238E27FC236}">
              <a16:creationId xmlns:a16="http://schemas.microsoft.com/office/drawing/2014/main" id="{F95BA694-C91C-400D-A4C3-97384594EC16}"/>
            </a:ext>
          </a:extLst>
        </xdr:cNvPr>
        <xdr:cNvSpPr txBox="1"/>
      </xdr:nvSpPr>
      <xdr:spPr>
        <a:xfrm>
          <a:off x="421259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38" name="直線コネクタ 237">
          <a:extLst>
            <a:ext uri="{FF2B5EF4-FFF2-40B4-BE49-F238E27FC236}">
              <a16:creationId xmlns:a16="http://schemas.microsoft.com/office/drawing/2014/main" id="{4393AAAC-0F27-48C6-990E-6DE6A2EDDED9}"/>
            </a:ext>
          </a:extLst>
        </xdr:cNvPr>
        <xdr:cNvCxnSpPr/>
      </xdr:nvCxnSpPr>
      <xdr:spPr>
        <a:xfrm>
          <a:off x="41122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39" name="【公営住宅】&#10;有形固定資産減価償却率最大値テキスト">
          <a:extLst>
            <a:ext uri="{FF2B5EF4-FFF2-40B4-BE49-F238E27FC236}">
              <a16:creationId xmlns:a16="http://schemas.microsoft.com/office/drawing/2014/main" id="{8B72C157-6426-4142-A00E-93BD6DADC453}"/>
            </a:ext>
          </a:extLst>
        </xdr:cNvPr>
        <xdr:cNvSpPr txBox="1"/>
      </xdr:nvSpPr>
      <xdr:spPr>
        <a:xfrm>
          <a:off x="4212590" y="1322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40" name="直線コネクタ 239">
          <a:extLst>
            <a:ext uri="{FF2B5EF4-FFF2-40B4-BE49-F238E27FC236}">
              <a16:creationId xmlns:a16="http://schemas.microsoft.com/office/drawing/2014/main" id="{BCBE75AF-5C3F-4FFE-869E-F5387A10B2A9}"/>
            </a:ext>
          </a:extLst>
        </xdr:cNvPr>
        <xdr:cNvCxnSpPr/>
      </xdr:nvCxnSpPr>
      <xdr:spPr>
        <a:xfrm>
          <a:off x="41122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41" name="【公営住宅】&#10;有形固定資産減価償却率平均値テキスト">
          <a:extLst>
            <a:ext uri="{FF2B5EF4-FFF2-40B4-BE49-F238E27FC236}">
              <a16:creationId xmlns:a16="http://schemas.microsoft.com/office/drawing/2014/main" id="{E0A25470-B695-43E5-8DE8-93DF1C9FE8AF}"/>
            </a:ext>
          </a:extLst>
        </xdr:cNvPr>
        <xdr:cNvSpPr txBox="1"/>
      </xdr:nvSpPr>
      <xdr:spPr>
        <a:xfrm>
          <a:off x="4212590" y="13946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42" name="フローチャート: 判断 241">
          <a:extLst>
            <a:ext uri="{FF2B5EF4-FFF2-40B4-BE49-F238E27FC236}">
              <a16:creationId xmlns:a16="http://schemas.microsoft.com/office/drawing/2014/main" id="{8D18223D-974F-4B40-8DAB-FAA63A162EF8}"/>
            </a:ext>
          </a:extLst>
        </xdr:cNvPr>
        <xdr:cNvSpPr/>
      </xdr:nvSpPr>
      <xdr:spPr>
        <a:xfrm>
          <a:off x="4131310" y="1396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43" name="フローチャート: 判断 242">
          <a:extLst>
            <a:ext uri="{FF2B5EF4-FFF2-40B4-BE49-F238E27FC236}">
              <a16:creationId xmlns:a16="http://schemas.microsoft.com/office/drawing/2014/main" id="{C432DC97-6CE8-4E88-B05C-425B0AE7075E}"/>
            </a:ext>
          </a:extLst>
        </xdr:cNvPr>
        <xdr:cNvSpPr/>
      </xdr:nvSpPr>
      <xdr:spPr>
        <a:xfrm>
          <a:off x="33883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44" name="フローチャート: 判断 243">
          <a:extLst>
            <a:ext uri="{FF2B5EF4-FFF2-40B4-BE49-F238E27FC236}">
              <a16:creationId xmlns:a16="http://schemas.microsoft.com/office/drawing/2014/main" id="{2175E746-BBED-4EB6-8814-AA20C8725CE1}"/>
            </a:ext>
          </a:extLst>
        </xdr:cNvPr>
        <xdr:cNvSpPr/>
      </xdr:nvSpPr>
      <xdr:spPr>
        <a:xfrm>
          <a:off x="2571750" y="13943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45" name="フローチャート: 判断 244">
          <a:extLst>
            <a:ext uri="{FF2B5EF4-FFF2-40B4-BE49-F238E27FC236}">
              <a16:creationId xmlns:a16="http://schemas.microsoft.com/office/drawing/2014/main" id="{745FB771-44D5-407D-B4C2-4F194D29399B}"/>
            </a:ext>
          </a:extLst>
        </xdr:cNvPr>
        <xdr:cNvSpPr/>
      </xdr:nvSpPr>
      <xdr:spPr>
        <a:xfrm>
          <a:off x="1774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46" name="フローチャート: 判断 245">
          <a:extLst>
            <a:ext uri="{FF2B5EF4-FFF2-40B4-BE49-F238E27FC236}">
              <a16:creationId xmlns:a16="http://schemas.microsoft.com/office/drawing/2014/main" id="{9A886E97-8318-4EA0-99B2-AB6585BAA4D5}"/>
            </a:ext>
          </a:extLst>
        </xdr:cNvPr>
        <xdr:cNvSpPr/>
      </xdr:nvSpPr>
      <xdr:spPr>
        <a:xfrm>
          <a:off x="988060" y="1388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E33E5027-08F4-429D-B1A2-4B5613DE53E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83FA2047-09B9-4E1F-9DBE-B5DFD92329C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517FB6DE-C9F4-4CCE-9750-82128F8D0F9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568EB429-D3E5-4514-8456-35E23CB01AC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2AF3D306-3E17-4AC9-8667-AE685E89F41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116839</xdr:rowOff>
    </xdr:from>
    <xdr:to>
      <xdr:col>24</xdr:col>
      <xdr:colOff>114300</xdr:colOff>
      <xdr:row>81</xdr:row>
      <xdr:rowOff>46989</xdr:rowOff>
    </xdr:to>
    <xdr:sp macro="" textlink="">
      <xdr:nvSpPr>
        <xdr:cNvPr id="252" name="楕円 251">
          <a:extLst>
            <a:ext uri="{FF2B5EF4-FFF2-40B4-BE49-F238E27FC236}">
              <a16:creationId xmlns:a16="http://schemas.microsoft.com/office/drawing/2014/main" id="{A1A8D289-1107-49C6-84FE-9C99FC5DE049}"/>
            </a:ext>
          </a:extLst>
        </xdr:cNvPr>
        <xdr:cNvSpPr/>
      </xdr:nvSpPr>
      <xdr:spPr>
        <a:xfrm>
          <a:off x="4131310" y="13832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139716</xdr:rowOff>
    </xdr:from>
    <xdr:ext cx="405111" cy="259045"/>
    <xdr:sp macro="" textlink="">
      <xdr:nvSpPr>
        <xdr:cNvPr id="253" name="【公営住宅】&#10;有形固定資産減価償却率該当値テキスト">
          <a:extLst>
            <a:ext uri="{FF2B5EF4-FFF2-40B4-BE49-F238E27FC236}">
              <a16:creationId xmlns:a16="http://schemas.microsoft.com/office/drawing/2014/main" id="{80975A74-6DD7-441D-A287-D1AB9276B0B1}"/>
            </a:ext>
          </a:extLst>
        </xdr:cNvPr>
        <xdr:cNvSpPr txBox="1"/>
      </xdr:nvSpPr>
      <xdr:spPr>
        <a:xfrm>
          <a:off x="4212590" y="13680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67311</xdr:rowOff>
    </xdr:from>
    <xdr:to>
      <xdr:col>20</xdr:col>
      <xdr:colOff>38100</xdr:colOff>
      <xdr:row>80</xdr:row>
      <xdr:rowOff>168911</xdr:rowOff>
    </xdr:to>
    <xdr:sp macro="" textlink="">
      <xdr:nvSpPr>
        <xdr:cNvPr id="254" name="楕円 253">
          <a:extLst>
            <a:ext uri="{FF2B5EF4-FFF2-40B4-BE49-F238E27FC236}">
              <a16:creationId xmlns:a16="http://schemas.microsoft.com/office/drawing/2014/main" id="{1A9C1373-4128-4F68-A4A2-FE1E5BA06407}"/>
            </a:ext>
          </a:extLst>
        </xdr:cNvPr>
        <xdr:cNvSpPr/>
      </xdr:nvSpPr>
      <xdr:spPr>
        <a:xfrm>
          <a:off x="3388360" y="137814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118111</xdr:rowOff>
    </xdr:from>
    <xdr:to>
      <xdr:col>24</xdr:col>
      <xdr:colOff>63500</xdr:colOff>
      <xdr:row>80</xdr:row>
      <xdr:rowOff>167639</xdr:rowOff>
    </xdr:to>
    <xdr:cxnSp macro="">
      <xdr:nvCxnSpPr>
        <xdr:cNvPr id="255" name="直線コネクタ 254">
          <a:extLst>
            <a:ext uri="{FF2B5EF4-FFF2-40B4-BE49-F238E27FC236}">
              <a16:creationId xmlns:a16="http://schemas.microsoft.com/office/drawing/2014/main" id="{03E94EF7-AFB4-44FF-B280-F60A9B896A87}"/>
            </a:ext>
          </a:extLst>
        </xdr:cNvPr>
        <xdr:cNvCxnSpPr/>
      </xdr:nvCxnSpPr>
      <xdr:spPr>
        <a:xfrm>
          <a:off x="3431540" y="13836016"/>
          <a:ext cx="742950" cy="5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40639</xdr:rowOff>
    </xdr:from>
    <xdr:to>
      <xdr:col>15</xdr:col>
      <xdr:colOff>101600</xdr:colOff>
      <xdr:row>80</xdr:row>
      <xdr:rowOff>142239</xdr:rowOff>
    </xdr:to>
    <xdr:sp macro="" textlink="">
      <xdr:nvSpPr>
        <xdr:cNvPr id="256" name="楕円 255">
          <a:extLst>
            <a:ext uri="{FF2B5EF4-FFF2-40B4-BE49-F238E27FC236}">
              <a16:creationId xmlns:a16="http://schemas.microsoft.com/office/drawing/2014/main" id="{E9091932-A06C-4984-96F4-FE051F504432}"/>
            </a:ext>
          </a:extLst>
        </xdr:cNvPr>
        <xdr:cNvSpPr/>
      </xdr:nvSpPr>
      <xdr:spPr>
        <a:xfrm>
          <a:off x="2571750" y="137566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91439</xdr:rowOff>
    </xdr:from>
    <xdr:to>
      <xdr:col>19</xdr:col>
      <xdr:colOff>177800</xdr:colOff>
      <xdr:row>80</xdr:row>
      <xdr:rowOff>118111</xdr:rowOff>
    </xdr:to>
    <xdr:cxnSp macro="">
      <xdr:nvCxnSpPr>
        <xdr:cNvPr id="257" name="直線コネクタ 256">
          <a:extLst>
            <a:ext uri="{FF2B5EF4-FFF2-40B4-BE49-F238E27FC236}">
              <a16:creationId xmlns:a16="http://schemas.microsoft.com/office/drawing/2014/main" id="{1DA5C017-6091-4851-AF87-BE95E304F222}"/>
            </a:ext>
          </a:extLst>
        </xdr:cNvPr>
        <xdr:cNvCxnSpPr/>
      </xdr:nvCxnSpPr>
      <xdr:spPr>
        <a:xfrm>
          <a:off x="2626360" y="13811249"/>
          <a:ext cx="805180" cy="2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19686</xdr:rowOff>
    </xdr:from>
    <xdr:to>
      <xdr:col>10</xdr:col>
      <xdr:colOff>165100</xdr:colOff>
      <xdr:row>80</xdr:row>
      <xdr:rowOff>121286</xdr:rowOff>
    </xdr:to>
    <xdr:sp macro="" textlink="">
      <xdr:nvSpPr>
        <xdr:cNvPr id="258" name="楕円 257">
          <a:extLst>
            <a:ext uri="{FF2B5EF4-FFF2-40B4-BE49-F238E27FC236}">
              <a16:creationId xmlns:a16="http://schemas.microsoft.com/office/drawing/2014/main" id="{CCFAE29D-F900-4A8D-8C5D-FA8DADC117E6}"/>
            </a:ext>
          </a:extLst>
        </xdr:cNvPr>
        <xdr:cNvSpPr/>
      </xdr:nvSpPr>
      <xdr:spPr>
        <a:xfrm>
          <a:off x="1774190" y="137318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70486</xdr:rowOff>
    </xdr:from>
    <xdr:to>
      <xdr:col>15</xdr:col>
      <xdr:colOff>50800</xdr:colOff>
      <xdr:row>80</xdr:row>
      <xdr:rowOff>91439</xdr:rowOff>
    </xdr:to>
    <xdr:cxnSp macro="">
      <xdr:nvCxnSpPr>
        <xdr:cNvPr id="259" name="直線コネクタ 258">
          <a:extLst>
            <a:ext uri="{FF2B5EF4-FFF2-40B4-BE49-F238E27FC236}">
              <a16:creationId xmlns:a16="http://schemas.microsoft.com/office/drawing/2014/main" id="{1F77DEC6-9DC2-40E5-BFFF-94856025B1EF}"/>
            </a:ext>
          </a:extLst>
        </xdr:cNvPr>
        <xdr:cNvCxnSpPr/>
      </xdr:nvCxnSpPr>
      <xdr:spPr>
        <a:xfrm>
          <a:off x="1828800" y="13784581"/>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151130</xdr:rowOff>
    </xdr:from>
    <xdr:to>
      <xdr:col>6</xdr:col>
      <xdr:colOff>38100</xdr:colOff>
      <xdr:row>80</xdr:row>
      <xdr:rowOff>81280</xdr:rowOff>
    </xdr:to>
    <xdr:sp macro="" textlink="">
      <xdr:nvSpPr>
        <xdr:cNvPr id="260" name="楕円 259">
          <a:extLst>
            <a:ext uri="{FF2B5EF4-FFF2-40B4-BE49-F238E27FC236}">
              <a16:creationId xmlns:a16="http://schemas.microsoft.com/office/drawing/2014/main" id="{B2470E39-60D9-4106-A5EF-1F640FD0288A}"/>
            </a:ext>
          </a:extLst>
        </xdr:cNvPr>
        <xdr:cNvSpPr/>
      </xdr:nvSpPr>
      <xdr:spPr>
        <a:xfrm>
          <a:off x="988060" y="13695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30480</xdr:rowOff>
    </xdr:from>
    <xdr:to>
      <xdr:col>10</xdr:col>
      <xdr:colOff>114300</xdr:colOff>
      <xdr:row>80</xdr:row>
      <xdr:rowOff>70486</xdr:rowOff>
    </xdr:to>
    <xdr:cxnSp macro="">
      <xdr:nvCxnSpPr>
        <xdr:cNvPr id="261" name="直線コネクタ 260">
          <a:extLst>
            <a:ext uri="{FF2B5EF4-FFF2-40B4-BE49-F238E27FC236}">
              <a16:creationId xmlns:a16="http://schemas.microsoft.com/office/drawing/2014/main" id="{6F3D6A61-1FC3-4DFB-B55A-D2A9798BB55D}"/>
            </a:ext>
          </a:extLst>
        </xdr:cNvPr>
        <xdr:cNvCxnSpPr/>
      </xdr:nvCxnSpPr>
      <xdr:spPr>
        <a:xfrm>
          <a:off x="1031240" y="13744575"/>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262" name="n_1aveValue【公営住宅】&#10;有形固定資産減価償却率">
          <a:extLst>
            <a:ext uri="{FF2B5EF4-FFF2-40B4-BE49-F238E27FC236}">
              <a16:creationId xmlns:a16="http://schemas.microsoft.com/office/drawing/2014/main" id="{EC2921D1-C95E-4776-B3D3-C8B9DE4BD713}"/>
            </a:ext>
          </a:extLst>
        </xdr:cNvPr>
        <xdr:cNvSpPr txBox="1"/>
      </xdr:nvSpPr>
      <xdr:spPr>
        <a:xfrm>
          <a:off x="32391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263" name="n_2aveValue【公営住宅】&#10;有形固定資産減価償却率">
          <a:extLst>
            <a:ext uri="{FF2B5EF4-FFF2-40B4-BE49-F238E27FC236}">
              <a16:creationId xmlns:a16="http://schemas.microsoft.com/office/drawing/2014/main" id="{38193A52-61E8-4EB6-A497-88968469B6C8}"/>
            </a:ext>
          </a:extLst>
        </xdr:cNvPr>
        <xdr:cNvSpPr txBox="1"/>
      </xdr:nvSpPr>
      <xdr:spPr>
        <a:xfrm>
          <a:off x="243904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264" name="n_3aveValue【公営住宅】&#10;有形固定資産減価償却率">
          <a:extLst>
            <a:ext uri="{FF2B5EF4-FFF2-40B4-BE49-F238E27FC236}">
              <a16:creationId xmlns:a16="http://schemas.microsoft.com/office/drawing/2014/main" id="{C41F3D13-AB64-4783-AE68-D58016F37D39}"/>
            </a:ext>
          </a:extLst>
        </xdr:cNvPr>
        <xdr:cNvSpPr txBox="1"/>
      </xdr:nvSpPr>
      <xdr:spPr>
        <a:xfrm>
          <a:off x="1641484"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265" name="n_4aveValue【公営住宅】&#10;有形固定資産減価償却率">
          <a:extLst>
            <a:ext uri="{FF2B5EF4-FFF2-40B4-BE49-F238E27FC236}">
              <a16:creationId xmlns:a16="http://schemas.microsoft.com/office/drawing/2014/main" id="{46A6BA57-16C9-4D2F-845E-621D8DF77C5C}"/>
            </a:ext>
          </a:extLst>
        </xdr:cNvPr>
        <xdr:cNvSpPr txBox="1"/>
      </xdr:nvSpPr>
      <xdr:spPr>
        <a:xfrm>
          <a:off x="855354" y="139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13988</xdr:rowOff>
    </xdr:from>
    <xdr:ext cx="405111" cy="259045"/>
    <xdr:sp macro="" textlink="">
      <xdr:nvSpPr>
        <xdr:cNvPr id="266" name="n_1mainValue【公営住宅】&#10;有形固定資産減価償却率">
          <a:extLst>
            <a:ext uri="{FF2B5EF4-FFF2-40B4-BE49-F238E27FC236}">
              <a16:creationId xmlns:a16="http://schemas.microsoft.com/office/drawing/2014/main" id="{678E5EA8-C251-4FF2-A378-30A7461A9EF9}"/>
            </a:ext>
          </a:extLst>
        </xdr:cNvPr>
        <xdr:cNvSpPr txBox="1"/>
      </xdr:nvSpPr>
      <xdr:spPr>
        <a:xfrm>
          <a:off x="323914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158766</xdr:rowOff>
    </xdr:from>
    <xdr:ext cx="405111" cy="259045"/>
    <xdr:sp macro="" textlink="">
      <xdr:nvSpPr>
        <xdr:cNvPr id="267" name="n_2mainValue【公営住宅】&#10;有形固定資産減価償却率">
          <a:extLst>
            <a:ext uri="{FF2B5EF4-FFF2-40B4-BE49-F238E27FC236}">
              <a16:creationId xmlns:a16="http://schemas.microsoft.com/office/drawing/2014/main" id="{4657480C-1576-4E4F-B680-5DBE58E5175E}"/>
            </a:ext>
          </a:extLst>
        </xdr:cNvPr>
        <xdr:cNvSpPr txBox="1"/>
      </xdr:nvSpPr>
      <xdr:spPr>
        <a:xfrm>
          <a:off x="2439044" y="1353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137813</xdr:rowOff>
    </xdr:from>
    <xdr:ext cx="405111" cy="259045"/>
    <xdr:sp macro="" textlink="">
      <xdr:nvSpPr>
        <xdr:cNvPr id="268" name="n_3mainValue【公営住宅】&#10;有形固定資産減価償却率">
          <a:extLst>
            <a:ext uri="{FF2B5EF4-FFF2-40B4-BE49-F238E27FC236}">
              <a16:creationId xmlns:a16="http://schemas.microsoft.com/office/drawing/2014/main" id="{FEF89205-E5D6-49FB-9C02-68C63062307C}"/>
            </a:ext>
          </a:extLst>
        </xdr:cNvPr>
        <xdr:cNvSpPr txBox="1"/>
      </xdr:nvSpPr>
      <xdr:spPr>
        <a:xfrm>
          <a:off x="1641484" y="13507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97807</xdr:rowOff>
    </xdr:from>
    <xdr:ext cx="405111" cy="259045"/>
    <xdr:sp macro="" textlink="">
      <xdr:nvSpPr>
        <xdr:cNvPr id="269" name="n_4mainValue【公営住宅】&#10;有形固定資産減価償却率">
          <a:extLst>
            <a:ext uri="{FF2B5EF4-FFF2-40B4-BE49-F238E27FC236}">
              <a16:creationId xmlns:a16="http://schemas.microsoft.com/office/drawing/2014/main" id="{6C2DF5A0-3E25-475F-A393-F0FFF847BE71}"/>
            </a:ext>
          </a:extLst>
        </xdr:cNvPr>
        <xdr:cNvSpPr txBox="1"/>
      </xdr:nvSpPr>
      <xdr:spPr>
        <a:xfrm>
          <a:off x="85535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5FC42E33-9EE6-469A-A7B8-93B75C21C07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88F5890B-BC66-472B-BE6D-5E1B993E29C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3FE10A18-ABF7-4174-83AC-419FFA0130E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EA5FD0E-CD16-43C4-8D26-C12F8C5CD64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C517FEA8-22B9-45BC-A6F6-367D0B9A331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1E38A487-A8A2-418B-A5EE-353EC8679E7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351B6E05-B020-4100-B9A3-BF3C1AAE041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66377A2-3FFC-4377-9D16-5379D6D13DC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AA5FDE57-C6BA-4D43-932B-0987CECD7A1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12B5F46E-2FCA-48CF-9DC9-919FB55A2D7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0" name="直線コネクタ 279">
          <a:extLst>
            <a:ext uri="{FF2B5EF4-FFF2-40B4-BE49-F238E27FC236}">
              <a16:creationId xmlns:a16="http://schemas.microsoft.com/office/drawing/2014/main" id="{73008791-F419-4533-8E65-4C2DF2B705F4}"/>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1" name="テキスト ボックス 280">
          <a:extLst>
            <a:ext uri="{FF2B5EF4-FFF2-40B4-BE49-F238E27FC236}">
              <a16:creationId xmlns:a16="http://schemas.microsoft.com/office/drawing/2014/main" id="{FFF58850-8EB7-4AAF-87E8-6BC2A5BCD10F}"/>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2" name="直線コネクタ 281">
          <a:extLst>
            <a:ext uri="{FF2B5EF4-FFF2-40B4-BE49-F238E27FC236}">
              <a16:creationId xmlns:a16="http://schemas.microsoft.com/office/drawing/2014/main" id="{0B7B8C2F-1F47-44F4-9C97-40C323B2A9C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3" name="テキスト ボックス 282">
          <a:extLst>
            <a:ext uri="{FF2B5EF4-FFF2-40B4-BE49-F238E27FC236}">
              <a16:creationId xmlns:a16="http://schemas.microsoft.com/office/drawing/2014/main" id="{3CA9FE89-6EAF-4975-B609-F3D56582B6C8}"/>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4" name="直線コネクタ 283">
          <a:extLst>
            <a:ext uri="{FF2B5EF4-FFF2-40B4-BE49-F238E27FC236}">
              <a16:creationId xmlns:a16="http://schemas.microsoft.com/office/drawing/2014/main" id="{6A8843EF-9F2A-499E-9B93-EAED93980C59}"/>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5" name="テキスト ボックス 284">
          <a:extLst>
            <a:ext uri="{FF2B5EF4-FFF2-40B4-BE49-F238E27FC236}">
              <a16:creationId xmlns:a16="http://schemas.microsoft.com/office/drawing/2014/main" id="{CE2031C6-ED48-48D7-BF01-5D54C1DAEE29}"/>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6" name="直線コネクタ 285">
          <a:extLst>
            <a:ext uri="{FF2B5EF4-FFF2-40B4-BE49-F238E27FC236}">
              <a16:creationId xmlns:a16="http://schemas.microsoft.com/office/drawing/2014/main" id="{D80CBB8C-7FAB-4F8E-A0B1-9F4D259374DF}"/>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7" name="テキスト ボックス 286">
          <a:extLst>
            <a:ext uri="{FF2B5EF4-FFF2-40B4-BE49-F238E27FC236}">
              <a16:creationId xmlns:a16="http://schemas.microsoft.com/office/drawing/2014/main" id="{9227D3ED-D943-464E-878F-9D792CC60ADE}"/>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8" name="直線コネクタ 287">
          <a:extLst>
            <a:ext uri="{FF2B5EF4-FFF2-40B4-BE49-F238E27FC236}">
              <a16:creationId xmlns:a16="http://schemas.microsoft.com/office/drawing/2014/main" id="{691FE23D-2E4E-4E44-840E-719D5EE75ACE}"/>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9" name="テキスト ボックス 288">
          <a:extLst>
            <a:ext uri="{FF2B5EF4-FFF2-40B4-BE49-F238E27FC236}">
              <a16:creationId xmlns:a16="http://schemas.microsoft.com/office/drawing/2014/main" id="{A542153C-BE27-49AE-BDD3-4B90D93CDDDF}"/>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0" name="直線コネクタ 289">
          <a:extLst>
            <a:ext uri="{FF2B5EF4-FFF2-40B4-BE49-F238E27FC236}">
              <a16:creationId xmlns:a16="http://schemas.microsoft.com/office/drawing/2014/main" id="{B75D63DB-73D0-4A34-87A2-AFC94E856D01}"/>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1" name="テキスト ボックス 290">
          <a:extLst>
            <a:ext uri="{FF2B5EF4-FFF2-40B4-BE49-F238E27FC236}">
              <a16:creationId xmlns:a16="http://schemas.microsoft.com/office/drawing/2014/main" id="{B85FB7DA-B667-46B5-95CD-1979E6645932}"/>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6FDD0620-EBDB-4BEB-BC85-3675089E885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a:extLst>
            <a:ext uri="{FF2B5EF4-FFF2-40B4-BE49-F238E27FC236}">
              <a16:creationId xmlns:a16="http://schemas.microsoft.com/office/drawing/2014/main" id="{E9A1B3EE-2E09-4811-9061-A1D8404CFB7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a:extLst>
            <a:ext uri="{FF2B5EF4-FFF2-40B4-BE49-F238E27FC236}">
              <a16:creationId xmlns:a16="http://schemas.microsoft.com/office/drawing/2014/main" id="{9287ED77-CDC8-4DFA-A73D-0B10A3089DB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295" name="直線コネクタ 294">
          <a:extLst>
            <a:ext uri="{FF2B5EF4-FFF2-40B4-BE49-F238E27FC236}">
              <a16:creationId xmlns:a16="http://schemas.microsoft.com/office/drawing/2014/main" id="{9C259E7E-89FE-4F32-B861-6A13B16130CA}"/>
            </a:ext>
          </a:extLst>
        </xdr:cNvPr>
        <xdr:cNvCxnSpPr/>
      </xdr:nvCxnSpPr>
      <xdr:spPr>
        <a:xfrm flipV="1">
          <a:off x="9429115" y="13496381"/>
          <a:ext cx="0" cy="14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296" name="【公営住宅】&#10;一人当たり面積最小値テキスト">
          <a:extLst>
            <a:ext uri="{FF2B5EF4-FFF2-40B4-BE49-F238E27FC236}">
              <a16:creationId xmlns:a16="http://schemas.microsoft.com/office/drawing/2014/main" id="{6F14E3FA-38D0-4310-B262-8B9D8BDEB51A}"/>
            </a:ext>
          </a:extLst>
        </xdr:cNvPr>
        <xdr:cNvSpPr txBox="1"/>
      </xdr:nvSpPr>
      <xdr:spPr>
        <a:xfrm>
          <a:off x="9467850" y="149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297" name="直線コネクタ 296">
          <a:extLst>
            <a:ext uri="{FF2B5EF4-FFF2-40B4-BE49-F238E27FC236}">
              <a16:creationId xmlns:a16="http://schemas.microsoft.com/office/drawing/2014/main" id="{4689B8B8-6535-47C5-9495-1A8B2BD1CE42}"/>
            </a:ext>
          </a:extLst>
        </xdr:cNvPr>
        <xdr:cNvCxnSpPr/>
      </xdr:nvCxnSpPr>
      <xdr:spPr>
        <a:xfrm>
          <a:off x="9356090" y="14912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298" name="【公営住宅】&#10;一人当たり面積最大値テキスト">
          <a:extLst>
            <a:ext uri="{FF2B5EF4-FFF2-40B4-BE49-F238E27FC236}">
              <a16:creationId xmlns:a16="http://schemas.microsoft.com/office/drawing/2014/main" id="{DDAF693C-2B33-41CD-A942-4EA5D27408B2}"/>
            </a:ext>
          </a:extLst>
        </xdr:cNvPr>
        <xdr:cNvSpPr txBox="1"/>
      </xdr:nvSpPr>
      <xdr:spPr>
        <a:xfrm>
          <a:off x="9467850" y="132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299" name="直線コネクタ 298">
          <a:extLst>
            <a:ext uri="{FF2B5EF4-FFF2-40B4-BE49-F238E27FC236}">
              <a16:creationId xmlns:a16="http://schemas.microsoft.com/office/drawing/2014/main" id="{DCB5E6FC-0ABC-4857-9E45-B0AB5BEC0C99}"/>
            </a:ext>
          </a:extLst>
        </xdr:cNvPr>
        <xdr:cNvCxnSpPr/>
      </xdr:nvCxnSpPr>
      <xdr:spPr>
        <a:xfrm>
          <a:off x="9356090" y="1349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00" name="【公営住宅】&#10;一人当たり面積平均値テキスト">
          <a:extLst>
            <a:ext uri="{FF2B5EF4-FFF2-40B4-BE49-F238E27FC236}">
              <a16:creationId xmlns:a16="http://schemas.microsoft.com/office/drawing/2014/main" id="{7DB4F8CC-1209-43D6-BDE0-AF6B55680BC5}"/>
            </a:ext>
          </a:extLst>
        </xdr:cNvPr>
        <xdr:cNvSpPr txBox="1"/>
      </xdr:nvSpPr>
      <xdr:spPr>
        <a:xfrm>
          <a:off x="9467850" y="14674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01" name="フローチャート: 判断 300">
          <a:extLst>
            <a:ext uri="{FF2B5EF4-FFF2-40B4-BE49-F238E27FC236}">
              <a16:creationId xmlns:a16="http://schemas.microsoft.com/office/drawing/2014/main" id="{F3DD0441-36D6-46EF-B260-F20D13561766}"/>
            </a:ext>
          </a:extLst>
        </xdr:cNvPr>
        <xdr:cNvSpPr/>
      </xdr:nvSpPr>
      <xdr:spPr>
        <a:xfrm>
          <a:off x="9394190" y="146996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02" name="フローチャート: 判断 301">
          <a:extLst>
            <a:ext uri="{FF2B5EF4-FFF2-40B4-BE49-F238E27FC236}">
              <a16:creationId xmlns:a16="http://schemas.microsoft.com/office/drawing/2014/main" id="{0E719ED6-4F27-4047-A720-E4D4B95CA5A3}"/>
            </a:ext>
          </a:extLst>
        </xdr:cNvPr>
        <xdr:cNvSpPr/>
      </xdr:nvSpPr>
      <xdr:spPr>
        <a:xfrm>
          <a:off x="8632190" y="14703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03" name="フローチャート: 判断 302">
          <a:extLst>
            <a:ext uri="{FF2B5EF4-FFF2-40B4-BE49-F238E27FC236}">
              <a16:creationId xmlns:a16="http://schemas.microsoft.com/office/drawing/2014/main" id="{0DA75681-DA2E-452B-BEED-5C3136E98B66}"/>
            </a:ext>
          </a:extLst>
        </xdr:cNvPr>
        <xdr:cNvSpPr/>
      </xdr:nvSpPr>
      <xdr:spPr>
        <a:xfrm>
          <a:off x="7846060" y="146979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04" name="フローチャート: 判断 303">
          <a:extLst>
            <a:ext uri="{FF2B5EF4-FFF2-40B4-BE49-F238E27FC236}">
              <a16:creationId xmlns:a16="http://schemas.microsoft.com/office/drawing/2014/main" id="{842CAE3B-C254-4685-AE9B-A531C9E9A0C7}"/>
            </a:ext>
          </a:extLst>
        </xdr:cNvPr>
        <xdr:cNvSpPr/>
      </xdr:nvSpPr>
      <xdr:spPr>
        <a:xfrm>
          <a:off x="7029450" y="147096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05" name="フローチャート: 判断 304">
          <a:extLst>
            <a:ext uri="{FF2B5EF4-FFF2-40B4-BE49-F238E27FC236}">
              <a16:creationId xmlns:a16="http://schemas.microsoft.com/office/drawing/2014/main" id="{39FB4B97-EEA6-444D-ABA6-747594B13F29}"/>
            </a:ext>
          </a:extLst>
        </xdr:cNvPr>
        <xdr:cNvSpPr/>
      </xdr:nvSpPr>
      <xdr:spPr>
        <a:xfrm>
          <a:off x="6231890" y="14709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2C4C69BD-C58E-480C-B7A8-CB2F9091643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54C4A6E-F5E7-491E-87CC-1E5DD1F4FBF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A4984D8B-4E62-4EB5-B050-F0675B64CD5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AB3C1B9-CA9A-4F3D-8F5F-7038C0ACF03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40F0DF49-478F-45AE-8760-314BA41B5A8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28121</xdr:rowOff>
    </xdr:from>
    <xdr:to>
      <xdr:col>55</xdr:col>
      <xdr:colOff>50800</xdr:colOff>
      <xdr:row>84</xdr:row>
      <xdr:rowOff>129721</xdr:rowOff>
    </xdr:to>
    <xdr:sp macro="" textlink="">
      <xdr:nvSpPr>
        <xdr:cNvPr id="311" name="楕円 310">
          <a:extLst>
            <a:ext uri="{FF2B5EF4-FFF2-40B4-BE49-F238E27FC236}">
              <a16:creationId xmlns:a16="http://schemas.microsoft.com/office/drawing/2014/main" id="{5E557ECF-BE9C-436C-9A30-801D1AA9B187}"/>
            </a:ext>
          </a:extLst>
        </xdr:cNvPr>
        <xdr:cNvSpPr/>
      </xdr:nvSpPr>
      <xdr:spPr>
        <a:xfrm>
          <a:off x="9394190" y="1442801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50998</xdr:rowOff>
    </xdr:from>
    <xdr:ext cx="469744" cy="259045"/>
    <xdr:sp macro="" textlink="">
      <xdr:nvSpPr>
        <xdr:cNvPr id="312" name="【公営住宅】&#10;一人当たり面積該当値テキスト">
          <a:extLst>
            <a:ext uri="{FF2B5EF4-FFF2-40B4-BE49-F238E27FC236}">
              <a16:creationId xmlns:a16="http://schemas.microsoft.com/office/drawing/2014/main" id="{A452F652-3F17-46EB-9ECE-41CFB082C613}"/>
            </a:ext>
          </a:extLst>
        </xdr:cNvPr>
        <xdr:cNvSpPr txBox="1"/>
      </xdr:nvSpPr>
      <xdr:spPr>
        <a:xfrm>
          <a:off x="9467850" y="1428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24856</xdr:rowOff>
    </xdr:from>
    <xdr:to>
      <xdr:col>50</xdr:col>
      <xdr:colOff>165100</xdr:colOff>
      <xdr:row>84</xdr:row>
      <xdr:rowOff>126456</xdr:rowOff>
    </xdr:to>
    <xdr:sp macro="" textlink="">
      <xdr:nvSpPr>
        <xdr:cNvPr id="313" name="楕円 312">
          <a:extLst>
            <a:ext uri="{FF2B5EF4-FFF2-40B4-BE49-F238E27FC236}">
              <a16:creationId xmlns:a16="http://schemas.microsoft.com/office/drawing/2014/main" id="{A4888346-9601-4357-A61A-74995E95896B}"/>
            </a:ext>
          </a:extLst>
        </xdr:cNvPr>
        <xdr:cNvSpPr/>
      </xdr:nvSpPr>
      <xdr:spPr>
        <a:xfrm>
          <a:off x="8632190" y="1442284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75656</xdr:rowOff>
    </xdr:from>
    <xdr:to>
      <xdr:col>55</xdr:col>
      <xdr:colOff>0</xdr:colOff>
      <xdr:row>84</xdr:row>
      <xdr:rowOff>78921</xdr:rowOff>
    </xdr:to>
    <xdr:cxnSp macro="">
      <xdr:nvCxnSpPr>
        <xdr:cNvPr id="314" name="直線コネクタ 313">
          <a:extLst>
            <a:ext uri="{FF2B5EF4-FFF2-40B4-BE49-F238E27FC236}">
              <a16:creationId xmlns:a16="http://schemas.microsoft.com/office/drawing/2014/main" id="{45D5F7C6-9740-4C9E-B6BF-0A13E4D0AC53}"/>
            </a:ext>
          </a:extLst>
        </xdr:cNvPr>
        <xdr:cNvCxnSpPr/>
      </xdr:nvCxnSpPr>
      <xdr:spPr>
        <a:xfrm>
          <a:off x="8686800" y="14477456"/>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16692</xdr:rowOff>
    </xdr:from>
    <xdr:to>
      <xdr:col>46</xdr:col>
      <xdr:colOff>38100</xdr:colOff>
      <xdr:row>84</xdr:row>
      <xdr:rowOff>118292</xdr:rowOff>
    </xdr:to>
    <xdr:sp macro="" textlink="">
      <xdr:nvSpPr>
        <xdr:cNvPr id="315" name="楕円 314">
          <a:extLst>
            <a:ext uri="{FF2B5EF4-FFF2-40B4-BE49-F238E27FC236}">
              <a16:creationId xmlns:a16="http://schemas.microsoft.com/office/drawing/2014/main" id="{5FAF40D1-0720-480C-A86D-4B117CB60DB8}"/>
            </a:ext>
          </a:extLst>
        </xdr:cNvPr>
        <xdr:cNvSpPr/>
      </xdr:nvSpPr>
      <xdr:spPr>
        <a:xfrm>
          <a:off x="7846060" y="144223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67492</xdr:rowOff>
    </xdr:from>
    <xdr:to>
      <xdr:col>50</xdr:col>
      <xdr:colOff>114300</xdr:colOff>
      <xdr:row>84</xdr:row>
      <xdr:rowOff>75656</xdr:rowOff>
    </xdr:to>
    <xdr:cxnSp macro="">
      <xdr:nvCxnSpPr>
        <xdr:cNvPr id="316" name="直線コネクタ 315">
          <a:extLst>
            <a:ext uri="{FF2B5EF4-FFF2-40B4-BE49-F238E27FC236}">
              <a16:creationId xmlns:a16="http://schemas.microsoft.com/office/drawing/2014/main" id="{3844FBFD-A76B-4F06-AE0B-B20B63B0A128}"/>
            </a:ext>
          </a:extLst>
        </xdr:cNvPr>
        <xdr:cNvCxnSpPr/>
      </xdr:nvCxnSpPr>
      <xdr:spPr>
        <a:xfrm>
          <a:off x="7889240" y="14467387"/>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17" name="楕円 316">
          <a:extLst>
            <a:ext uri="{FF2B5EF4-FFF2-40B4-BE49-F238E27FC236}">
              <a16:creationId xmlns:a16="http://schemas.microsoft.com/office/drawing/2014/main" id="{2950BF7A-65F3-418D-8F90-4FAAF7BFD156}"/>
            </a:ext>
          </a:extLst>
        </xdr:cNvPr>
        <xdr:cNvSpPr/>
      </xdr:nvSpPr>
      <xdr:spPr>
        <a:xfrm>
          <a:off x="7029450" y="1441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60961</xdr:rowOff>
    </xdr:from>
    <xdr:to>
      <xdr:col>45</xdr:col>
      <xdr:colOff>177800</xdr:colOff>
      <xdr:row>84</xdr:row>
      <xdr:rowOff>67492</xdr:rowOff>
    </xdr:to>
    <xdr:cxnSp macro="">
      <xdr:nvCxnSpPr>
        <xdr:cNvPr id="318" name="直線コネクタ 317">
          <a:extLst>
            <a:ext uri="{FF2B5EF4-FFF2-40B4-BE49-F238E27FC236}">
              <a16:creationId xmlns:a16="http://schemas.microsoft.com/office/drawing/2014/main" id="{499991D7-5C43-46BB-8D0B-83A44026FCCA}"/>
            </a:ext>
          </a:extLst>
        </xdr:cNvPr>
        <xdr:cNvCxnSpPr/>
      </xdr:nvCxnSpPr>
      <xdr:spPr>
        <a:xfrm>
          <a:off x="7084060" y="14458951"/>
          <a:ext cx="80518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11793</xdr:rowOff>
    </xdr:from>
    <xdr:to>
      <xdr:col>36</xdr:col>
      <xdr:colOff>165100</xdr:colOff>
      <xdr:row>84</xdr:row>
      <xdr:rowOff>113393</xdr:rowOff>
    </xdr:to>
    <xdr:sp macro="" textlink="">
      <xdr:nvSpPr>
        <xdr:cNvPr id="319" name="楕円 318">
          <a:extLst>
            <a:ext uri="{FF2B5EF4-FFF2-40B4-BE49-F238E27FC236}">
              <a16:creationId xmlns:a16="http://schemas.microsoft.com/office/drawing/2014/main" id="{B9EADB67-89FF-4FF4-BDE7-0ECC36E5D3DB}"/>
            </a:ext>
          </a:extLst>
        </xdr:cNvPr>
        <xdr:cNvSpPr/>
      </xdr:nvSpPr>
      <xdr:spPr>
        <a:xfrm>
          <a:off x="6231890" y="144174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60961</xdr:rowOff>
    </xdr:from>
    <xdr:to>
      <xdr:col>41</xdr:col>
      <xdr:colOff>50800</xdr:colOff>
      <xdr:row>84</xdr:row>
      <xdr:rowOff>62593</xdr:rowOff>
    </xdr:to>
    <xdr:cxnSp macro="">
      <xdr:nvCxnSpPr>
        <xdr:cNvPr id="320" name="直線コネクタ 319">
          <a:extLst>
            <a:ext uri="{FF2B5EF4-FFF2-40B4-BE49-F238E27FC236}">
              <a16:creationId xmlns:a16="http://schemas.microsoft.com/office/drawing/2014/main" id="{9AA1D0ED-B7E0-4F95-8F2C-2E36FEDBADDE}"/>
            </a:ext>
          </a:extLst>
        </xdr:cNvPr>
        <xdr:cNvCxnSpPr/>
      </xdr:nvCxnSpPr>
      <xdr:spPr>
        <a:xfrm flipV="1">
          <a:off x="6286500" y="14458951"/>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21" name="n_1aveValue【公営住宅】&#10;一人当たり面積">
          <a:extLst>
            <a:ext uri="{FF2B5EF4-FFF2-40B4-BE49-F238E27FC236}">
              <a16:creationId xmlns:a16="http://schemas.microsoft.com/office/drawing/2014/main" id="{127C2D98-DE00-467A-8E9C-7E9250F552C3}"/>
            </a:ext>
          </a:extLst>
        </xdr:cNvPr>
        <xdr:cNvSpPr txBox="1"/>
      </xdr:nvSpPr>
      <xdr:spPr>
        <a:xfrm>
          <a:off x="8454467" y="1479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22" name="n_2aveValue【公営住宅】&#10;一人当たり面積">
          <a:extLst>
            <a:ext uri="{FF2B5EF4-FFF2-40B4-BE49-F238E27FC236}">
              <a16:creationId xmlns:a16="http://schemas.microsoft.com/office/drawing/2014/main" id="{88E9593C-7877-40D6-A481-F3B823592661}"/>
            </a:ext>
          </a:extLst>
        </xdr:cNvPr>
        <xdr:cNvSpPr txBox="1"/>
      </xdr:nvSpPr>
      <xdr:spPr>
        <a:xfrm>
          <a:off x="7673417" y="147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23" name="n_3aveValue【公営住宅】&#10;一人当たり面積">
          <a:extLst>
            <a:ext uri="{FF2B5EF4-FFF2-40B4-BE49-F238E27FC236}">
              <a16:creationId xmlns:a16="http://schemas.microsoft.com/office/drawing/2014/main" id="{1A96A112-A4BF-4C10-A4C1-D36F6BF6B10B}"/>
            </a:ext>
          </a:extLst>
        </xdr:cNvPr>
        <xdr:cNvSpPr txBox="1"/>
      </xdr:nvSpPr>
      <xdr:spPr>
        <a:xfrm>
          <a:off x="686633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24" name="n_4aveValue【公営住宅】&#10;一人当たり面積">
          <a:extLst>
            <a:ext uri="{FF2B5EF4-FFF2-40B4-BE49-F238E27FC236}">
              <a16:creationId xmlns:a16="http://schemas.microsoft.com/office/drawing/2014/main" id="{E72BA6F7-47FE-4338-AF4C-4B56E0FDA647}"/>
            </a:ext>
          </a:extLst>
        </xdr:cNvPr>
        <xdr:cNvSpPr txBox="1"/>
      </xdr:nvSpPr>
      <xdr:spPr>
        <a:xfrm>
          <a:off x="606877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142983</xdr:rowOff>
    </xdr:from>
    <xdr:ext cx="469744" cy="259045"/>
    <xdr:sp macro="" textlink="">
      <xdr:nvSpPr>
        <xdr:cNvPr id="325" name="n_1mainValue【公営住宅】&#10;一人当たり面積">
          <a:extLst>
            <a:ext uri="{FF2B5EF4-FFF2-40B4-BE49-F238E27FC236}">
              <a16:creationId xmlns:a16="http://schemas.microsoft.com/office/drawing/2014/main" id="{BACAA669-5988-4B7F-BF11-87C123EC27AF}"/>
            </a:ext>
          </a:extLst>
        </xdr:cNvPr>
        <xdr:cNvSpPr txBox="1"/>
      </xdr:nvSpPr>
      <xdr:spPr>
        <a:xfrm>
          <a:off x="8454467" y="1419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134819</xdr:rowOff>
    </xdr:from>
    <xdr:ext cx="469744" cy="259045"/>
    <xdr:sp macro="" textlink="">
      <xdr:nvSpPr>
        <xdr:cNvPr id="326" name="n_2mainValue【公営住宅】&#10;一人当たり面積">
          <a:extLst>
            <a:ext uri="{FF2B5EF4-FFF2-40B4-BE49-F238E27FC236}">
              <a16:creationId xmlns:a16="http://schemas.microsoft.com/office/drawing/2014/main" id="{1DB60537-5A41-4DFC-975E-D6B27CF6BAEC}"/>
            </a:ext>
          </a:extLst>
        </xdr:cNvPr>
        <xdr:cNvSpPr txBox="1"/>
      </xdr:nvSpPr>
      <xdr:spPr>
        <a:xfrm>
          <a:off x="7673417" y="1418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128288</xdr:rowOff>
    </xdr:from>
    <xdr:ext cx="469744" cy="259045"/>
    <xdr:sp macro="" textlink="">
      <xdr:nvSpPr>
        <xdr:cNvPr id="327" name="n_3mainValue【公営住宅】&#10;一人当たり面積">
          <a:extLst>
            <a:ext uri="{FF2B5EF4-FFF2-40B4-BE49-F238E27FC236}">
              <a16:creationId xmlns:a16="http://schemas.microsoft.com/office/drawing/2014/main" id="{C78F42F4-63C8-46F3-B172-867C40E513E4}"/>
            </a:ext>
          </a:extLst>
        </xdr:cNvPr>
        <xdr:cNvSpPr txBox="1"/>
      </xdr:nvSpPr>
      <xdr:spPr>
        <a:xfrm>
          <a:off x="68663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129920</xdr:rowOff>
    </xdr:from>
    <xdr:ext cx="469744" cy="259045"/>
    <xdr:sp macro="" textlink="">
      <xdr:nvSpPr>
        <xdr:cNvPr id="328" name="n_4mainValue【公営住宅】&#10;一人当たり面積">
          <a:extLst>
            <a:ext uri="{FF2B5EF4-FFF2-40B4-BE49-F238E27FC236}">
              <a16:creationId xmlns:a16="http://schemas.microsoft.com/office/drawing/2014/main" id="{77B0216D-4CCC-4BAA-90A3-13FF566CF578}"/>
            </a:ext>
          </a:extLst>
        </xdr:cNvPr>
        <xdr:cNvSpPr txBox="1"/>
      </xdr:nvSpPr>
      <xdr:spPr>
        <a:xfrm>
          <a:off x="6068772" y="1419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52E12FF5-54CE-4BCC-8DAF-044D0F1E69B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5BCEC6CD-3AE0-44A2-B9B4-E0010159C9F0}"/>
            </a:ext>
          </a:extLst>
        </xdr:cNvPr>
        <xdr:cNvSpPr/>
      </xdr:nvSpPr>
      <xdr:spPr>
        <a:xfrm>
          <a:off x="6858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A872FA24-7F08-4636-A012-1FF00ACA7609}"/>
            </a:ext>
          </a:extLst>
        </xdr:cNvPr>
        <xdr:cNvSpPr/>
      </xdr:nvSpPr>
      <xdr:spPr>
        <a:xfrm>
          <a:off x="6858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C49DBC2C-21E2-477B-A940-8490B68209B0}"/>
            </a:ext>
          </a:extLst>
        </xdr:cNvPr>
        <xdr:cNvSpPr/>
      </xdr:nvSpPr>
      <xdr:spPr>
        <a:xfrm>
          <a:off x="18453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4C1B8163-6193-4B01-8A82-FDECBD874175}"/>
            </a:ext>
          </a:extLst>
        </xdr:cNvPr>
        <xdr:cNvSpPr/>
      </xdr:nvSpPr>
      <xdr:spPr>
        <a:xfrm>
          <a:off x="18453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66FB1DB9-5606-41D5-A6B8-393B43DE738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4FEA64BE-01C7-4ED7-B3D6-259ADC7AE9A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DFC12559-82DA-4501-BD5B-77275BB9D57A}"/>
            </a:ext>
          </a:extLst>
        </xdr:cNvPr>
        <xdr:cNvSpPr/>
      </xdr:nvSpPr>
      <xdr:spPr>
        <a:xfrm>
          <a:off x="59601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0701A773-8755-4576-B15D-82BD6E2FA35B}"/>
            </a:ext>
          </a:extLst>
        </xdr:cNvPr>
        <xdr:cNvSpPr/>
      </xdr:nvSpPr>
      <xdr:spPr>
        <a:xfrm>
          <a:off x="59601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3F9D73F8-72A2-4BB4-9588-8DB8ECDD369D}"/>
            </a:ext>
          </a:extLst>
        </xdr:cNvPr>
        <xdr:cNvSpPr/>
      </xdr:nvSpPr>
      <xdr:spPr>
        <a:xfrm>
          <a:off x="70891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C9CB2180-1E9A-4E49-BB96-E6FD869DA6DB}"/>
            </a:ext>
          </a:extLst>
        </xdr:cNvPr>
        <xdr:cNvSpPr/>
      </xdr:nvSpPr>
      <xdr:spPr>
        <a:xfrm>
          <a:off x="70891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40A967E6-D7AD-498A-869D-C22E6A65E63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61BFA3DD-132C-4ACD-A31F-3183FF6DD36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06347D27-759A-498B-AC18-447C8F2FDB9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5C5DA8F4-44F9-4904-83DD-32C92CEC09A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94209026-A91B-47A9-B470-A0678C776A2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94087CE6-2024-4A58-BAB4-D1B62F8F5B6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9AE61BCF-B93C-475B-B14D-7E8FC47D7D0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C1152D7E-ABE3-4E6F-A223-0963DC44424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B3ADEE26-20B2-43F8-A2D7-74C81A3FDB1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2A9EF622-3D11-49F1-8AAA-F32148B8EF8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F3BAF171-1F05-4787-A1C4-4FCD27732AC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6E8B28A9-F02E-4E80-8F2B-31F05B0CF84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75F6F6AE-8EC0-4B23-A1B4-3F54755A177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73849C97-4656-4B9B-869E-3FE4FDB60255}"/>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F67A3F38-2781-42B9-A293-A6726455EB6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C89A4380-C06A-4E82-87D3-132E9F13668C}"/>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A47754F0-3B3C-473A-B569-C5C26D40F0D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889140F7-AE31-4811-ADAA-CF18707C2217}"/>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A37B4311-F540-4958-B9D4-60CB3F6BB84D}"/>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68E280D6-ABF4-45AE-B53E-B45E96D60C3C}"/>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2DB056A3-5381-4091-B300-745844FE8E2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C3F90D25-338D-4C05-BC88-080FAB1B46C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7C514193-6C87-422D-9FD7-8C7CD7F3BFC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005159BC-E032-4525-AEF0-CAFBD29DCF15}"/>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476C4C97-01A0-489C-B595-3F0A32EA6E0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56DEA835-11B5-41E6-8620-E9450CC0338F}"/>
            </a:ext>
          </a:extLst>
        </xdr:cNvPr>
        <xdr:cNvCxnSpPr/>
      </xdr:nvCxnSpPr>
      <xdr:spPr>
        <a:xfrm flipV="1">
          <a:off x="14703424" y="5964555"/>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4AC205BE-486D-4E98-B26D-EB737FC76317}"/>
            </a:ext>
          </a:extLst>
        </xdr:cNvPr>
        <xdr:cNvSpPr txBox="1"/>
      </xdr:nvSpPr>
      <xdr:spPr>
        <a:xfrm>
          <a:off x="147421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D07B6007-287B-43AD-B0E7-514476B7DC2F}"/>
            </a:ext>
          </a:extLst>
        </xdr:cNvPr>
        <xdr:cNvCxnSpPr/>
      </xdr:nvCxnSpPr>
      <xdr:spPr>
        <a:xfrm>
          <a:off x="1461135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5EC91192-9E6C-49F4-B91A-71DB0ABB048C}"/>
            </a:ext>
          </a:extLst>
        </xdr:cNvPr>
        <xdr:cNvSpPr txBox="1"/>
      </xdr:nvSpPr>
      <xdr:spPr>
        <a:xfrm>
          <a:off x="1474216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25C91EF4-0557-4D16-A1CE-41DEEF68447F}"/>
            </a:ext>
          </a:extLst>
        </xdr:cNvPr>
        <xdr:cNvCxnSpPr/>
      </xdr:nvCxnSpPr>
      <xdr:spPr>
        <a:xfrm>
          <a:off x="14611350" y="596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F4F99EF1-0F20-4049-A207-6914BFBD15BA}"/>
            </a:ext>
          </a:extLst>
        </xdr:cNvPr>
        <xdr:cNvSpPr txBox="1"/>
      </xdr:nvSpPr>
      <xdr:spPr>
        <a:xfrm>
          <a:off x="14742160"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8B44BD8B-4594-4BE2-9203-0386AD1846F7}"/>
            </a:ext>
          </a:extLst>
        </xdr:cNvPr>
        <xdr:cNvSpPr/>
      </xdr:nvSpPr>
      <xdr:spPr>
        <a:xfrm>
          <a:off x="14649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A88BEC0F-3C4B-4ABE-95B5-4C24A86A383C}"/>
            </a:ext>
          </a:extLst>
        </xdr:cNvPr>
        <xdr:cNvSpPr/>
      </xdr:nvSpPr>
      <xdr:spPr>
        <a:xfrm>
          <a:off x="1388745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4D5A5ABA-868C-4E98-8E92-FE0A857F9612}"/>
            </a:ext>
          </a:extLst>
        </xdr:cNvPr>
        <xdr:cNvSpPr/>
      </xdr:nvSpPr>
      <xdr:spPr>
        <a:xfrm>
          <a:off x="13089890" y="62585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CCDF7A33-4F6F-4A98-BD97-0340F9EB4C59}"/>
            </a:ext>
          </a:extLst>
        </xdr:cNvPr>
        <xdr:cNvSpPr/>
      </xdr:nvSpPr>
      <xdr:spPr>
        <a:xfrm>
          <a:off x="123037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1D1DC434-4549-43F0-BE14-B5FBE5054056}"/>
            </a:ext>
          </a:extLst>
        </xdr:cNvPr>
        <xdr:cNvSpPr/>
      </xdr:nvSpPr>
      <xdr:spPr>
        <a:xfrm>
          <a:off x="11487150" y="626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C4646622-B6EC-4F91-9195-3E2E3C8AC9B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C797A413-01EC-44A9-8BD4-1E3B530432E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9989B916-F5AF-402F-AAD4-DC36EC39A4D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E28957FC-C7FF-4FB5-819B-EBA39E39449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1496F24C-7C55-415A-8DE9-32EABCAB91E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139700</xdr:rowOff>
    </xdr:from>
    <xdr:to>
      <xdr:col>85</xdr:col>
      <xdr:colOff>177800</xdr:colOff>
      <xdr:row>35</xdr:row>
      <xdr:rowOff>69850</xdr:rowOff>
    </xdr:to>
    <xdr:sp macro="" textlink="">
      <xdr:nvSpPr>
        <xdr:cNvPr id="381" name="楕円 380">
          <a:extLst>
            <a:ext uri="{FF2B5EF4-FFF2-40B4-BE49-F238E27FC236}">
              <a16:creationId xmlns:a16="http://schemas.microsoft.com/office/drawing/2014/main" id="{D8F085AD-42EB-449B-870F-1230A9D922B8}"/>
            </a:ext>
          </a:extLst>
        </xdr:cNvPr>
        <xdr:cNvSpPr/>
      </xdr:nvSpPr>
      <xdr:spPr>
        <a:xfrm>
          <a:off x="14649450" y="5965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54627</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A14807AE-F3D1-4EFD-8047-98D1AF4C6F2B}"/>
            </a:ext>
          </a:extLst>
        </xdr:cNvPr>
        <xdr:cNvSpPr txBox="1"/>
      </xdr:nvSpPr>
      <xdr:spPr>
        <a:xfrm>
          <a:off x="14742160" y="588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99695</xdr:rowOff>
    </xdr:from>
    <xdr:to>
      <xdr:col>81</xdr:col>
      <xdr:colOff>101600</xdr:colOff>
      <xdr:row>35</xdr:row>
      <xdr:rowOff>29845</xdr:rowOff>
    </xdr:to>
    <xdr:sp macro="" textlink="">
      <xdr:nvSpPr>
        <xdr:cNvPr id="383" name="楕円 382">
          <a:extLst>
            <a:ext uri="{FF2B5EF4-FFF2-40B4-BE49-F238E27FC236}">
              <a16:creationId xmlns:a16="http://schemas.microsoft.com/office/drawing/2014/main" id="{D9F7614F-E9FB-45DF-B730-ADE1A4CE1CA8}"/>
            </a:ext>
          </a:extLst>
        </xdr:cNvPr>
        <xdr:cNvSpPr/>
      </xdr:nvSpPr>
      <xdr:spPr>
        <a:xfrm>
          <a:off x="13887450" y="59251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150495</xdr:rowOff>
    </xdr:from>
    <xdr:to>
      <xdr:col>85</xdr:col>
      <xdr:colOff>127000</xdr:colOff>
      <xdr:row>35</xdr:row>
      <xdr:rowOff>19050</xdr:rowOff>
    </xdr:to>
    <xdr:cxnSp macro="">
      <xdr:nvCxnSpPr>
        <xdr:cNvPr id="384" name="直線コネクタ 383">
          <a:extLst>
            <a:ext uri="{FF2B5EF4-FFF2-40B4-BE49-F238E27FC236}">
              <a16:creationId xmlns:a16="http://schemas.microsoft.com/office/drawing/2014/main" id="{EBECF60F-7B71-4C25-A236-8FE21C053D32}"/>
            </a:ext>
          </a:extLst>
        </xdr:cNvPr>
        <xdr:cNvCxnSpPr/>
      </xdr:nvCxnSpPr>
      <xdr:spPr>
        <a:xfrm>
          <a:off x="13942060" y="597979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67310</xdr:rowOff>
    </xdr:from>
    <xdr:to>
      <xdr:col>76</xdr:col>
      <xdr:colOff>165100</xdr:colOff>
      <xdr:row>34</xdr:row>
      <xdr:rowOff>168910</xdr:rowOff>
    </xdr:to>
    <xdr:sp macro="" textlink="">
      <xdr:nvSpPr>
        <xdr:cNvPr id="385" name="楕円 384">
          <a:extLst>
            <a:ext uri="{FF2B5EF4-FFF2-40B4-BE49-F238E27FC236}">
              <a16:creationId xmlns:a16="http://schemas.microsoft.com/office/drawing/2014/main" id="{2D29FE10-2CB8-4F43-B3DC-E0FAA8D99052}"/>
            </a:ext>
          </a:extLst>
        </xdr:cNvPr>
        <xdr:cNvSpPr/>
      </xdr:nvSpPr>
      <xdr:spPr>
        <a:xfrm>
          <a:off x="13089890" y="58947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118110</xdr:rowOff>
    </xdr:from>
    <xdr:to>
      <xdr:col>81</xdr:col>
      <xdr:colOff>50800</xdr:colOff>
      <xdr:row>34</xdr:row>
      <xdr:rowOff>150495</xdr:rowOff>
    </xdr:to>
    <xdr:cxnSp macro="">
      <xdr:nvCxnSpPr>
        <xdr:cNvPr id="386" name="直線コネクタ 385">
          <a:extLst>
            <a:ext uri="{FF2B5EF4-FFF2-40B4-BE49-F238E27FC236}">
              <a16:creationId xmlns:a16="http://schemas.microsoft.com/office/drawing/2014/main" id="{3FB8569E-D426-4CCA-B0A9-CAA59F09300E}"/>
            </a:ext>
          </a:extLst>
        </xdr:cNvPr>
        <xdr:cNvCxnSpPr/>
      </xdr:nvCxnSpPr>
      <xdr:spPr>
        <a:xfrm>
          <a:off x="13144500" y="594931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42545</xdr:rowOff>
    </xdr:from>
    <xdr:to>
      <xdr:col>72</xdr:col>
      <xdr:colOff>38100</xdr:colOff>
      <xdr:row>34</xdr:row>
      <xdr:rowOff>144145</xdr:rowOff>
    </xdr:to>
    <xdr:sp macro="" textlink="">
      <xdr:nvSpPr>
        <xdr:cNvPr id="387" name="楕円 386">
          <a:extLst>
            <a:ext uri="{FF2B5EF4-FFF2-40B4-BE49-F238E27FC236}">
              <a16:creationId xmlns:a16="http://schemas.microsoft.com/office/drawing/2014/main" id="{C80CEC87-21F4-4E7A-AD20-3ED8EAA6153D}"/>
            </a:ext>
          </a:extLst>
        </xdr:cNvPr>
        <xdr:cNvSpPr/>
      </xdr:nvSpPr>
      <xdr:spPr>
        <a:xfrm>
          <a:off x="12303760" y="5873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93345</xdr:rowOff>
    </xdr:from>
    <xdr:to>
      <xdr:col>76</xdr:col>
      <xdr:colOff>114300</xdr:colOff>
      <xdr:row>34</xdr:row>
      <xdr:rowOff>118110</xdr:rowOff>
    </xdr:to>
    <xdr:cxnSp macro="">
      <xdr:nvCxnSpPr>
        <xdr:cNvPr id="388" name="直線コネクタ 387">
          <a:extLst>
            <a:ext uri="{FF2B5EF4-FFF2-40B4-BE49-F238E27FC236}">
              <a16:creationId xmlns:a16="http://schemas.microsoft.com/office/drawing/2014/main" id="{768FB7EA-C1F4-4F07-9A62-8DFB7437D88D}"/>
            </a:ext>
          </a:extLst>
        </xdr:cNvPr>
        <xdr:cNvCxnSpPr/>
      </xdr:nvCxnSpPr>
      <xdr:spPr>
        <a:xfrm>
          <a:off x="12346940" y="592645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139700</xdr:rowOff>
    </xdr:from>
    <xdr:to>
      <xdr:col>67</xdr:col>
      <xdr:colOff>101600</xdr:colOff>
      <xdr:row>34</xdr:row>
      <xdr:rowOff>69850</xdr:rowOff>
    </xdr:to>
    <xdr:sp macro="" textlink="">
      <xdr:nvSpPr>
        <xdr:cNvPr id="389" name="楕円 388">
          <a:extLst>
            <a:ext uri="{FF2B5EF4-FFF2-40B4-BE49-F238E27FC236}">
              <a16:creationId xmlns:a16="http://schemas.microsoft.com/office/drawing/2014/main" id="{A2CD616B-313F-45AA-BE94-0E87C664BFD7}"/>
            </a:ext>
          </a:extLst>
        </xdr:cNvPr>
        <xdr:cNvSpPr/>
      </xdr:nvSpPr>
      <xdr:spPr>
        <a:xfrm>
          <a:off x="11487150" y="5793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19050</xdr:rowOff>
    </xdr:from>
    <xdr:to>
      <xdr:col>71</xdr:col>
      <xdr:colOff>177800</xdr:colOff>
      <xdr:row>34</xdr:row>
      <xdr:rowOff>93345</xdr:rowOff>
    </xdr:to>
    <xdr:cxnSp macro="">
      <xdr:nvCxnSpPr>
        <xdr:cNvPr id="390" name="直線コネクタ 389">
          <a:extLst>
            <a:ext uri="{FF2B5EF4-FFF2-40B4-BE49-F238E27FC236}">
              <a16:creationId xmlns:a16="http://schemas.microsoft.com/office/drawing/2014/main" id="{5BD9ABA9-0FB8-4E8E-82CD-A4860D17F2C7}"/>
            </a:ext>
          </a:extLst>
        </xdr:cNvPr>
        <xdr:cNvCxnSpPr/>
      </xdr:nvCxnSpPr>
      <xdr:spPr>
        <a:xfrm>
          <a:off x="11541760" y="5844540"/>
          <a:ext cx="80518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75D3A6C3-E904-4006-9E96-012A4A9FD230}"/>
            </a:ext>
          </a:extLst>
        </xdr:cNvPr>
        <xdr:cNvSpPr txBox="1"/>
      </xdr:nvSpPr>
      <xdr:spPr>
        <a:xfrm>
          <a:off x="1373823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66297638-729F-44FB-B57C-9E96600EDF95}"/>
            </a:ext>
          </a:extLst>
        </xdr:cNvPr>
        <xdr:cNvSpPr txBox="1"/>
      </xdr:nvSpPr>
      <xdr:spPr>
        <a:xfrm>
          <a:off x="1295718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74BE9F7A-C4FC-4D32-A676-B0924D13A2BA}"/>
            </a:ext>
          </a:extLst>
        </xdr:cNvPr>
        <xdr:cNvSpPr txBox="1"/>
      </xdr:nvSpPr>
      <xdr:spPr>
        <a:xfrm>
          <a:off x="121710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9046E5D7-158A-483B-A110-1A59A1F6BF69}"/>
            </a:ext>
          </a:extLst>
        </xdr:cNvPr>
        <xdr:cNvSpPr txBox="1"/>
      </xdr:nvSpPr>
      <xdr:spPr>
        <a:xfrm>
          <a:off x="113544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46372</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AF133445-B4C0-43A2-9157-FD1FA017B0C3}"/>
            </a:ext>
          </a:extLst>
        </xdr:cNvPr>
        <xdr:cNvSpPr txBox="1"/>
      </xdr:nvSpPr>
      <xdr:spPr>
        <a:xfrm>
          <a:off x="1373823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13987</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D925F05A-6AD7-45D0-9E28-8FF60EE8FE38}"/>
            </a:ext>
          </a:extLst>
        </xdr:cNvPr>
        <xdr:cNvSpPr txBox="1"/>
      </xdr:nvSpPr>
      <xdr:spPr>
        <a:xfrm>
          <a:off x="1295718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160672</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DE9A33AB-1BC6-435E-9B60-E00B2F3DB09F}"/>
            </a:ext>
          </a:extLst>
        </xdr:cNvPr>
        <xdr:cNvSpPr txBox="1"/>
      </xdr:nvSpPr>
      <xdr:spPr>
        <a:xfrm>
          <a:off x="1217105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86377</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C41A42AC-E365-4B56-8241-2A3416177A48}"/>
            </a:ext>
          </a:extLst>
        </xdr:cNvPr>
        <xdr:cNvSpPr txBox="1"/>
      </xdr:nvSpPr>
      <xdr:spPr>
        <a:xfrm>
          <a:off x="113544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E8F4B0A5-4881-474D-82D6-2D5F4F052D3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C6F3646C-355D-4AF0-B5B9-CD0AAA0E4A0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3E09FBA9-387A-4193-BC85-B9BF0D9B3F2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1E10EC5B-6695-4894-BE82-4B1F6B30028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E7AE48CB-BAE4-427D-B54E-895D0508FC9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288A4CD9-24E3-4E74-8337-59BB4C377AA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B0A0B03A-CAAC-4615-9A4F-6574EF20F74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CEE4404C-AF29-4D5A-A9F9-BD195AD244A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7" name="テキスト ボックス 406">
          <a:extLst>
            <a:ext uri="{FF2B5EF4-FFF2-40B4-BE49-F238E27FC236}">
              <a16:creationId xmlns:a16="http://schemas.microsoft.com/office/drawing/2014/main" id="{411252BA-A6D8-4FF8-8C05-D08E2E5301F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8" name="直線コネクタ 407">
          <a:extLst>
            <a:ext uri="{FF2B5EF4-FFF2-40B4-BE49-F238E27FC236}">
              <a16:creationId xmlns:a16="http://schemas.microsoft.com/office/drawing/2014/main" id="{AF2E8AB6-1102-4B38-87B1-B2E2E66D76C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9" name="直線コネクタ 408">
          <a:extLst>
            <a:ext uri="{FF2B5EF4-FFF2-40B4-BE49-F238E27FC236}">
              <a16:creationId xmlns:a16="http://schemas.microsoft.com/office/drawing/2014/main" id="{4DD0F901-E951-4299-BC14-6FAF69EBF9E1}"/>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C7512D48-56ED-4211-B089-9A717008D7FA}"/>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1" name="直線コネクタ 410">
          <a:extLst>
            <a:ext uri="{FF2B5EF4-FFF2-40B4-BE49-F238E27FC236}">
              <a16:creationId xmlns:a16="http://schemas.microsoft.com/office/drawing/2014/main" id="{16DA3011-4766-42AD-A03E-447600B1C22A}"/>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12" name="テキスト ボックス 411">
          <a:extLst>
            <a:ext uri="{FF2B5EF4-FFF2-40B4-BE49-F238E27FC236}">
              <a16:creationId xmlns:a16="http://schemas.microsoft.com/office/drawing/2014/main" id="{E2E8980F-12A1-4C56-80B2-F42D4453D000}"/>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3" name="直線コネクタ 412">
          <a:extLst>
            <a:ext uri="{FF2B5EF4-FFF2-40B4-BE49-F238E27FC236}">
              <a16:creationId xmlns:a16="http://schemas.microsoft.com/office/drawing/2014/main" id="{19B7A5A1-C749-423F-A599-F586858EC57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14" name="テキスト ボックス 413">
          <a:extLst>
            <a:ext uri="{FF2B5EF4-FFF2-40B4-BE49-F238E27FC236}">
              <a16:creationId xmlns:a16="http://schemas.microsoft.com/office/drawing/2014/main" id="{12CE4A4D-9345-401B-BC31-C74DA0935B1C}"/>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5" name="直線コネクタ 414">
          <a:extLst>
            <a:ext uri="{FF2B5EF4-FFF2-40B4-BE49-F238E27FC236}">
              <a16:creationId xmlns:a16="http://schemas.microsoft.com/office/drawing/2014/main" id="{0A3583CF-E93F-4E7B-AF42-8B805905E085}"/>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16" name="テキスト ボックス 415">
          <a:extLst>
            <a:ext uri="{FF2B5EF4-FFF2-40B4-BE49-F238E27FC236}">
              <a16:creationId xmlns:a16="http://schemas.microsoft.com/office/drawing/2014/main" id="{40F71531-65EF-40D9-BCDE-34EB49BE8914}"/>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7" name="直線コネクタ 416">
          <a:extLst>
            <a:ext uri="{FF2B5EF4-FFF2-40B4-BE49-F238E27FC236}">
              <a16:creationId xmlns:a16="http://schemas.microsoft.com/office/drawing/2014/main" id="{9FD4D2B6-13A0-4A77-809A-D1610D7CC71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8" name="テキスト ボックス 417">
          <a:extLst>
            <a:ext uri="{FF2B5EF4-FFF2-40B4-BE49-F238E27FC236}">
              <a16:creationId xmlns:a16="http://schemas.microsoft.com/office/drawing/2014/main" id="{36015F9E-05E8-4D25-AC89-C97E86264028}"/>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9" name="【認定こども園・幼稚園・保育所】&#10;一人当たり面積グラフ枠">
          <a:extLst>
            <a:ext uri="{FF2B5EF4-FFF2-40B4-BE49-F238E27FC236}">
              <a16:creationId xmlns:a16="http://schemas.microsoft.com/office/drawing/2014/main" id="{B894D52B-2060-4121-AB86-0B31B35605F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20" name="直線コネクタ 419">
          <a:extLst>
            <a:ext uri="{FF2B5EF4-FFF2-40B4-BE49-F238E27FC236}">
              <a16:creationId xmlns:a16="http://schemas.microsoft.com/office/drawing/2014/main" id="{D143ACC3-F300-4B5A-A8DE-C9FC3D6ABC17}"/>
            </a:ext>
          </a:extLst>
        </xdr:cNvPr>
        <xdr:cNvCxnSpPr/>
      </xdr:nvCxnSpPr>
      <xdr:spPr>
        <a:xfrm flipV="1">
          <a:off x="19947254" y="586435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21" name="【認定こども園・幼稚園・保育所】&#10;一人当たり面積最小値テキスト">
          <a:extLst>
            <a:ext uri="{FF2B5EF4-FFF2-40B4-BE49-F238E27FC236}">
              <a16:creationId xmlns:a16="http://schemas.microsoft.com/office/drawing/2014/main" id="{9002686D-1206-4E1A-9244-55F9411E3ED1}"/>
            </a:ext>
          </a:extLst>
        </xdr:cNvPr>
        <xdr:cNvSpPr txBox="1"/>
      </xdr:nvSpPr>
      <xdr:spPr>
        <a:xfrm>
          <a:off x="19985990"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22" name="直線コネクタ 421">
          <a:extLst>
            <a:ext uri="{FF2B5EF4-FFF2-40B4-BE49-F238E27FC236}">
              <a16:creationId xmlns:a16="http://schemas.microsoft.com/office/drawing/2014/main" id="{A07B4E6F-7CAE-4997-B20A-EC319F48E41E}"/>
            </a:ext>
          </a:extLst>
        </xdr:cNvPr>
        <xdr:cNvCxnSpPr/>
      </xdr:nvCxnSpPr>
      <xdr:spPr>
        <a:xfrm>
          <a:off x="19885660" y="704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23" name="【認定こども園・幼稚園・保育所】&#10;一人当たり面積最大値テキスト">
          <a:extLst>
            <a:ext uri="{FF2B5EF4-FFF2-40B4-BE49-F238E27FC236}">
              <a16:creationId xmlns:a16="http://schemas.microsoft.com/office/drawing/2014/main" id="{8B354736-DCB0-4868-AA2D-B65369F6FB9C}"/>
            </a:ext>
          </a:extLst>
        </xdr:cNvPr>
        <xdr:cNvSpPr txBox="1"/>
      </xdr:nvSpPr>
      <xdr:spPr>
        <a:xfrm>
          <a:off x="1998599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24" name="直線コネクタ 423">
          <a:extLst>
            <a:ext uri="{FF2B5EF4-FFF2-40B4-BE49-F238E27FC236}">
              <a16:creationId xmlns:a16="http://schemas.microsoft.com/office/drawing/2014/main" id="{CBFB02B0-5655-430D-863F-BEE6F5355108}"/>
            </a:ext>
          </a:extLst>
        </xdr:cNvPr>
        <xdr:cNvCxnSpPr/>
      </xdr:nvCxnSpPr>
      <xdr:spPr>
        <a:xfrm>
          <a:off x="19885660" y="5864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25" name="【認定こども園・幼稚園・保育所】&#10;一人当たり面積平均値テキスト">
          <a:extLst>
            <a:ext uri="{FF2B5EF4-FFF2-40B4-BE49-F238E27FC236}">
              <a16:creationId xmlns:a16="http://schemas.microsoft.com/office/drawing/2014/main" id="{7327FC77-6D5F-4F79-AC1E-6C9D1F91D4F2}"/>
            </a:ext>
          </a:extLst>
        </xdr:cNvPr>
        <xdr:cNvSpPr txBox="1"/>
      </xdr:nvSpPr>
      <xdr:spPr>
        <a:xfrm>
          <a:off x="19985990"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26" name="フローチャート: 判断 425">
          <a:extLst>
            <a:ext uri="{FF2B5EF4-FFF2-40B4-BE49-F238E27FC236}">
              <a16:creationId xmlns:a16="http://schemas.microsoft.com/office/drawing/2014/main" id="{2DF2754C-6A32-4A3B-B51B-4408057E36F0}"/>
            </a:ext>
          </a:extLst>
        </xdr:cNvPr>
        <xdr:cNvSpPr/>
      </xdr:nvSpPr>
      <xdr:spPr>
        <a:xfrm>
          <a:off x="1990471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27" name="フローチャート: 判断 426">
          <a:extLst>
            <a:ext uri="{FF2B5EF4-FFF2-40B4-BE49-F238E27FC236}">
              <a16:creationId xmlns:a16="http://schemas.microsoft.com/office/drawing/2014/main" id="{0BF2D25C-1346-4BA8-8FCB-1877DC97B450}"/>
            </a:ext>
          </a:extLst>
        </xdr:cNvPr>
        <xdr:cNvSpPr/>
      </xdr:nvSpPr>
      <xdr:spPr>
        <a:xfrm>
          <a:off x="19161760" y="678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28" name="フローチャート: 判断 427">
          <a:extLst>
            <a:ext uri="{FF2B5EF4-FFF2-40B4-BE49-F238E27FC236}">
              <a16:creationId xmlns:a16="http://schemas.microsoft.com/office/drawing/2014/main" id="{DA03FB0F-6E61-4F7D-AD62-860BCD446FC2}"/>
            </a:ext>
          </a:extLst>
        </xdr:cNvPr>
        <xdr:cNvSpPr/>
      </xdr:nvSpPr>
      <xdr:spPr>
        <a:xfrm>
          <a:off x="1834515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29" name="フローチャート: 判断 428">
          <a:extLst>
            <a:ext uri="{FF2B5EF4-FFF2-40B4-BE49-F238E27FC236}">
              <a16:creationId xmlns:a16="http://schemas.microsoft.com/office/drawing/2014/main" id="{E8FC7245-37A2-4A72-95E1-21028A41C5EF}"/>
            </a:ext>
          </a:extLst>
        </xdr:cNvPr>
        <xdr:cNvSpPr/>
      </xdr:nvSpPr>
      <xdr:spPr>
        <a:xfrm>
          <a:off x="17547590" y="68011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30" name="フローチャート: 判断 429">
          <a:extLst>
            <a:ext uri="{FF2B5EF4-FFF2-40B4-BE49-F238E27FC236}">
              <a16:creationId xmlns:a16="http://schemas.microsoft.com/office/drawing/2014/main" id="{41089F59-FD03-4896-9F1E-17F3E0E75666}"/>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F3A6783-4C8C-41A6-8DBA-5664AC7C4F1E}"/>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0459C85-5C6B-4905-BD7C-AB327D7C2FA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50A5848-9CBA-4597-B46A-2BD971F50C8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6342954-7E8B-4C39-A034-B116D3B3CED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CB34DBA-DC96-4A10-AEF7-97597EFECDA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139700</xdr:rowOff>
    </xdr:from>
    <xdr:to>
      <xdr:col>116</xdr:col>
      <xdr:colOff>114300</xdr:colOff>
      <xdr:row>37</xdr:row>
      <xdr:rowOff>69850</xdr:rowOff>
    </xdr:to>
    <xdr:sp macro="" textlink="">
      <xdr:nvSpPr>
        <xdr:cNvPr id="436" name="楕円 435">
          <a:extLst>
            <a:ext uri="{FF2B5EF4-FFF2-40B4-BE49-F238E27FC236}">
              <a16:creationId xmlns:a16="http://schemas.microsoft.com/office/drawing/2014/main" id="{862407EF-DFA4-40DB-94D0-A8A0D7A58541}"/>
            </a:ext>
          </a:extLst>
        </xdr:cNvPr>
        <xdr:cNvSpPr/>
      </xdr:nvSpPr>
      <xdr:spPr>
        <a:xfrm>
          <a:off x="19904710" y="6308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162577</xdr:rowOff>
    </xdr:from>
    <xdr:ext cx="469744" cy="259045"/>
    <xdr:sp macro="" textlink="">
      <xdr:nvSpPr>
        <xdr:cNvPr id="437" name="【認定こども園・幼稚園・保育所】&#10;一人当たり面積該当値テキスト">
          <a:extLst>
            <a:ext uri="{FF2B5EF4-FFF2-40B4-BE49-F238E27FC236}">
              <a16:creationId xmlns:a16="http://schemas.microsoft.com/office/drawing/2014/main" id="{95A1C6A1-1EB4-4EE4-AF25-343DDFEE21A2}"/>
            </a:ext>
          </a:extLst>
        </xdr:cNvPr>
        <xdr:cNvSpPr txBox="1"/>
      </xdr:nvSpPr>
      <xdr:spPr>
        <a:xfrm>
          <a:off x="19985990"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135128</xdr:rowOff>
    </xdr:from>
    <xdr:to>
      <xdr:col>112</xdr:col>
      <xdr:colOff>38100</xdr:colOff>
      <xdr:row>37</xdr:row>
      <xdr:rowOff>65278</xdr:rowOff>
    </xdr:to>
    <xdr:sp macro="" textlink="">
      <xdr:nvSpPr>
        <xdr:cNvPr id="438" name="楕円 437">
          <a:extLst>
            <a:ext uri="{FF2B5EF4-FFF2-40B4-BE49-F238E27FC236}">
              <a16:creationId xmlns:a16="http://schemas.microsoft.com/office/drawing/2014/main" id="{352A7A58-49AB-48B4-91DC-106A8A377D85}"/>
            </a:ext>
          </a:extLst>
        </xdr:cNvPr>
        <xdr:cNvSpPr/>
      </xdr:nvSpPr>
      <xdr:spPr>
        <a:xfrm>
          <a:off x="19161760" y="63035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14478</xdr:rowOff>
    </xdr:from>
    <xdr:to>
      <xdr:col>116</xdr:col>
      <xdr:colOff>63500</xdr:colOff>
      <xdr:row>37</xdr:row>
      <xdr:rowOff>19050</xdr:rowOff>
    </xdr:to>
    <xdr:cxnSp macro="">
      <xdr:nvCxnSpPr>
        <xdr:cNvPr id="439" name="直線コネクタ 438">
          <a:extLst>
            <a:ext uri="{FF2B5EF4-FFF2-40B4-BE49-F238E27FC236}">
              <a16:creationId xmlns:a16="http://schemas.microsoft.com/office/drawing/2014/main" id="{AD322AB9-DAA9-445C-811C-634C2354553F}"/>
            </a:ext>
          </a:extLst>
        </xdr:cNvPr>
        <xdr:cNvCxnSpPr/>
      </xdr:nvCxnSpPr>
      <xdr:spPr>
        <a:xfrm>
          <a:off x="19204940" y="63619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121412</xdr:rowOff>
    </xdr:from>
    <xdr:to>
      <xdr:col>107</xdr:col>
      <xdr:colOff>101600</xdr:colOff>
      <xdr:row>37</xdr:row>
      <xdr:rowOff>51562</xdr:rowOff>
    </xdr:to>
    <xdr:sp macro="" textlink="">
      <xdr:nvSpPr>
        <xdr:cNvPr id="440" name="楕円 439">
          <a:extLst>
            <a:ext uri="{FF2B5EF4-FFF2-40B4-BE49-F238E27FC236}">
              <a16:creationId xmlns:a16="http://schemas.microsoft.com/office/drawing/2014/main" id="{F12A7F48-88A9-4200-8E74-AD6399E58C4D}"/>
            </a:ext>
          </a:extLst>
        </xdr:cNvPr>
        <xdr:cNvSpPr/>
      </xdr:nvSpPr>
      <xdr:spPr>
        <a:xfrm>
          <a:off x="18345150" y="62955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762</xdr:rowOff>
    </xdr:from>
    <xdr:to>
      <xdr:col>111</xdr:col>
      <xdr:colOff>177800</xdr:colOff>
      <xdr:row>37</xdr:row>
      <xdr:rowOff>14478</xdr:rowOff>
    </xdr:to>
    <xdr:cxnSp macro="">
      <xdr:nvCxnSpPr>
        <xdr:cNvPr id="441" name="直線コネクタ 440">
          <a:extLst>
            <a:ext uri="{FF2B5EF4-FFF2-40B4-BE49-F238E27FC236}">
              <a16:creationId xmlns:a16="http://schemas.microsoft.com/office/drawing/2014/main" id="{0546CA56-87CA-47A9-8A0D-E5ABCD47DEB3}"/>
            </a:ext>
          </a:extLst>
        </xdr:cNvPr>
        <xdr:cNvCxnSpPr/>
      </xdr:nvCxnSpPr>
      <xdr:spPr>
        <a:xfrm>
          <a:off x="18399760" y="6344412"/>
          <a:ext cx="80518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254</xdr:rowOff>
    </xdr:from>
    <xdr:to>
      <xdr:col>102</xdr:col>
      <xdr:colOff>165100</xdr:colOff>
      <xdr:row>37</xdr:row>
      <xdr:rowOff>101854</xdr:rowOff>
    </xdr:to>
    <xdr:sp macro="" textlink="">
      <xdr:nvSpPr>
        <xdr:cNvPr id="442" name="楕円 441">
          <a:extLst>
            <a:ext uri="{FF2B5EF4-FFF2-40B4-BE49-F238E27FC236}">
              <a16:creationId xmlns:a16="http://schemas.microsoft.com/office/drawing/2014/main" id="{29955689-BC4D-46C6-879B-EA425C38702A}"/>
            </a:ext>
          </a:extLst>
        </xdr:cNvPr>
        <xdr:cNvSpPr/>
      </xdr:nvSpPr>
      <xdr:spPr>
        <a:xfrm>
          <a:off x="17547590" y="63439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762</xdr:rowOff>
    </xdr:from>
    <xdr:to>
      <xdr:col>107</xdr:col>
      <xdr:colOff>50800</xdr:colOff>
      <xdr:row>37</xdr:row>
      <xdr:rowOff>51054</xdr:rowOff>
    </xdr:to>
    <xdr:cxnSp macro="">
      <xdr:nvCxnSpPr>
        <xdr:cNvPr id="443" name="直線コネクタ 442">
          <a:extLst>
            <a:ext uri="{FF2B5EF4-FFF2-40B4-BE49-F238E27FC236}">
              <a16:creationId xmlns:a16="http://schemas.microsoft.com/office/drawing/2014/main" id="{B677617F-2E9B-4F23-898D-9D9A64F08C82}"/>
            </a:ext>
          </a:extLst>
        </xdr:cNvPr>
        <xdr:cNvCxnSpPr/>
      </xdr:nvCxnSpPr>
      <xdr:spPr>
        <a:xfrm flipV="1">
          <a:off x="17602200" y="6344412"/>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4826</xdr:rowOff>
    </xdr:from>
    <xdr:to>
      <xdr:col>98</xdr:col>
      <xdr:colOff>38100</xdr:colOff>
      <xdr:row>37</xdr:row>
      <xdr:rowOff>106426</xdr:rowOff>
    </xdr:to>
    <xdr:sp macro="" textlink="">
      <xdr:nvSpPr>
        <xdr:cNvPr id="444" name="楕円 443">
          <a:extLst>
            <a:ext uri="{FF2B5EF4-FFF2-40B4-BE49-F238E27FC236}">
              <a16:creationId xmlns:a16="http://schemas.microsoft.com/office/drawing/2014/main" id="{2BBA36FC-E783-4B63-B21A-9696D6620E3B}"/>
            </a:ext>
          </a:extLst>
        </xdr:cNvPr>
        <xdr:cNvSpPr/>
      </xdr:nvSpPr>
      <xdr:spPr>
        <a:xfrm>
          <a:off x="16761460" y="63503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51054</xdr:rowOff>
    </xdr:from>
    <xdr:to>
      <xdr:col>102</xdr:col>
      <xdr:colOff>114300</xdr:colOff>
      <xdr:row>37</xdr:row>
      <xdr:rowOff>55626</xdr:rowOff>
    </xdr:to>
    <xdr:cxnSp macro="">
      <xdr:nvCxnSpPr>
        <xdr:cNvPr id="445" name="直線コネクタ 444">
          <a:extLst>
            <a:ext uri="{FF2B5EF4-FFF2-40B4-BE49-F238E27FC236}">
              <a16:creationId xmlns:a16="http://schemas.microsoft.com/office/drawing/2014/main" id="{AB0A152C-177E-42DC-BFF8-11141FBA80CA}"/>
            </a:ext>
          </a:extLst>
        </xdr:cNvPr>
        <xdr:cNvCxnSpPr/>
      </xdr:nvCxnSpPr>
      <xdr:spPr>
        <a:xfrm flipV="1">
          <a:off x="16804640" y="639851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46" name="n_1aveValue【認定こども園・幼稚園・保育所】&#10;一人当たり面積">
          <a:extLst>
            <a:ext uri="{FF2B5EF4-FFF2-40B4-BE49-F238E27FC236}">
              <a16:creationId xmlns:a16="http://schemas.microsoft.com/office/drawing/2014/main" id="{D3DDD93D-5A11-463D-8A2F-5053BD8AF950}"/>
            </a:ext>
          </a:extLst>
        </xdr:cNvPr>
        <xdr:cNvSpPr txBox="1"/>
      </xdr:nvSpPr>
      <xdr:spPr>
        <a:xfrm>
          <a:off x="18982132" y="68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47" name="n_2aveValue【認定こども園・幼稚園・保育所】&#10;一人当たり面積">
          <a:extLst>
            <a:ext uri="{FF2B5EF4-FFF2-40B4-BE49-F238E27FC236}">
              <a16:creationId xmlns:a16="http://schemas.microsoft.com/office/drawing/2014/main" id="{9DA11204-8B08-4A25-953D-7AD4CDC78F29}"/>
            </a:ext>
          </a:extLst>
        </xdr:cNvPr>
        <xdr:cNvSpPr txBox="1"/>
      </xdr:nvSpPr>
      <xdr:spPr>
        <a:xfrm>
          <a:off x="18182032" y="68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48" name="n_3aveValue【認定こども園・幼稚園・保育所】&#10;一人当たり面積">
          <a:extLst>
            <a:ext uri="{FF2B5EF4-FFF2-40B4-BE49-F238E27FC236}">
              <a16:creationId xmlns:a16="http://schemas.microsoft.com/office/drawing/2014/main" id="{9BBD6B0D-701C-4FC5-8435-BA27BB55BBC1}"/>
            </a:ext>
          </a:extLst>
        </xdr:cNvPr>
        <xdr:cNvSpPr txBox="1"/>
      </xdr:nvSpPr>
      <xdr:spPr>
        <a:xfrm>
          <a:off x="17384472"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449" name="n_4aveValue【認定こども園・幼稚園・保育所】&#10;一人当たり面積">
          <a:extLst>
            <a:ext uri="{FF2B5EF4-FFF2-40B4-BE49-F238E27FC236}">
              <a16:creationId xmlns:a16="http://schemas.microsoft.com/office/drawing/2014/main" id="{71298054-9EDF-45AB-89D3-D5740F5EC25B}"/>
            </a:ext>
          </a:extLst>
        </xdr:cNvPr>
        <xdr:cNvSpPr txBox="1"/>
      </xdr:nvSpPr>
      <xdr:spPr>
        <a:xfrm>
          <a:off x="1658881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81805</xdr:rowOff>
    </xdr:from>
    <xdr:ext cx="469744" cy="259045"/>
    <xdr:sp macro="" textlink="">
      <xdr:nvSpPr>
        <xdr:cNvPr id="450" name="n_1mainValue【認定こども園・幼稚園・保育所】&#10;一人当たり面積">
          <a:extLst>
            <a:ext uri="{FF2B5EF4-FFF2-40B4-BE49-F238E27FC236}">
              <a16:creationId xmlns:a16="http://schemas.microsoft.com/office/drawing/2014/main" id="{FA257E94-2D30-4BA4-B107-A25E0DF7AA6F}"/>
            </a:ext>
          </a:extLst>
        </xdr:cNvPr>
        <xdr:cNvSpPr txBox="1"/>
      </xdr:nvSpPr>
      <xdr:spPr>
        <a:xfrm>
          <a:off x="18982132" y="608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68089</xdr:rowOff>
    </xdr:from>
    <xdr:ext cx="469744" cy="259045"/>
    <xdr:sp macro="" textlink="">
      <xdr:nvSpPr>
        <xdr:cNvPr id="451" name="n_2mainValue【認定こども園・幼稚園・保育所】&#10;一人当たり面積">
          <a:extLst>
            <a:ext uri="{FF2B5EF4-FFF2-40B4-BE49-F238E27FC236}">
              <a16:creationId xmlns:a16="http://schemas.microsoft.com/office/drawing/2014/main" id="{C068A292-F9F5-43D5-BA1B-6B834B5A8051}"/>
            </a:ext>
          </a:extLst>
        </xdr:cNvPr>
        <xdr:cNvSpPr txBox="1"/>
      </xdr:nvSpPr>
      <xdr:spPr>
        <a:xfrm>
          <a:off x="18182032" y="606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118381</xdr:rowOff>
    </xdr:from>
    <xdr:ext cx="469744" cy="259045"/>
    <xdr:sp macro="" textlink="">
      <xdr:nvSpPr>
        <xdr:cNvPr id="452" name="n_3mainValue【認定こども園・幼稚園・保育所】&#10;一人当たり面積">
          <a:extLst>
            <a:ext uri="{FF2B5EF4-FFF2-40B4-BE49-F238E27FC236}">
              <a16:creationId xmlns:a16="http://schemas.microsoft.com/office/drawing/2014/main" id="{2F8AA462-16C9-442E-B714-CCF2A0EF5DA1}"/>
            </a:ext>
          </a:extLst>
        </xdr:cNvPr>
        <xdr:cNvSpPr txBox="1"/>
      </xdr:nvSpPr>
      <xdr:spPr>
        <a:xfrm>
          <a:off x="17384472" y="612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122953</xdr:rowOff>
    </xdr:from>
    <xdr:ext cx="469744" cy="259045"/>
    <xdr:sp macro="" textlink="">
      <xdr:nvSpPr>
        <xdr:cNvPr id="453" name="n_4mainValue【認定こども園・幼稚園・保育所】&#10;一人当たり面積">
          <a:extLst>
            <a:ext uri="{FF2B5EF4-FFF2-40B4-BE49-F238E27FC236}">
              <a16:creationId xmlns:a16="http://schemas.microsoft.com/office/drawing/2014/main" id="{FF5A11BD-23EB-44FE-A794-92D83C82CA05}"/>
            </a:ext>
          </a:extLst>
        </xdr:cNvPr>
        <xdr:cNvSpPr txBox="1"/>
      </xdr:nvSpPr>
      <xdr:spPr>
        <a:xfrm>
          <a:off x="16588817" y="612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4" name="正方形/長方形 453">
          <a:extLst>
            <a:ext uri="{FF2B5EF4-FFF2-40B4-BE49-F238E27FC236}">
              <a16:creationId xmlns:a16="http://schemas.microsoft.com/office/drawing/2014/main" id="{0534255E-82EE-42FD-8625-66679664A10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5" name="正方形/長方形 454">
          <a:extLst>
            <a:ext uri="{FF2B5EF4-FFF2-40B4-BE49-F238E27FC236}">
              <a16:creationId xmlns:a16="http://schemas.microsoft.com/office/drawing/2014/main" id="{7814E675-0ADC-4EC8-B874-277B60BE4A4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6" name="正方形/長方形 455">
          <a:extLst>
            <a:ext uri="{FF2B5EF4-FFF2-40B4-BE49-F238E27FC236}">
              <a16:creationId xmlns:a16="http://schemas.microsoft.com/office/drawing/2014/main" id="{E77AEEFB-86E8-45B3-9E87-DA4B30BD349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7" name="正方形/長方形 456">
          <a:extLst>
            <a:ext uri="{FF2B5EF4-FFF2-40B4-BE49-F238E27FC236}">
              <a16:creationId xmlns:a16="http://schemas.microsoft.com/office/drawing/2014/main" id="{BC0A5BF7-5AA3-4130-B80E-9D10EDD9167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8" name="正方形/長方形 457">
          <a:extLst>
            <a:ext uri="{FF2B5EF4-FFF2-40B4-BE49-F238E27FC236}">
              <a16:creationId xmlns:a16="http://schemas.microsoft.com/office/drawing/2014/main" id="{43F76448-696D-4AFE-95C4-F3B80050FDAB}"/>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9" name="正方形/長方形 458">
          <a:extLst>
            <a:ext uri="{FF2B5EF4-FFF2-40B4-BE49-F238E27FC236}">
              <a16:creationId xmlns:a16="http://schemas.microsoft.com/office/drawing/2014/main" id="{D7CA00B3-159A-4D33-B009-A9104811DB3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0" name="正方形/長方形 459">
          <a:extLst>
            <a:ext uri="{FF2B5EF4-FFF2-40B4-BE49-F238E27FC236}">
              <a16:creationId xmlns:a16="http://schemas.microsoft.com/office/drawing/2014/main" id="{AD103570-5FF7-4E1A-8665-1BBDFF4DA30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1" name="正方形/長方形 460">
          <a:extLst>
            <a:ext uri="{FF2B5EF4-FFF2-40B4-BE49-F238E27FC236}">
              <a16:creationId xmlns:a16="http://schemas.microsoft.com/office/drawing/2014/main" id="{94409B8A-B775-47AB-83BB-55C1259D571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2" name="テキスト ボックス 461">
          <a:extLst>
            <a:ext uri="{FF2B5EF4-FFF2-40B4-BE49-F238E27FC236}">
              <a16:creationId xmlns:a16="http://schemas.microsoft.com/office/drawing/2014/main" id="{91EC5186-899A-41D4-8B00-F6A9D3DC7AA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3" name="直線コネクタ 462">
          <a:extLst>
            <a:ext uri="{FF2B5EF4-FFF2-40B4-BE49-F238E27FC236}">
              <a16:creationId xmlns:a16="http://schemas.microsoft.com/office/drawing/2014/main" id="{CCD5E9D9-A5EB-4C11-9B32-ED8EE97DF75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4" name="テキスト ボックス 463">
          <a:extLst>
            <a:ext uri="{FF2B5EF4-FFF2-40B4-BE49-F238E27FC236}">
              <a16:creationId xmlns:a16="http://schemas.microsoft.com/office/drawing/2014/main" id="{0713B6BD-039D-4DF8-B41E-A02273289EEE}"/>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5" name="直線コネクタ 464">
          <a:extLst>
            <a:ext uri="{FF2B5EF4-FFF2-40B4-BE49-F238E27FC236}">
              <a16:creationId xmlns:a16="http://schemas.microsoft.com/office/drawing/2014/main" id="{132B8AC8-DCC3-41B8-82C5-954D59EFA959}"/>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66" name="テキスト ボックス 465">
          <a:extLst>
            <a:ext uri="{FF2B5EF4-FFF2-40B4-BE49-F238E27FC236}">
              <a16:creationId xmlns:a16="http://schemas.microsoft.com/office/drawing/2014/main" id="{6AD6C847-6255-4DFA-8EA2-4457E67E8FDD}"/>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7" name="直線コネクタ 466">
          <a:extLst>
            <a:ext uri="{FF2B5EF4-FFF2-40B4-BE49-F238E27FC236}">
              <a16:creationId xmlns:a16="http://schemas.microsoft.com/office/drawing/2014/main" id="{31B6D272-3E6A-4D74-A086-A7161B44BEF0}"/>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8" name="テキスト ボックス 467">
          <a:extLst>
            <a:ext uri="{FF2B5EF4-FFF2-40B4-BE49-F238E27FC236}">
              <a16:creationId xmlns:a16="http://schemas.microsoft.com/office/drawing/2014/main" id="{90A6B85F-FD7E-4E63-A436-17F41FB1BE3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9" name="直線コネクタ 468">
          <a:extLst>
            <a:ext uri="{FF2B5EF4-FFF2-40B4-BE49-F238E27FC236}">
              <a16:creationId xmlns:a16="http://schemas.microsoft.com/office/drawing/2014/main" id="{BD130412-C1E3-4ABD-B9B1-D23CBFF9C640}"/>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0" name="テキスト ボックス 469">
          <a:extLst>
            <a:ext uri="{FF2B5EF4-FFF2-40B4-BE49-F238E27FC236}">
              <a16:creationId xmlns:a16="http://schemas.microsoft.com/office/drawing/2014/main" id="{52E47D05-4715-4319-B42D-CE4B890F5760}"/>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1" name="直線コネクタ 470">
          <a:extLst>
            <a:ext uri="{FF2B5EF4-FFF2-40B4-BE49-F238E27FC236}">
              <a16:creationId xmlns:a16="http://schemas.microsoft.com/office/drawing/2014/main" id="{B245411B-F470-4979-9B19-0A81F1007619}"/>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2" name="テキスト ボックス 471">
          <a:extLst>
            <a:ext uri="{FF2B5EF4-FFF2-40B4-BE49-F238E27FC236}">
              <a16:creationId xmlns:a16="http://schemas.microsoft.com/office/drawing/2014/main" id="{4F57D620-0D68-4AD0-8BA1-A0446C99212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3" name="直線コネクタ 472">
          <a:extLst>
            <a:ext uri="{FF2B5EF4-FFF2-40B4-BE49-F238E27FC236}">
              <a16:creationId xmlns:a16="http://schemas.microsoft.com/office/drawing/2014/main" id="{0ECE49C4-FDF0-44DA-99C7-E35159ACADC8}"/>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4" name="テキスト ボックス 473">
          <a:extLst>
            <a:ext uri="{FF2B5EF4-FFF2-40B4-BE49-F238E27FC236}">
              <a16:creationId xmlns:a16="http://schemas.microsoft.com/office/drawing/2014/main" id="{5E770492-BD27-4621-8401-29F025414B4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5" name="直線コネクタ 474">
          <a:extLst>
            <a:ext uri="{FF2B5EF4-FFF2-40B4-BE49-F238E27FC236}">
              <a16:creationId xmlns:a16="http://schemas.microsoft.com/office/drawing/2014/main" id="{2A8B09E2-5B50-48B0-9F9F-C9CAD9F6692F}"/>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76" name="テキスト ボックス 475">
          <a:extLst>
            <a:ext uri="{FF2B5EF4-FFF2-40B4-BE49-F238E27FC236}">
              <a16:creationId xmlns:a16="http://schemas.microsoft.com/office/drawing/2014/main" id="{5542A2D1-8B4C-4C07-9913-0D5D75346388}"/>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7" name="直線コネクタ 476">
          <a:extLst>
            <a:ext uri="{FF2B5EF4-FFF2-40B4-BE49-F238E27FC236}">
              <a16:creationId xmlns:a16="http://schemas.microsoft.com/office/drawing/2014/main" id="{704602C8-DB68-40C2-9EF1-8C27AF73C98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78" name="テキスト ボックス 477">
          <a:extLst>
            <a:ext uri="{FF2B5EF4-FFF2-40B4-BE49-F238E27FC236}">
              <a16:creationId xmlns:a16="http://schemas.microsoft.com/office/drawing/2014/main" id="{E4B1F941-B032-4551-A2FF-3EEDE3AE053A}"/>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9" name="【学校施設】&#10;有形固定資産減価償却率グラフ枠">
          <a:extLst>
            <a:ext uri="{FF2B5EF4-FFF2-40B4-BE49-F238E27FC236}">
              <a16:creationId xmlns:a16="http://schemas.microsoft.com/office/drawing/2014/main" id="{A39B70BB-EC88-43B6-A2F3-76C09C059DC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80" name="直線コネクタ 479">
          <a:extLst>
            <a:ext uri="{FF2B5EF4-FFF2-40B4-BE49-F238E27FC236}">
              <a16:creationId xmlns:a16="http://schemas.microsoft.com/office/drawing/2014/main" id="{205DB8BE-936C-4BDA-AD87-2C352C1ABAB2}"/>
            </a:ext>
          </a:extLst>
        </xdr:cNvPr>
        <xdr:cNvCxnSpPr/>
      </xdr:nvCxnSpPr>
      <xdr:spPr>
        <a:xfrm flipV="1">
          <a:off x="14703424" y="9514931"/>
          <a:ext cx="0" cy="147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81" name="【学校施設】&#10;有形固定資産減価償却率最小値テキスト">
          <a:extLst>
            <a:ext uri="{FF2B5EF4-FFF2-40B4-BE49-F238E27FC236}">
              <a16:creationId xmlns:a16="http://schemas.microsoft.com/office/drawing/2014/main" id="{C292B624-D712-4446-8B9F-ADB7A544C36B}"/>
            </a:ext>
          </a:extLst>
        </xdr:cNvPr>
        <xdr:cNvSpPr txBox="1"/>
      </xdr:nvSpPr>
      <xdr:spPr>
        <a:xfrm>
          <a:off x="14742160"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82" name="直線コネクタ 481">
          <a:extLst>
            <a:ext uri="{FF2B5EF4-FFF2-40B4-BE49-F238E27FC236}">
              <a16:creationId xmlns:a16="http://schemas.microsoft.com/office/drawing/2014/main" id="{1559FCD2-E20E-44E4-B152-A36B8E2EA904}"/>
            </a:ext>
          </a:extLst>
        </xdr:cNvPr>
        <xdr:cNvCxnSpPr/>
      </xdr:nvCxnSpPr>
      <xdr:spPr>
        <a:xfrm>
          <a:off x="1461135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83" name="【学校施設】&#10;有形固定資産減価償却率最大値テキスト">
          <a:extLst>
            <a:ext uri="{FF2B5EF4-FFF2-40B4-BE49-F238E27FC236}">
              <a16:creationId xmlns:a16="http://schemas.microsoft.com/office/drawing/2014/main" id="{404D792F-7F63-4168-80FC-3E98EC4A35CB}"/>
            </a:ext>
          </a:extLst>
        </xdr:cNvPr>
        <xdr:cNvSpPr txBox="1"/>
      </xdr:nvSpPr>
      <xdr:spPr>
        <a:xfrm>
          <a:off x="14742160" y="928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84" name="直線コネクタ 483">
          <a:extLst>
            <a:ext uri="{FF2B5EF4-FFF2-40B4-BE49-F238E27FC236}">
              <a16:creationId xmlns:a16="http://schemas.microsoft.com/office/drawing/2014/main" id="{20F1E117-56B6-4108-8612-018932FEB13B}"/>
            </a:ext>
          </a:extLst>
        </xdr:cNvPr>
        <xdr:cNvCxnSpPr/>
      </xdr:nvCxnSpPr>
      <xdr:spPr>
        <a:xfrm>
          <a:off x="1461135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485" name="【学校施設】&#10;有形固定資産減価償却率平均値テキスト">
          <a:extLst>
            <a:ext uri="{FF2B5EF4-FFF2-40B4-BE49-F238E27FC236}">
              <a16:creationId xmlns:a16="http://schemas.microsoft.com/office/drawing/2014/main" id="{36E8B43D-ECF4-4587-B86C-7EB335334FC5}"/>
            </a:ext>
          </a:extLst>
        </xdr:cNvPr>
        <xdr:cNvSpPr txBox="1"/>
      </xdr:nvSpPr>
      <xdr:spPr>
        <a:xfrm>
          <a:off x="14742160" y="101139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86" name="フローチャート: 判断 485">
          <a:extLst>
            <a:ext uri="{FF2B5EF4-FFF2-40B4-BE49-F238E27FC236}">
              <a16:creationId xmlns:a16="http://schemas.microsoft.com/office/drawing/2014/main" id="{0FD063C9-DCE0-429A-8B58-E2CC90E6B8E6}"/>
            </a:ext>
          </a:extLst>
        </xdr:cNvPr>
        <xdr:cNvSpPr/>
      </xdr:nvSpPr>
      <xdr:spPr>
        <a:xfrm>
          <a:off x="14649450" y="101355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87" name="フローチャート: 判断 486">
          <a:extLst>
            <a:ext uri="{FF2B5EF4-FFF2-40B4-BE49-F238E27FC236}">
              <a16:creationId xmlns:a16="http://schemas.microsoft.com/office/drawing/2014/main" id="{66F004D0-6C70-41B7-8F59-AC52861BAA5A}"/>
            </a:ext>
          </a:extLst>
        </xdr:cNvPr>
        <xdr:cNvSpPr/>
      </xdr:nvSpPr>
      <xdr:spPr>
        <a:xfrm>
          <a:off x="13887450" y="10146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88" name="フローチャート: 判断 487">
          <a:extLst>
            <a:ext uri="{FF2B5EF4-FFF2-40B4-BE49-F238E27FC236}">
              <a16:creationId xmlns:a16="http://schemas.microsoft.com/office/drawing/2014/main" id="{DC34B4B1-8F70-467A-B182-DF9E0FAAB9B4}"/>
            </a:ext>
          </a:extLst>
        </xdr:cNvPr>
        <xdr:cNvSpPr/>
      </xdr:nvSpPr>
      <xdr:spPr>
        <a:xfrm>
          <a:off x="13089890" y="1017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89" name="フローチャート: 判断 488">
          <a:extLst>
            <a:ext uri="{FF2B5EF4-FFF2-40B4-BE49-F238E27FC236}">
              <a16:creationId xmlns:a16="http://schemas.microsoft.com/office/drawing/2014/main" id="{A66AA997-BEE2-41A5-A7E8-176DCF0AB9D2}"/>
            </a:ext>
          </a:extLst>
        </xdr:cNvPr>
        <xdr:cNvSpPr/>
      </xdr:nvSpPr>
      <xdr:spPr>
        <a:xfrm>
          <a:off x="12303760" y="1022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90" name="フローチャート: 判断 489">
          <a:extLst>
            <a:ext uri="{FF2B5EF4-FFF2-40B4-BE49-F238E27FC236}">
              <a16:creationId xmlns:a16="http://schemas.microsoft.com/office/drawing/2014/main" id="{74C513E4-F1B5-4239-83A9-7497B7C6C47C}"/>
            </a:ext>
          </a:extLst>
        </xdr:cNvPr>
        <xdr:cNvSpPr/>
      </xdr:nvSpPr>
      <xdr:spPr>
        <a:xfrm>
          <a:off x="11487150" y="10277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3FAD1632-CD74-4C14-A0F5-8F8D9B12C2E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03F66D59-89AC-44FA-B8E8-9D666E2DAB0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215BE346-F295-4E6A-B7A3-09AC27C9A95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41D51047-9127-4503-AC13-435AD80E2A1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C8DB791D-6CCC-427A-B3FD-A782BA83980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153307</xdr:rowOff>
    </xdr:from>
    <xdr:to>
      <xdr:col>85</xdr:col>
      <xdr:colOff>177800</xdr:colOff>
      <xdr:row>58</xdr:row>
      <xdr:rowOff>83457</xdr:rowOff>
    </xdr:to>
    <xdr:sp macro="" textlink="">
      <xdr:nvSpPr>
        <xdr:cNvPr id="496" name="楕円 495">
          <a:extLst>
            <a:ext uri="{FF2B5EF4-FFF2-40B4-BE49-F238E27FC236}">
              <a16:creationId xmlns:a16="http://schemas.microsoft.com/office/drawing/2014/main" id="{9FDF4B1B-9C0E-429A-8AA0-A6B49E2AE49D}"/>
            </a:ext>
          </a:extLst>
        </xdr:cNvPr>
        <xdr:cNvSpPr/>
      </xdr:nvSpPr>
      <xdr:spPr>
        <a:xfrm>
          <a:off x="14649450" y="99259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4734</xdr:rowOff>
    </xdr:from>
    <xdr:ext cx="405111" cy="259045"/>
    <xdr:sp macro="" textlink="">
      <xdr:nvSpPr>
        <xdr:cNvPr id="497" name="【学校施設】&#10;有形固定資産減価償却率該当値テキスト">
          <a:extLst>
            <a:ext uri="{FF2B5EF4-FFF2-40B4-BE49-F238E27FC236}">
              <a16:creationId xmlns:a16="http://schemas.microsoft.com/office/drawing/2014/main" id="{70D19831-26D3-45B1-9D3C-CC0A191531DC}"/>
            </a:ext>
          </a:extLst>
        </xdr:cNvPr>
        <xdr:cNvSpPr txBox="1"/>
      </xdr:nvSpPr>
      <xdr:spPr>
        <a:xfrm>
          <a:off x="14742160" y="977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107587</xdr:rowOff>
    </xdr:from>
    <xdr:to>
      <xdr:col>81</xdr:col>
      <xdr:colOff>101600</xdr:colOff>
      <xdr:row>58</xdr:row>
      <xdr:rowOff>37737</xdr:rowOff>
    </xdr:to>
    <xdr:sp macro="" textlink="">
      <xdr:nvSpPr>
        <xdr:cNvPr id="498" name="楕円 497">
          <a:extLst>
            <a:ext uri="{FF2B5EF4-FFF2-40B4-BE49-F238E27FC236}">
              <a16:creationId xmlns:a16="http://schemas.microsoft.com/office/drawing/2014/main" id="{C87B13E8-5D41-4044-8880-4CBA88A54FD1}"/>
            </a:ext>
          </a:extLst>
        </xdr:cNvPr>
        <xdr:cNvSpPr/>
      </xdr:nvSpPr>
      <xdr:spPr>
        <a:xfrm>
          <a:off x="13887450" y="98783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158387</xdr:rowOff>
    </xdr:from>
    <xdr:to>
      <xdr:col>85</xdr:col>
      <xdr:colOff>127000</xdr:colOff>
      <xdr:row>58</xdr:row>
      <xdr:rowOff>32657</xdr:rowOff>
    </xdr:to>
    <xdr:cxnSp macro="">
      <xdr:nvCxnSpPr>
        <xdr:cNvPr id="499" name="直線コネクタ 498">
          <a:extLst>
            <a:ext uri="{FF2B5EF4-FFF2-40B4-BE49-F238E27FC236}">
              <a16:creationId xmlns:a16="http://schemas.microsoft.com/office/drawing/2014/main" id="{77567F46-252F-4C02-8FBA-96C2181965E4}"/>
            </a:ext>
          </a:extLst>
        </xdr:cNvPr>
        <xdr:cNvCxnSpPr/>
      </xdr:nvCxnSpPr>
      <xdr:spPr>
        <a:xfrm>
          <a:off x="13942060" y="9932942"/>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42273</xdr:rowOff>
    </xdr:from>
    <xdr:to>
      <xdr:col>76</xdr:col>
      <xdr:colOff>165100</xdr:colOff>
      <xdr:row>57</xdr:row>
      <xdr:rowOff>143873</xdr:rowOff>
    </xdr:to>
    <xdr:sp macro="" textlink="">
      <xdr:nvSpPr>
        <xdr:cNvPr id="500" name="楕円 499">
          <a:extLst>
            <a:ext uri="{FF2B5EF4-FFF2-40B4-BE49-F238E27FC236}">
              <a16:creationId xmlns:a16="http://schemas.microsoft.com/office/drawing/2014/main" id="{92DF4BD0-9C08-4F98-BAE3-CE032F2939AD}"/>
            </a:ext>
          </a:extLst>
        </xdr:cNvPr>
        <xdr:cNvSpPr/>
      </xdr:nvSpPr>
      <xdr:spPr>
        <a:xfrm>
          <a:off x="13089890" y="98168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93073</xdr:rowOff>
    </xdr:from>
    <xdr:to>
      <xdr:col>81</xdr:col>
      <xdr:colOff>50800</xdr:colOff>
      <xdr:row>57</xdr:row>
      <xdr:rowOff>158387</xdr:rowOff>
    </xdr:to>
    <xdr:cxnSp macro="">
      <xdr:nvCxnSpPr>
        <xdr:cNvPr id="501" name="直線コネクタ 500">
          <a:extLst>
            <a:ext uri="{FF2B5EF4-FFF2-40B4-BE49-F238E27FC236}">
              <a16:creationId xmlns:a16="http://schemas.microsoft.com/office/drawing/2014/main" id="{C892FE65-E0B7-47AD-A462-7C35BA60F2BF}"/>
            </a:ext>
          </a:extLst>
        </xdr:cNvPr>
        <xdr:cNvCxnSpPr/>
      </xdr:nvCxnSpPr>
      <xdr:spPr>
        <a:xfrm>
          <a:off x="13144500" y="9869533"/>
          <a:ext cx="79756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24312</xdr:rowOff>
    </xdr:from>
    <xdr:to>
      <xdr:col>72</xdr:col>
      <xdr:colOff>38100</xdr:colOff>
      <xdr:row>58</xdr:row>
      <xdr:rowOff>125912</xdr:rowOff>
    </xdr:to>
    <xdr:sp macro="" textlink="">
      <xdr:nvSpPr>
        <xdr:cNvPr id="502" name="楕円 501">
          <a:extLst>
            <a:ext uri="{FF2B5EF4-FFF2-40B4-BE49-F238E27FC236}">
              <a16:creationId xmlns:a16="http://schemas.microsoft.com/office/drawing/2014/main" id="{130E99F4-30CC-4831-B9F4-F2485A899B8F}"/>
            </a:ext>
          </a:extLst>
        </xdr:cNvPr>
        <xdr:cNvSpPr/>
      </xdr:nvSpPr>
      <xdr:spPr>
        <a:xfrm>
          <a:off x="12303760" y="99646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93073</xdr:rowOff>
    </xdr:from>
    <xdr:to>
      <xdr:col>76</xdr:col>
      <xdr:colOff>114300</xdr:colOff>
      <xdr:row>58</xdr:row>
      <xdr:rowOff>75112</xdr:rowOff>
    </xdr:to>
    <xdr:cxnSp macro="">
      <xdr:nvCxnSpPr>
        <xdr:cNvPr id="503" name="直線コネクタ 502">
          <a:extLst>
            <a:ext uri="{FF2B5EF4-FFF2-40B4-BE49-F238E27FC236}">
              <a16:creationId xmlns:a16="http://schemas.microsoft.com/office/drawing/2014/main" id="{D233CB43-8C96-4F97-AF34-C05D0EE67277}"/>
            </a:ext>
          </a:extLst>
        </xdr:cNvPr>
        <xdr:cNvCxnSpPr/>
      </xdr:nvCxnSpPr>
      <xdr:spPr>
        <a:xfrm flipV="1">
          <a:off x="12346940" y="9869533"/>
          <a:ext cx="797560" cy="14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132080</xdr:rowOff>
    </xdr:from>
    <xdr:to>
      <xdr:col>67</xdr:col>
      <xdr:colOff>101600</xdr:colOff>
      <xdr:row>59</xdr:row>
      <xdr:rowOff>62230</xdr:rowOff>
    </xdr:to>
    <xdr:sp macro="" textlink="">
      <xdr:nvSpPr>
        <xdr:cNvPr id="504" name="楕円 503">
          <a:extLst>
            <a:ext uri="{FF2B5EF4-FFF2-40B4-BE49-F238E27FC236}">
              <a16:creationId xmlns:a16="http://schemas.microsoft.com/office/drawing/2014/main" id="{C2C1AC26-FFB0-4A24-BC96-97F75F812854}"/>
            </a:ext>
          </a:extLst>
        </xdr:cNvPr>
        <xdr:cNvSpPr/>
      </xdr:nvSpPr>
      <xdr:spPr>
        <a:xfrm>
          <a:off x="11487150" y="1007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75112</xdr:rowOff>
    </xdr:from>
    <xdr:to>
      <xdr:col>71</xdr:col>
      <xdr:colOff>177800</xdr:colOff>
      <xdr:row>59</xdr:row>
      <xdr:rowOff>11430</xdr:rowOff>
    </xdr:to>
    <xdr:cxnSp macro="">
      <xdr:nvCxnSpPr>
        <xdr:cNvPr id="505" name="直線コネクタ 504">
          <a:extLst>
            <a:ext uri="{FF2B5EF4-FFF2-40B4-BE49-F238E27FC236}">
              <a16:creationId xmlns:a16="http://schemas.microsoft.com/office/drawing/2014/main" id="{6BA97F94-5CCD-4FDF-B7B7-8EF0E2A65AE5}"/>
            </a:ext>
          </a:extLst>
        </xdr:cNvPr>
        <xdr:cNvCxnSpPr/>
      </xdr:nvCxnSpPr>
      <xdr:spPr>
        <a:xfrm flipV="1">
          <a:off x="11541760" y="10019212"/>
          <a:ext cx="805180" cy="11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06" name="n_1aveValue【学校施設】&#10;有形固定資産減価償却率">
          <a:extLst>
            <a:ext uri="{FF2B5EF4-FFF2-40B4-BE49-F238E27FC236}">
              <a16:creationId xmlns:a16="http://schemas.microsoft.com/office/drawing/2014/main" id="{5B312C49-4EA8-4CB9-9EAE-65FFC83C7D9E}"/>
            </a:ext>
          </a:extLst>
        </xdr:cNvPr>
        <xdr:cNvSpPr txBox="1"/>
      </xdr:nvSpPr>
      <xdr:spPr>
        <a:xfrm>
          <a:off x="13738234" y="1024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07" name="n_2aveValue【学校施設】&#10;有形固定資産減価償却率">
          <a:extLst>
            <a:ext uri="{FF2B5EF4-FFF2-40B4-BE49-F238E27FC236}">
              <a16:creationId xmlns:a16="http://schemas.microsoft.com/office/drawing/2014/main" id="{042CB2E1-60BB-483C-ACB5-0ACCD712F0FB}"/>
            </a:ext>
          </a:extLst>
        </xdr:cNvPr>
        <xdr:cNvSpPr txBox="1"/>
      </xdr:nvSpPr>
      <xdr:spPr>
        <a:xfrm>
          <a:off x="1295718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08" name="n_3aveValue【学校施設】&#10;有形固定資産減価償却率">
          <a:extLst>
            <a:ext uri="{FF2B5EF4-FFF2-40B4-BE49-F238E27FC236}">
              <a16:creationId xmlns:a16="http://schemas.microsoft.com/office/drawing/2014/main" id="{AB92BF1C-7745-4355-A37E-657BACA742F6}"/>
            </a:ext>
          </a:extLst>
        </xdr:cNvPr>
        <xdr:cNvSpPr txBox="1"/>
      </xdr:nvSpPr>
      <xdr:spPr>
        <a:xfrm>
          <a:off x="1217105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09" name="n_4aveValue【学校施設】&#10;有形固定資産減価償却率">
          <a:extLst>
            <a:ext uri="{FF2B5EF4-FFF2-40B4-BE49-F238E27FC236}">
              <a16:creationId xmlns:a16="http://schemas.microsoft.com/office/drawing/2014/main" id="{3741F4D1-3AA2-428D-AB5B-0FB21F9BE278}"/>
            </a:ext>
          </a:extLst>
        </xdr:cNvPr>
        <xdr:cNvSpPr txBox="1"/>
      </xdr:nvSpPr>
      <xdr:spPr>
        <a:xfrm>
          <a:off x="11354444" y="10370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54264</xdr:rowOff>
    </xdr:from>
    <xdr:ext cx="405111" cy="259045"/>
    <xdr:sp macro="" textlink="">
      <xdr:nvSpPr>
        <xdr:cNvPr id="510" name="n_1mainValue【学校施設】&#10;有形固定資産減価償却率">
          <a:extLst>
            <a:ext uri="{FF2B5EF4-FFF2-40B4-BE49-F238E27FC236}">
              <a16:creationId xmlns:a16="http://schemas.microsoft.com/office/drawing/2014/main" id="{C4013B3E-3A77-43E3-974F-4EF5878E4715}"/>
            </a:ext>
          </a:extLst>
        </xdr:cNvPr>
        <xdr:cNvSpPr txBox="1"/>
      </xdr:nvSpPr>
      <xdr:spPr>
        <a:xfrm>
          <a:off x="13738234" y="96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160400</xdr:rowOff>
    </xdr:from>
    <xdr:ext cx="405111" cy="259045"/>
    <xdr:sp macro="" textlink="">
      <xdr:nvSpPr>
        <xdr:cNvPr id="511" name="n_2mainValue【学校施設】&#10;有形固定資産減価償却率">
          <a:extLst>
            <a:ext uri="{FF2B5EF4-FFF2-40B4-BE49-F238E27FC236}">
              <a16:creationId xmlns:a16="http://schemas.microsoft.com/office/drawing/2014/main" id="{26569E02-2C56-4B88-9924-BC1D4FE12D37}"/>
            </a:ext>
          </a:extLst>
        </xdr:cNvPr>
        <xdr:cNvSpPr txBox="1"/>
      </xdr:nvSpPr>
      <xdr:spPr>
        <a:xfrm>
          <a:off x="12957184" y="9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142439</xdr:rowOff>
    </xdr:from>
    <xdr:ext cx="405111" cy="259045"/>
    <xdr:sp macro="" textlink="">
      <xdr:nvSpPr>
        <xdr:cNvPr id="512" name="n_3mainValue【学校施設】&#10;有形固定資産減価償却率">
          <a:extLst>
            <a:ext uri="{FF2B5EF4-FFF2-40B4-BE49-F238E27FC236}">
              <a16:creationId xmlns:a16="http://schemas.microsoft.com/office/drawing/2014/main" id="{6EDAB50D-A3AB-42CA-AAC6-C8E6A8DED766}"/>
            </a:ext>
          </a:extLst>
        </xdr:cNvPr>
        <xdr:cNvSpPr txBox="1"/>
      </xdr:nvSpPr>
      <xdr:spPr>
        <a:xfrm>
          <a:off x="12171054" y="974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78757</xdr:rowOff>
    </xdr:from>
    <xdr:ext cx="405111" cy="259045"/>
    <xdr:sp macro="" textlink="">
      <xdr:nvSpPr>
        <xdr:cNvPr id="513" name="n_4mainValue【学校施設】&#10;有形固定資産減価償却率">
          <a:extLst>
            <a:ext uri="{FF2B5EF4-FFF2-40B4-BE49-F238E27FC236}">
              <a16:creationId xmlns:a16="http://schemas.microsoft.com/office/drawing/2014/main" id="{7A8DF0C1-990E-499D-B223-083C09F41EDE}"/>
            </a:ext>
          </a:extLst>
        </xdr:cNvPr>
        <xdr:cNvSpPr txBox="1"/>
      </xdr:nvSpPr>
      <xdr:spPr>
        <a:xfrm>
          <a:off x="113544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9C80EDB6-97DC-4F8B-8295-DEFA16A517B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622CA269-613F-4D18-97A0-A0FC6487EA4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8D65A0A5-ECEC-4937-97F6-D24776DF18A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9A2E1712-862B-446C-AA6E-6EA50E4D185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46F6C679-B5E9-452D-8080-E44B042F385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71573E11-AD52-4C12-89FD-0604DB2D67F4}"/>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2C6F5556-3F32-4A06-8E11-B29F0CB51E8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893CA5DF-AC68-4C97-84B9-C40315823B4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FFCB503D-4E1B-497D-9C0E-BB6BC12094D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525C985E-190E-4B56-9FB4-0C2943C5E5F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8FA57DB7-AA91-4D0E-B24A-F8E5CED9334B}"/>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25" name="直線コネクタ 524">
          <a:extLst>
            <a:ext uri="{FF2B5EF4-FFF2-40B4-BE49-F238E27FC236}">
              <a16:creationId xmlns:a16="http://schemas.microsoft.com/office/drawing/2014/main" id="{0DB7B495-AF71-4E4F-83DF-09162EF7648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AAB317C0-5563-4BD5-A225-29C5662BF154}"/>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7" name="直線コネクタ 526">
          <a:extLst>
            <a:ext uri="{FF2B5EF4-FFF2-40B4-BE49-F238E27FC236}">
              <a16:creationId xmlns:a16="http://schemas.microsoft.com/office/drawing/2014/main" id="{012ADE9D-9CB7-4271-BEC5-E484858C2BE3}"/>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8" name="テキスト ボックス 527">
          <a:extLst>
            <a:ext uri="{FF2B5EF4-FFF2-40B4-BE49-F238E27FC236}">
              <a16:creationId xmlns:a16="http://schemas.microsoft.com/office/drawing/2014/main" id="{28B7F4CD-FCF6-41D0-9D59-1FA8E68188CF}"/>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9" name="直線コネクタ 528">
          <a:extLst>
            <a:ext uri="{FF2B5EF4-FFF2-40B4-BE49-F238E27FC236}">
              <a16:creationId xmlns:a16="http://schemas.microsoft.com/office/drawing/2014/main" id="{A288C428-CFC4-402E-A335-F90D1A9C1B25}"/>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0" name="テキスト ボックス 529">
          <a:extLst>
            <a:ext uri="{FF2B5EF4-FFF2-40B4-BE49-F238E27FC236}">
              <a16:creationId xmlns:a16="http://schemas.microsoft.com/office/drawing/2014/main" id="{935E0C54-374A-4F9C-81A4-F376ECF76518}"/>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1" name="直線コネクタ 530">
          <a:extLst>
            <a:ext uri="{FF2B5EF4-FFF2-40B4-BE49-F238E27FC236}">
              <a16:creationId xmlns:a16="http://schemas.microsoft.com/office/drawing/2014/main" id="{7E96D130-035E-43D4-A788-7360F78997F7}"/>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2" name="テキスト ボックス 531">
          <a:extLst>
            <a:ext uri="{FF2B5EF4-FFF2-40B4-BE49-F238E27FC236}">
              <a16:creationId xmlns:a16="http://schemas.microsoft.com/office/drawing/2014/main" id="{06B5D59A-10F7-4ED7-B96B-05C421C8C93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3" name="直線コネクタ 532">
          <a:extLst>
            <a:ext uri="{FF2B5EF4-FFF2-40B4-BE49-F238E27FC236}">
              <a16:creationId xmlns:a16="http://schemas.microsoft.com/office/drawing/2014/main" id="{7235CCAD-9F69-48F6-8D43-FC08B5114E5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4" name="テキスト ボックス 533">
          <a:extLst>
            <a:ext uri="{FF2B5EF4-FFF2-40B4-BE49-F238E27FC236}">
              <a16:creationId xmlns:a16="http://schemas.microsoft.com/office/drawing/2014/main" id="{93C6100A-C147-4D1F-9C05-33639F131F1E}"/>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5" name="直線コネクタ 534">
          <a:extLst>
            <a:ext uri="{FF2B5EF4-FFF2-40B4-BE49-F238E27FC236}">
              <a16:creationId xmlns:a16="http://schemas.microsoft.com/office/drawing/2014/main" id="{46BE2804-B0E9-47E5-B0C4-D6A73BC9BE9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6" name="テキスト ボックス 535">
          <a:extLst>
            <a:ext uri="{FF2B5EF4-FFF2-40B4-BE49-F238E27FC236}">
              <a16:creationId xmlns:a16="http://schemas.microsoft.com/office/drawing/2014/main" id="{EF18AF4A-50AA-4041-B25B-2FDF175163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7" name="【学校施設】&#10;一人当たり面積グラフ枠">
          <a:extLst>
            <a:ext uri="{FF2B5EF4-FFF2-40B4-BE49-F238E27FC236}">
              <a16:creationId xmlns:a16="http://schemas.microsoft.com/office/drawing/2014/main" id="{85C4F794-2AC2-471E-9216-4D6423ABF00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38" name="直線コネクタ 537">
          <a:extLst>
            <a:ext uri="{FF2B5EF4-FFF2-40B4-BE49-F238E27FC236}">
              <a16:creationId xmlns:a16="http://schemas.microsoft.com/office/drawing/2014/main" id="{35928AFA-83D1-4D8E-B123-C7F41258FE72}"/>
            </a:ext>
          </a:extLst>
        </xdr:cNvPr>
        <xdr:cNvCxnSpPr/>
      </xdr:nvCxnSpPr>
      <xdr:spPr>
        <a:xfrm flipV="1">
          <a:off x="19947254" y="9514205"/>
          <a:ext cx="0" cy="147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39" name="【学校施設】&#10;一人当たり面積最小値テキスト">
          <a:extLst>
            <a:ext uri="{FF2B5EF4-FFF2-40B4-BE49-F238E27FC236}">
              <a16:creationId xmlns:a16="http://schemas.microsoft.com/office/drawing/2014/main" id="{C486949C-8F6B-44E6-A7E2-AD8B93033D31}"/>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40" name="直線コネクタ 539">
          <a:extLst>
            <a:ext uri="{FF2B5EF4-FFF2-40B4-BE49-F238E27FC236}">
              <a16:creationId xmlns:a16="http://schemas.microsoft.com/office/drawing/2014/main" id="{36CB9E4B-88B9-49AE-AF8C-B55FC0268C96}"/>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41" name="【学校施設】&#10;一人当たり面積最大値テキスト">
          <a:extLst>
            <a:ext uri="{FF2B5EF4-FFF2-40B4-BE49-F238E27FC236}">
              <a16:creationId xmlns:a16="http://schemas.microsoft.com/office/drawing/2014/main" id="{0608BAD6-AEE4-4685-9B99-C2FF0A4C565C}"/>
            </a:ext>
          </a:extLst>
        </xdr:cNvPr>
        <xdr:cNvSpPr txBox="1"/>
      </xdr:nvSpPr>
      <xdr:spPr>
        <a:xfrm>
          <a:off x="19985990" y="928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42" name="直線コネクタ 541">
          <a:extLst>
            <a:ext uri="{FF2B5EF4-FFF2-40B4-BE49-F238E27FC236}">
              <a16:creationId xmlns:a16="http://schemas.microsoft.com/office/drawing/2014/main" id="{E637FC59-09A6-416E-8BDA-DBDCDA9E8E77}"/>
            </a:ext>
          </a:extLst>
        </xdr:cNvPr>
        <xdr:cNvCxnSpPr/>
      </xdr:nvCxnSpPr>
      <xdr:spPr>
        <a:xfrm>
          <a:off x="19885660" y="951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43" name="【学校施設】&#10;一人当たり面積平均値テキスト">
          <a:extLst>
            <a:ext uri="{FF2B5EF4-FFF2-40B4-BE49-F238E27FC236}">
              <a16:creationId xmlns:a16="http://schemas.microsoft.com/office/drawing/2014/main" id="{091FBCB6-BBE3-4ECB-8903-F3FDD2A5971C}"/>
            </a:ext>
          </a:extLst>
        </xdr:cNvPr>
        <xdr:cNvSpPr txBox="1"/>
      </xdr:nvSpPr>
      <xdr:spPr>
        <a:xfrm>
          <a:off x="1998599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44" name="フローチャート: 判断 543">
          <a:extLst>
            <a:ext uri="{FF2B5EF4-FFF2-40B4-BE49-F238E27FC236}">
              <a16:creationId xmlns:a16="http://schemas.microsoft.com/office/drawing/2014/main" id="{CCAA647F-722C-4250-9090-8D44B2926539}"/>
            </a:ext>
          </a:extLst>
        </xdr:cNvPr>
        <xdr:cNvSpPr/>
      </xdr:nvSpPr>
      <xdr:spPr>
        <a:xfrm>
          <a:off x="1990471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45" name="フローチャート: 判断 544">
          <a:extLst>
            <a:ext uri="{FF2B5EF4-FFF2-40B4-BE49-F238E27FC236}">
              <a16:creationId xmlns:a16="http://schemas.microsoft.com/office/drawing/2014/main" id="{3556AE8F-6DF3-4B82-984D-E2049C96EB27}"/>
            </a:ext>
          </a:extLst>
        </xdr:cNvPr>
        <xdr:cNvSpPr/>
      </xdr:nvSpPr>
      <xdr:spPr>
        <a:xfrm>
          <a:off x="19161760" y="10645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46" name="フローチャート: 判断 545">
          <a:extLst>
            <a:ext uri="{FF2B5EF4-FFF2-40B4-BE49-F238E27FC236}">
              <a16:creationId xmlns:a16="http://schemas.microsoft.com/office/drawing/2014/main" id="{5277E42D-E275-4590-9457-047EB7E2A167}"/>
            </a:ext>
          </a:extLst>
        </xdr:cNvPr>
        <xdr:cNvSpPr/>
      </xdr:nvSpPr>
      <xdr:spPr>
        <a:xfrm>
          <a:off x="18345150" y="10645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47" name="フローチャート: 判断 546">
          <a:extLst>
            <a:ext uri="{FF2B5EF4-FFF2-40B4-BE49-F238E27FC236}">
              <a16:creationId xmlns:a16="http://schemas.microsoft.com/office/drawing/2014/main" id="{DA557F99-4390-488C-8AEB-3202BF9FF1DB}"/>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48" name="フローチャート: 判断 547">
          <a:extLst>
            <a:ext uri="{FF2B5EF4-FFF2-40B4-BE49-F238E27FC236}">
              <a16:creationId xmlns:a16="http://schemas.microsoft.com/office/drawing/2014/main" id="{5C1DCFAC-D4C5-4148-96DE-88801D04AEB3}"/>
            </a:ext>
          </a:extLst>
        </xdr:cNvPr>
        <xdr:cNvSpPr/>
      </xdr:nvSpPr>
      <xdr:spPr>
        <a:xfrm>
          <a:off x="16761460" y="10665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47C4468-F09C-4C74-A7DB-A0DD95EAC7D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C2A806E-935B-4319-AB6F-9AA51634B3A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AC8633A-1825-4529-A053-562C76C8153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1409633-EA31-4113-97F8-F96B7F0B1EF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514F324-2965-404F-B06E-F807B223B83B}"/>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40640</xdr:rowOff>
    </xdr:from>
    <xdr:to>
      <xdr:col>116</xdr:col>
      <xdr:colOff>114300</xdr:colOff>
      <xdr:row>61</xdr:row>
      <xdr:rowOff>142240</xdr:rowOff>
    </xdr:to>
    <xdr:sp macro="" textlink="">
      <xdr:nvSpPr>
        <xdr:cNvPr id="554" name="楕円 553">
          <a:extLst>
            <a:ext uri="{FF2B5EF4-FFF2-40B4-BE49-F238E27FC236}">
              <a16:creationId xmlns:a16="http://schemas.microsoft.com/office/drawing/2014/main" id="{7B34A13F-1917-489C-82CF-1463136984A4}"/>
            </a:ext>
          </a:extLst>
        </xdr:cNvPr>
        <xdr:cNvSpPr/>
      </xdr:nvSpPr>
      <xdr:spPr>
        <a:xfrm>
          <a:off x="19904710" y="104990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63517</xdr:rowOff>
    </xdr:from>
    <xdr:ext cx="469744" cy="259045"/>
    <xdr:sp macro="" textlink="">
      <xdr:nvSpPr>
        <xdr:cNvPr id="555" name="【学校施設】&#10;一人当たり面積該当値テキスト">
          <a:extLst>
            <a:ext uri="{FF2B5EF4-FFF2-40B4-BE49-F238E27FC236}">
              <a16:creationId xmlns:a16="http://schemas.microsoft.com/office/drawing/2014/main" id="{F987500D-E7AA-45BF-AAE9-0D2A544639AB}"/>
            </a:ext>
          </a:extLst>
        </xdr:cNvPr>
        <xdr:cNvSpPr txBox="1"/>
      </xdr:nvSpPr>
      <xdr:spPr>
        <a:xfrm>
          <a:off x="1998599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0</xdr:rowOff>
    </xdr:from>
    <xdr:to>
      <xdr:col>112</xdr:col>
      <xdr:colOff>38100</xdr:colOff>
      <xdr:row>61</xdr:row>
      <xdr:rowOff>101600</xdr:rowOff>
    </xdr:to>
    <xdr:sp macro="" textlink="">
      <xdr:nvSpPr>
        <xdr:cNvPr id="556" name="楕円 555">
          <a:extLst>
            <a:ext uri="{FF2B5EF4-FFF2-40B4-BE49-F238E27FC236}">
              <a16:creationId xmlns:a16="http://schemas.microsoft.com/office/drawing/2014/main" id="{61120372-744E-493D-94D9-7AE6FB91C00F}"/>
            </a:ext>
          </a:extLst>
        </xdr:cNvPr>
        <xdr:cNvSpPr/>
      </xdr:nvSpPr>
      <xdr:spPr>
        <a:xfrm>
          <a:off x="19161760" y="10458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50800</xdr:rowOff>
    </xdr:from>
    <xdr:to>
      <xdr:col>116</xdr:col>
      <xdr:colOff>63500</xdr:colOff>
      <xdr:row>61</xdr:row>
      <xdr:rowOff>91440</xdr:rowOff>
    </xdr:to>
    <xdr:cxnSp macro="">
      <xdr:nvCxnSpPr>
        <xdr:cNvPr id="557" name="直線コネクタ 556">
          <a:extLst>
            <a:ext uri="{FF2B5EF4-FFF2-40B4-BE49-F238E27FC236}">
              <a16:creationId xmlns:a16="http://schemas.microsoft.com/office/drawing/2014/main" id="{89516B23-2AD8-4F98-8608-A609964FEC70}"/>
            </a:ext>
          </a:extLst>
        </xdr:cNvPr>
        <xdr:cNvCxnSpPr/>
      </xdr:nvCxnSpPr>
      <xdr:spPr>
        <a:xfrm>
          <a:off x="19204940" y="10513060"/>
          <a:ext cx="74295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148590</xdr:rowOff>
    </xdr:from>
    <xdr:to>
      <xdr:col>107</xdr:col>
      <xdr:colOff>101600</xdr:colOff>
      <xdr:row>61</xdr:row>
      <xdr:rowOff>78740</xdr:rowOff>
    </xdr:to>
    <xdr:sp macro="" textlink="">
      <xdr:nvSpPr>
        <xdr:cNvPr id="558" name="楕円 557">
          <a:extLst>
            <a:ext uri="{FF2B5EF4-FFF2-40B4-BE49-F238E27FC236}">
              <a16:creationId xmlns:a16="http://schemas.microsoft.com/office/drawing/2014/main" id="{A664AD9D-5D5C-48FC-B626-CF1883DA1318}"/>
            </a:ext>
          </a:extLst>
        </xdr:cNvPr>
        <xdr:cNvSpPr/>
      </xdr:nvSpPr>
      <xdr:spPr>
        <a:xfrm>
          <a:off x="18345150" y="104355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27940</xdr:rowOff>
    </xdr:from>
    <xdr:to>
      <xdr:col>111</xdr:col>
      <xdr:colOff>177800</xdr:colOff>
      <xdr:row>61</xdr:row>
      <xdr:rowOff>50800</xdr:rowOff>
    </xdr:to>
    <xdr:cxnSp macro="">
      <xdr:nvCxnSpPr>
        <xdr:cNvPr id="559" name="直線コネクタ 558">
          <a:extLst>
            <a:ext uri="{FF2B5EF4-FFF2-40B4-BE49-F238E27FC236}">
              <a16:creationId xmlns:a16="http://schemas.microsoft.com/office/drawing/2014/main" id="{21AD5F36-4119-4607-89DF-723438AE540C}"/>
            </a:ext>
          </a:extLst>
        </xdr:cNvPr>
        <xdr:cNvCxnSpPr/>
      </xdr:nvCxnSpPr>
      <xdr:spPr>
        <a:xfrm>
          <a:off x="18399760" y="1048448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101600</xdr:rowOff>
    </xdr:from>
    <xdr:to>
      <xdr:col>102</xdr:col>
      <xdr:colOff>165100</xdr:colOff>
      <xdr:row>62</xdr:row>
      <xdr:rowOff>31750</xdr:rowOff>
    </xdr:to>
    <xdr:sp macro="" textlink="">
      <xdr:nvSpPr>
        <xdr:cNvPr id="560" name="楕円 559">
          <a:extLst>
            <a:ext uri="{FF2B5EF4-FFF2-40B4-BE49-F238E27FC236}">
              <a16:creationId xmlns:a16="http://schemas.microsoft.com/office/drawing/2014/main" id="{9715D031-947B-466C-B07C-42B07F3F308F}"/>
            </a:ext>
          </a:extLst>
        </xdr:cNvPr>
        <xdr:cNvSpPr/>
      </xdr:nvSpPr>
      <xdr:spPr>
        <a:xfrm>
          <a:off x="17547590" y="10556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27940</xdr:rowOff>
    </xdr:from>
    <xdr:to>
      <xdr:col>107</xdr:col>
      <xdr:colOff>50800</xdr:colOff>
      <xdr:row>61</xdr:row>
      <xdr:rowOff>152400</xdr:rowOff>
    </xdr:to>
    <xdr:cxnSp macro="">
      <xdr:nvCxnSpPr>
        <xdr:cNvPr id="561" name="直線コネクタ 560">
          <a:extLst>
            <a:ext uri="{FF2B5EF4-FFF2-40B4-BE49-F238E27FC236}">
              <a16:creationId xmlns:a16="http://schemas.microsoft.com/office/drawing/2014/main" id="{8261C603-D042-4A8B-8D2F-06956EA0F68D}"/>
            </a:ext>
          </a:extLst>
        </xdr:cNvPr>
        <xdr:cNvCxnSpPr/>
      </xdr:nvCxnSpPr>
      <xdr:spPr>
        <a:xfrm flipV="1">
          <a:off x="17602200" y="10484485"/>
          <a:ext cx="797560" cy="1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170180</xdr:rowOff>
    </xdr:from>
    <xdr:to>
      <xdr:col>98</xdr:col>
      <xdr:colOff>38100</xdr:colOff>
      <xdr:row>62</xdr:row>
      <xdr:rowOff>100330</xdr:rowOff>
    </xdr:to>
    <xdr:sp macro="" textlink="">
      <xdr:nvSpPr>
        <xdr:cNvPr id="562" name="楕円 561">
          <a:extLst>
            <a:ext uri="{FF2B5EF4-FFF2-40B4-BE49-F238E27FC236}">
              <a16:creationId xmlns:a16="http://schemas.microsoft.com/office/drawing/2014/main" id="{DB7B153F-5B05-4DB7-B48D-FEA753D4BA20}"/>
            </a:ext>
          </a:extLst>
        </xdr:cNvPr>
        <xdr:cNvSpPr/>
      </xdr:nvSpPr>
      <xdr:spPr>
        <a:xfrm>
          <a:off x="16761460" y="10632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152400</xdr:rowOff>
    </xdr:from>
    <xdr:to>
      <xdr:col>102</xdr:col>
      <xdr:colOff>114300</xdr:colOff>
      <xdr:row>62</xdr:row>
      <xdr:rowOff>49530</xdr:rowOff>
    </xdr:to>
    <xdr:cxnSp macro="">
      <xdr:nvCxnSpPr>
        <xdr:cNvPr id="563" name="直線コネクタ 562">
          <a:extLst>
            <a:ext uri="{FF2B5EF4-FFF2-40B4-BE49-F238E27FC236}">
              <a16:creationId xmlns:a16="http://schemas.microsoft.com/office/drawing/2014/main" id="{C3A4F56E-1A86-4BA1-A49F-683C75B02C7D}"/>
            </a:ext>
          </a:extLst>
        </xdr:cNvPr>
        <xdr:cNvCxnSpPr/>
      </xdr:nvCxnSpPr>
      <xdr:spPr>
        <a:xfrm flipV="1">
          <a:off x="16804640" y="10610850"/>
          <a:ext cx="7975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564" name="n_1aveValue【学校施設】&#10;一人当たり面積">
          <a:extLst>
            <a:ext uri="{FF2B5EF4-FFF2-40B4-BE49-F238E27FC236}">
              <a16:creationId xmlns:a16="http://schemas.microsoft.com/office/drawing/2014/main" id="{69EC207B-DDA4-4CA4-AB24-CCECCA1FB8D2}"/>
            </a:ext>
          </a:extLst>
        </xdr:cNvPr>
        <xdr:cNvSpPr txBox="1"/>
      </xdr:nvSpPr>
      <xdr:spPr>
        <a:xfrm>
          <a:off x="189821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565" name="n_2aveValue【学校施設】&#10;一人当たり面積">
          <a:extLst>
            <a:ext uri="{FF2B5EF4-FFF2-40B4-BE49-F238E27FC236}">
              <a16:creationId xmlns:a16="http://schemas.microsoft.com/office/drawing/2014/main" id="{85B77645-67D9-4BF4-B2AA-8BC77D11539C}"/>
            </a:ext>
          </a:extLst>
        </xdr:cNvPr>
        <xdr:cNvSpPr txBox="1"/>
      </xdr:nvSpPr>
      <xdr:spPr>
        <a:xfrm>
          <a:off x="181820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66" name="n_3aveValue【学校施設】&#10;一人当たり面積">
          <a:extLst>
            <a:ext uri="{FF2B5EF4-FFF2-40B4-BE49-F238E27FC236}">
              <a16:creationId xmlns:a16="http://schemas.microsoft.com/office/drawing/2014/main" id="{B16675B2-E94C-4971-96FF-F672C9FD9A04}"/>
            </a:ext>
          </a:extLst>
        </xdr:cNvPr>
        <xdr:cNvSpPr txBox="1"/>
      </xdr:nvSpPr>
      <xdr:spPr>
        <a:xfrm>
          <a:off x="1738447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567" name="n_4aveValue【学校施設】&#10;一人当たり面積">
          <a:extLst>
            <a:ext uri="{FF2B5EF4-FFF2-40B4-BE49-F238E27FC236}">
              <a16:creationId xmlns:a16="http://schemas.microsoft.com/office/drawing/2014/main" id="{634CC529-63B2-4433-844B-6F10A22D4B97}"/>
            </a:ext>
          </a:extLst>
        </xdr:cNvPr>
        <xdr:cNvSpPr txBox="1"/>
      </xdr:nvSpPr>
      <xdr:spPr>
        <a:xfrm>
          <a:off x="16588817" y="1076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118127</xdr:rowOff>
    </xdr:from>
    <xdr:ext cx="469744" cy="259045"/>
    <xdr:sp macro="" textlink="">
      <xdr:nvSpPr>
        <xdr:cNvPr id="568" name="n_1mainValue【学校施設】&#10;一人当たり面積">
          <a:extLst>
            <a:ext uri="{FF2B5EF4-FFF2-40B4-BE49-F238E27FC236}">
              <a16:creationId xmlns:a16="http://schemas.microsoft.com/office/drawing/2014/main" id="{0C71D77E-E8A4-40EC-A809-0B97ECDDD7B7}"/>
            </a:ext>
          </a:extLst>
        </xdr:cNvPr>
        <xdr:cNvSpPr txBox="1"/>
      </xdr:nvSpPr>
      <xdr:spPr>
        <a:xfrm>
          <a:off x="18982132" y="1023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95267</xdr:rowOff>
    </xdr:from>
    <xdr:ext cx="469744" cy="259045"/>
    <xdr:sp macro="" textlink="">
      <xdr:nvSpPr>
        <xdr:cNvPr id="569" name="n_2mainValue【学校施設】&#10;一人当たり面積">
          <a:extLst>
            <a:ext uri="{FF2B5EF4-FFF2-40B4-BE49-F238E27FC236}">
              <a16:creationId xmlns:a16="http://schemas.microsoft.com/office/drawing/2014/main" id="{D9CE8D39-CC2F-4FEA-B0C1-00FFEFBADA7B}"/>
            </a:ext>
          </a:extLst>
        </xdr:cNvPr>
        <xdr:cNvSpPr txBox="1"/>
      </xdr:nvSpPr>
      <xdr:spPr>
        <a:xfrm>
          <a:off x="18182032" y="102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48277</xdr:rowOff>
    </xdr:from>
    <xdr:ext cx="469744" cy="259045"/>
    <xdr:sp macro="" textlink="">
      <xdr:nvSpPr>
        <xdr:cNvPr id="570" name="n_3mainValue【学校施設】&#10;一人当たり面積">
          <a:extLst>
            <a:ext uri="{FF2B5EF4-FFF2-40B4-BE49-F238E27FC236}">
              <a16:creationId xmlns:a16="http://schemas.microsoft.com/office/drawing/2014/main" id="{7F01F485-417F-4050-95C2-41B1A0C7578C}"/>
            </a:ext>
          </a:extLst>
        </xdr:cNvPr>
        <xdr:cNvSpPr txBox="1"/>
      </xdr:nvSpPr>
      <xdr:spPr>
        <a:xfrm>
          <a:off x="17384472"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116857</xdr:rowOff>
    </xdr:from>
    <xdr:ext cx="469744" cy="259045"/>
    <xdr:sp macro="" textlink="">
      <xdr:nvSpPr>
        <xdr:cNvPr id="571" name="n_4mainValue【学校施設】&#10;一人当たり面積">
          <a:extLst>
            <a:ext uri="{FF2B5EF4-FFF2-40B4-BE49-F238E27FC236}">
              <a16:creationId xmlns:a16="http://schemas.microsoft.com/office/drawing/2014/main" id="{961BA5C9-951E-4912-9A4D-495CFE4EA191}"/>
            </a:ext>
          </a:extLst>
        </xdr:cNvPr>
        <xdr:cNvSpPr txBox="1"/>
      </xdr:nvSpPr>
      <xdr:spPr>
        <a:xfrm>
          <a:off x="16588817"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DE48A838-E899-4062-94EB-9A98188F0AE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BF07F1D5-32F8-4D6C-A0EB-B83C0F5E891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79154374-0F2C-4016-BF13-7EB814D9EA7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05A1E76D-3C33-48CD-92BC-9484E60EAC5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01FAB66D-85AA-4014-88D3-7356FDE7454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7D0395CE-C88A-47FD-A7BB-6D5FD5127FC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F045E96D-5D22-45DE-B5B1-83A7B418CF2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B833EC90-A747-42FA-8506-CBCC16D3516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id="{18FECA21-94F9-448D-863C-3D7A92F993D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id="{E05B04F7-F71F-4C27-8B81-304191F1F31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2" name="テキスト ボックス 581">
          <a:extLst>
            <a:ext uri="{FF2B5EF4-FFF2-40B4-BE49-F238E27FC236}">
              <a16:creationId xmlns:a16="http://schemas.microsoft.com/office/drawing/2014/main" id="{49CCA39D-DF2C-4A59-854A-A17AAA1255E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3" name="直線コネクタ 582">
          <a:extLst>
            <a:ext uri="{FF2B5EF4-FFF2-40B4-BE49-F238E27FC236}">
              <a16:creationId xmlns:a16="http://schemas.microsoft.com/office/drawing/2014/main" id="{E49B1B88-EB4D-449B-A9A1-A7A4D9AFFF1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B89B8709-920F-495B-88F5-410D769DF08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5" name="直線コネクタ 584">
          <a:extLst>
            <a:ext uri="{FF2B5EF4-FFF2-40B4-BE49-F238E27FC236}">
              <a16:creationId xmlns:a16="http://schemas.microsoft.com/office/drawing/2014/main" id="{8A3486EC-F9EB-4324-8630-55C6DC8A434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6" name="テキスト ボックス 585">
          <a:extLst>
            <a:ext uri="{FF2B5EF4-FFF2-40B4-BE49-F238E27FC236}">
              <a16:creationId xmlns:a16="http://schemas.microsoft.com/office/drawing/2014/main" id="{292ABCF9-61C1-48AF-955D-7E18D32E6C8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7" name="直線コネクタ 586">
          <a:extLst>
            <a:ext uri="{FF2B5EF4-FFF2-40B4-BE49-F238E27FC236}">
              <a16:creationId xmlns:a16="http://schemas.microsoft.com/office/drawing/2014/main" id="{B574E73A-6F80-45FB-B055-D79D113BB113}"/>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8" name="テキスト ボックス 587">
          <a:extLst>
            <a:ext uri="{FF2B5EF4-FFF2-40B4-BE49-F238E27FC236}">
              <a16:creationId xmlns:a16="http://schemas.microsoft.com/office/drawing/2014/main" id="{5B267C40-8E21-40CB-B1C6-5532AADA9B7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9" name="直線コネクタ 588">
          <a:extLst>
            <a:ext uri="{FF2B5EF4-FFF2-40B4-BE49-F238E27FC236}">
              <a16:creationId xmlns:a16="http://schemas.microsoft.com/office/drawing/2014/main" id="{A5500257-4028-4211-B904-E3D22825190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0" name="テキスト ボックス 589">
          <a:extLst>
            <a:ext uri="{FF2B5EF4-FFF2-40B4-BE49-F238E27FC236}">
              <a16:creationId xmlns:a16="http://schemas.microsoft.com/office/drawing/2014/main" id="{701207EC-6CE1-444F-A239-0AD6224BA37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1" name="直線コネクタ 590">
          <a:extLst>
            <a:ext uri="{FF2B5EF4-FFF2-40B4-BE49-F238E27FC236}">
              <a16:creationId xmlns:a16="http://schemas.microsoft.com/office/drawing/2014/main" id="{0DEDC42A-400C-46CF-9332-55841D56748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2" name="テキスト ボックス 591">
          <a:extLst>
            <a:ext uri="{FF2B5EF4-FFF2-40B4-BE49-F238E27FC236}">
              <a16:creationId xmlns:a16="http://schemas.microsoft.com/office/drawing/2014/main" id="{ECF4B9E3-E0B8-4D90-B42C-B603FD40AF4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a:extLst>
            <a:ext uri="{FF2B5EF4-FFF2-40B4-BE49-F238E27FC236}">
              <a16:creationId xmlns:a16="http://schemas.microsoft.com/office/drawing/2014/main" id="{E3F06C3F-8E88-4BF6-A8D0-6170B4D3773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4" name="テキスト ボックス 593">
          <a:extLst>
            <a:ext uri="{FF2B5EF4-FFF2-40B4-BE49-F238E27FC236}">
              <a16:creationId xmlns:a16="http://schemas.microsoft.com/office/drawing/2014/main" id="{09C64D6D-8C8C-40C3-8336-F93594064C5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児童館】&#10;有形固定資産減価償却率グラフ枠">
          <a:extLst>
            <a:ext uri="{FF2B5EF4-FFF2-40B4-BE49-F238E27FC236}">
              <a16:creationId xmlns:a16="http://schemas.microsoft.com/office/drawing/2014/main" id="{FAC5F6E1-ACAD-448C-894A-CEA5AB631D9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596" name="直線コネクタ 595">
          <a:extLst>
            <a:ext uri="{FF2B5EF4-FFF2-40B4-BE49-F238E27FC236}">
              <a16:creationId xmlns:a16="http://schemas.microsoft.com/office/drawing/2014/main" id="{4E7D73C9-74FD-4419-B22E-FB75A88D8C8D}"/>
            </a:ext>
          </a:extLst>
        </xdr:cNvPr>
        <xdr:cNvCxnSpPr/>
      </xdr:nvCxnSpPr>
      <xdr:spPr>
        <a:xfrm flipV="1">
          <a:off x="14703424" y="133750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97" name="【児童館】&#10;有形固定資産減価償却率最小値テキスト">
          <a:extLst>
            <a:ext uri="{FF2B5EF4-FFF2-40B4-BE49-F238E27FC236}">
              <a16:creationId xmlns:a16="http://schemas.microsoft.com/office/drawing/2014/main" id="{41A68FAC-6C89-4A4E-AB87-C84F0BC3D402}"/>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98" name="直線コネクタ 597">
          <a:extLst>
            <a:ext uri="{FF2B5EF4-FFF2-40B4-BE49-F238E27FC236}">
              <a16:creationId xmlns:a16="http://schemas.microsoft.com/office/drawing/2014/main" id="{22ECEC10-EA20-4C8E-85EA-1B21640C6D77}"/>
            </a:ext>
          </a:extLst>
        </xdr:cNvPr>
        <xdr:cNvCxnSpPr/>
      </xdr:nvCxnSpPr>
      <xdr:spPr>
        <a:xfrm>
          <a:off x="14611350" y="1475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99" name="【児童館】&#10;有形固定資産減価償却率最大値テキスト">
          <a:extLst>
            <a:ext uri="{FF2B5EF4-FFF2-40B4-BE49-F238E27FC236}">
              <a16:creationId xmlns:a16="http://schemas.microsoft.com/office/drawing/2014/main" id="{F6FF8D2B-A17E-42EF-9B37-9E66F99A1BC9}"/>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00" name="直線コネクタ 599">
          <a:extLst>
            <a:ext uri="{FF2B5EF4-FFF2-40B4-BE49-F238E27FC236}">
              <a16:creationId xmlns:a16="http://schemas.microsoft.com/office/drawing/2014/main" id="{EF688721-57D8-45FB-9CD9-C1D9CEFCEF54}"/>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01" name="【児童館】&#10;有形固定資産減価償却率平均値テキスト">
          <a:extLst>
            <a:ext uri="{FF2B5EF4-FFF2-40B4-BE49-F238E27FC236}">
              <a16:creationId xmlns:a16="http://schemas.microsoft.com/office/drawing/2014/main" id="{467CBFE7-5A42-40AF-9BF7-A3E150C0C7B9}"/>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02" name="フローチャート: 判断 601">
          <a:extLst>
            <a:ext uri="{FF2B5EF4-FFF2-40B4-BE49-F238E27FC236}">
              <a16:creationId xmlns:a16="http://schemas.microsoft.com/office/drawing/2014/main" id="{F9751323-EC3D-41B2-9E50-2627DFB51A2A}"/>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03" name="フローチャート: 判断 602">
          <a:extLst>
            <a:ext uri="{FF2B5EF4-FFF2-40B4-BE49-F238E27FC236}">
              <a16:creationId xmlns:a16="http://schemas.microsoft.com/office/drawing/2014/main" id="{4362E8A3-3321-4241-9B03-441AF1EA6C96}"/>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04" name="フローチャート: 判断 603">
          <a:extLst>
            <a:ext uri="{FF2B5EF4-FFF2-40B4-BE49-F238E27FC236}">
              <a16:creationId xmlns:a16="http://schemas.microsoft.com/office/drawing/2014/main" id="{462DB088-2629-4F05-A0DA-8884F2A8BC3E}"/>
            </a:ext>
          </a:extLst>
        </xdr:cNvPr>
        <xdr:cNvSpPr/>
      </xdr:nvSpPr>
      <xdr:spPr>
        <a:xfrm>
          <a:off x="130898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05" name="フローチャート: 判断 604">
          <a:extLst>
            <a:ext uri="{FF2B5EF4-FFF2-40B4-BE49-F238E27FC236}">
              <a16:creationId xmlns:a16="http://schemas.microsoft.com/office/drawing/2014/main" id="{3C5C3C8B-8512-48CA-9BA1-3337051B3FA0}"/>
            </a:ext>
          </a:extLst>
        </xdr:cNvPr>
        <xdr:cNvSpPr/>
      </xdr:nvSpPr>
      <xdr:spPr>
        <a:xfrm>
          <a:off x="12303760" y="1400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06" name="フローチャート: 判断 605">
          <a:extLst>
            <a:ext uri="{FF2B5EF4-FFF2-40B4-BE49-F238E27FC236}">
              <a16:creationId xmlns:a16="http://schemas.microsoft.com/office/drawing/2014/main" id="{B182C463-29CD-4BA0-B30B-011166BC5268}"/>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28726116-C52A-472B-B955-2C0D35B5972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14378994-74FE-46DC-B029-41433F61F953}"/>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1B9587CF-CBD3-4E7B-B17B-7362103C389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4E850CD0-91C4-4F39-95D6-BB56F1EDB98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475927A4-D95B-40AF-BF7A-6A2D3B89398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612" name="楕円 611">
          <a:extLst>
            <a:ext uri="{FF2B5EF4-FFF2-40B4-BE49-F238E27FC236}">
              <a16:creationId xmlns:a16="http://schemas.microsoft.com/office/drawing/2014/main" id="{093145A5-CA62-45D2-8303-F7F9D929030F}"/>
            </a:ext>
          </a:extLst>
        </xdr:cNvPr>
        <xdr:cNvSpPr/>
      </xdr:nvSpPr>
      <xdr:spPr>
        <a:xfrm>
          <a:off x="14649450" y="13781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90188</xdr:rowOff>
    </xdr:from>
    <xdr:ext cx="405111" cy="259045"/>
    <xdr:sp macro="" textlink="">
      <xdr:nvSpPr>
        <xdr:cNvPr id="613" name="【児童館】&#10;有形固定資産減価償却率該当値テキスト">
          <a:extLst>
            <a:ext uri="{FF2B5EF4-FFF2-40B4-BE49-F238E27FC236}">
              <a16:creationId xmlns:a16="http://schemas.microsoft.com/office/drawing/2014/main" id="{C762133C-FF84-46A9-8FF9-F531000D2005}"/>
            </a:ext>
          </a:extLst>
        </xdr:cNvPr>
        <xdr:cNvSpPr txBox="1"/>
      </xdr:nvSpPr>
      <xdr:spPr>
        <a:xfrm>
          <a:off x="14742160" y="1363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154939</xdr:rowOff>
    </xdr:from>
    <xdr:to>
      <xdr:col>81</xdr:col>
      <xdr:colOff>101600</xdr:colOff>
      <xdr:row>80</xdr:row>
      <xdr:rowOff>85089</xdr:rowOff>
    </xdr:to>
    <xdr:sp macro="" textlink="">
      <xdr:nvSpPr>
        <xdr:cNvPr id="614" name="楕円 613">
          <a:extLst>
            <a:ext uri="{FF2B5EF4-FFF2-40B4-BE49-F238E27FC236}">
              <a16:creationId xmlns:a16="http://schemas.microsoft.com/office/drawing/2014/main" id="{BDEE7038-9BAA-4221-AA05-10D179D56B2D}"/>
            </a:ext>
          </a:extLst>
        </xdr:cNvPr>
        <xdr:cNvSpPr/>
      </xdr:nvSpPr>
      <xdr:spPr>
        <a:xfrm>
          <a:off x="13887450" y="136994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34289</xdr:rowOff>
    </xdr:from>
    <xdr:to>
      <xdr:col>85</xdr:col>
      <xdr:colOff>127000</xdr:colOff>
      <xdr:row>80</xdr:row>
      <xdr:rowOff>118111</xdr:rowOff>
    </xdr:to>
    <xdr:cxnSp macro="">
      <xdr:nvCxnSpPr>
        <xdr:cNvPr id="615" name="直線コネクタ 614">
          <a:extLst>
            <a:ext uri="{FF2B5EF4-FFF2-40B4-BE49-F238E27FC236}">
              <a16:creationId xmlns:a16="http://schemas.microsoft.com/office/drawing/2014/main" id="{E57F7FE9-9254-471D-A7C5-5A556096D064}"/>
            </a:ext>
          </a:extLst>
        </xdr:cNvPr>
        <xdr:cNvCxnSpPr/>
      </xdr:nvCxnSpPr>
      <xdr:spPr>
        <a:xfrm>
          <a:off x="13942060" y="13748384"/>
          <a:ext cx="762000" cy="8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124461</xdr:rowOff>
    </xdr:from>
    <xdr:to>
      <xdr:col>76</xdr:col>
      <xdr:colOff>165100</xdr:colOff>
      <xdr:row>80</xdr:row>
      <xdr:rowOff>54611</xdr:rowOff>
    </xdr:to>
    <xdr:sp macro="" textlink="">
      <xdr:nvSpPr>
        <xdr:cNvPr id="616" name="楕円 615">
          <a:extLst>
            <a:ext uri="{FF2B5EF4-FFF2-40B4-BE49-F238E27FC236}">
              <a16:creationId xmlns:a16="http://schemas.microsoft.com/office/drawing/2014/main" id="{412C4CC6-FCBA-438E-AFA8-628DD74FD873}"/>
            </a:ext>
          </a:extLst>
        </xdr:cNvPr>
        <xdr:cNvSpPr/>
      </xdr:nvSpPr>
      <xdr:spPr>
        <a:xfrm>
          <a:off x="13089890" y="136709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3811</xdr:rowOff>
    </xdr:from>
    <xdr:to>
      <xdr:col>81</xdr:col>
      <xdr:colOff>50800</xdr:colOff>
      <xdr:row>80</xdr:row>
      <xdr:rowOff>34289</xdr:rowOff>
    </xdr:to>
    <xdr:cxnSp macro="">
      <xdr:nvCxnSpPr>
        <xdr:cNvPr id="617" name="直線コネクタ 616">
          <a:extLst>
            <a:ext uri="{FF2B5EF4-FFF2-40B4-BE49-F238E27FC236}">
              <a16:creationId xmlns:a16="http://schemas.microsoft.com/office/drawing/2014/main" id="{EF036797-79FA-4B1F-9399-E53F127E8AF7}"/>
            </a:ext>
          </a:extLst>
        </xdr:cNvPr>
        <xdr:cNvCxnSpPr/>
      </xdr:nvCxnSpPr>
      <xdr:spPr>
        <a:xfrm>
          <a:off x="13144500" y="13721716"/>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69214</xdr:rowOff>
    </xdr:from>
    <xdr:to>
      <xdr:col>72</xdr:col>
      <xdr:colOff>38100</xdr:colOff>
      <xdr:row>79</xdr:row>
      <xdr:rowOff>170814</xdr:rowOff>
    </xdr:to>
    <xdr:sp macro="" textlink="">
      <xdr:nvSpPr>
        <xdr:cNvPr id="618" name="楕円 617">
          <a:extLst>
            <a:ext uri="{FF2B5EF4-FFF2-40B4-BE49-F238E27FC236}">
              <a16:creationId xmlns:a16="http://schemas.microsoft.com/office/drawing/2014/main" id="{2B2D3619-076A-45B1-96A5-17D6AF0D719F}"/>
            </a:ext>
          </a:extLst>
        </xdr:cNvPr>
        <xdr:cNvSpPr/>
      </xdr:nvSpPr>
      <xdr:spPr>
        <a:xfrm>
          <a:off x="12303760" y="1361185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120014</xdr:rowOff>
    </xdr:from>
    <xdr:to>
      <xdr:col>76</xdr:col>
      <xdr:colOff>114300</xdr:colOff>
      <xdr:row>80</xdr:row>
      <xdr:rowOff>3811</xdr:rowOff>
    </xdr:to>
    <xdr:cxnSp macro="">
      <xdr:nvCxnSpPr>
        <xdr:cNvPr id="619" name="直線コネクタ 618">
          <a:extLst>
            <a:ext uri="{FF2B5EF4-FFF2-40B4-BE49-F238E27FC236}">
              <a16:creationId xmlns:a16="http://schemas.microsoft.com/office/drawing/2014/main" id="{C9669439-8877-402F-BC25-F1FC76D8E771}"/>
            </a:ext>
          </a:extLst>
        </xdr:cNvPr>
        <xdr:cNvCxnSpPr/>
      </xdr:nvCxnSpPr>
      <xdr:spPr>
        <a:xfrm>
          <a:off x="12346940" y="13666469"/>
          <a:ext cx="79756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15875</xdr:rowOff>
    </xdr:from>
    <xdr:to>
      <xdr:col>67</xdr:col>
      <xdr:colOff>101600</xdr:colOff>
      <xdr:row>79</xdr:row>
      <xdr:rowOff>117475</xdr:rowOff>
    </xdr:to>
    <xdr:sp macro="" textlink="">
      <xdr:nvSpPr>
        <xdr:cNvPr id="620" name="楕円 619">
          <a:extLst>
            <a:ext uri="{FF2B5EF4-FFF2-40B4-BE49-F238E27FC236}">
              <a16:creationId xmlns:a16="http://schemas.microsoft.com/office/drawing/2014/main" id="{C8F18796-32DD-42B4-AB85-662223C5AFD4}"/>
            </a:ext>
          </a:extLst>
        </xdr:cNvPr>
        <xdr:cNvSpPr/>
      </xdr:nvSpPr>
      <xdr:spPr>
        <a:xfrm>
          <a:off x="11487150" y="135642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66675</xdr:rowOff>
    </xdr:from>
    <xdr:to>
      <xdr:col>71</xdr:col>
      <xdr:colOff>177800</xdr:colOff>
      <xdr:row>79</xdr:row>
      <xdr:rowOff>120014</xdr:rowOff>
    </xdr:to>
    <xdr:cxnSp macro="">
      <xdr:nvCxnSpPr>
        <xdr:cNvPr id="621" name="直線コネクタ 620">
          <a:extLst>
            <a:ext uri="{FF2B5EF4-FFF2-40B4-BE49-F238E27FC236}">
              <a16:creationId xmlns:a16="http://schemas.microsoft.com/office/drawing/2014/main" id="{BAB485E0-2654-41FC-9379-B4B1546CB4DF}"/>
            </a:ext>
          </a:extLst>
        </xdr:cNvPr>
        <xdr:cNvCxnSpPr/>
      </xdr:nvCxnSpPr>
      <xdr:spPr>
        <a:xfrm>
          <a:off x="11541760" y="13609320"/>
          <a:ext cx="80518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22" name="n_1aveValue【児童館】&#10;有形固定資産減価償却率">
          <a:extLst>
            <a:ext uri="{FF2B5EF4-FFF2-40B4-BE49-F238E27FC236}">
              <a16:creationId xmlns:a16="http://schemas.microsoft.com/office/drawing/2014/main" id="{7ECB25DD-64D9-45D5-83E0-D9B87B34B2B1}"/>
            </a:ext>
          </a:extLst>
        </xdr:cNvPr>
        <xdr:cNvSpPr txBox="1"/>
      </xdr:nvSpPr>
      <xdr:spPr>
        <a:xfrm>
          <a:off x="1373823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623" name="n_2aveValue【児童館】&#10;有形固定資産減価償却率">
          <a:extLst>
            <a:ext uri="{FF2B5EF4-FFF2-40B4-BE49-F238E27FC236}">
              <a16:creationId xmlns:a16="http://schemas.microsoft.com/office/drawing/2014/main" id="{43D7C247-955C-42F1-A7AD-34992398E308}"/>
            </a:ext>
          </a:extLst>
        </xdr:cNvPr>
        <xdr:cNvSpPr txBox="1"/>
      </xdr:nvSpPr>
      <xdr:spPr>
        <a:xfrm>
          <a:off x="1295718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24" name="n_3aveValue【児童館】&#10;有形固定資産減価償却率">
          <a:extLst>
            <a:ext uri="{FF2B5EF4-FFF2-40B4-BE49-F238E27FC236}">
              <a16:creationId xmlns:a16="http://schemas.microsoft.com/office/drawing/2014/main" id="{83D9EE90-6730-4BE7-9D04-0589B5EB7530}"/>
            </a:ext>
          </a:extLst>
        </xdr:cNvPr>
        <xdr:cNvSpPr txBox="1"/>
      </xdr:nvSpPr>
      <xdr:spPr>
        <a:xfrm>
          <a:off x="1217105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25" name="n_4aveValue【児童館】&#10;有形固定資産減価償却率">
          <a:extLst>
            <a:ext uri="{FF2B5EF4-FFF2-40B4-BE49-F238E27FC236}">
              <a16:creationId xmlns:a16="http://schemas.microsoft.com/office/drawing/2014/main" id="{F6A70900-E1D8-498B-8873-06B2FF5C3D00}"/>
            </a:ext>
          </a:extLst>
        </xdr:cNvPr>
        <xdr:cNvSpPr txBox="1"/>
      </xdr:nvSpPr>
      <xdr:spPr>
        <a:xfrm>
          <a:off x="113544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101616</xdr:rowOff>
    </xdr:from>
    <xdr:ext cx="405111" cy="259045"/>
    <xdr:sp macro="" textlink="">
      <xdr:nvSpPr>
        <xdr:cNvPr id="626" name="n_1mainValue【児童館】&#10;有形固定資産減価償却率">
          <a:extLst>
            <a:ext uri="{FF2B5EF4-FFF2-40B4-BE49-F238E27FC236}">
              <a16:creationId xmlns:a16="http://schemas.microsoft.com/office/drawing/2014/main" id="{F22CD419-AE64-42DF-AD08-E9F71D808C04}"/>
            </a:ext>
          </a:extLst>
        </xdr:cNvPr>
        <xdr:cNvSpPr txBox="1"/>
      </xdr:nvSpPr>
      <xdr:spPr>
        <a:xfrm>
          <a:off x="13738234" y="1347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71138</xdr:rowOff>
    </xdr:from>
    <xdr:ext cx="405111" cy="259045"/>
    <xdr:sp macro="" textlink="">
      <xdr:nvSpPr>
        <xdr:cNvPr id="627" name="n_2mainValue【児童館】&#10;有形固定資産減価償却率">
          <a:extLst>
            <a:ext uri="{FF2B5EF4-FFF2-40B4-BE49-F238E27FC236}">
              <a16:creationId xmlns:a16="http://schemas.microsoft.com/office/drawing/2014/main" id="{B921170F-78E9-4213-BD0B-20EA717CA1C8}"/>
            </a:ext>
          </a:extLst>
        </xdr:cNvPr>
        <xdr:cNvSpPr txBox="1"/>
      </xdr:nvSpPr>
      <xdr:spPr>
        <a:xfrm>
          <a:off x="12957184" y="1344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15891</xdr:rowOff>
    </xdr:from>
    <xdr:ext cx="405111" cy="259045"/>
    <xdr:sp macro="" textlink="">
      <xdr:nvSpPr>
        <xdr:cNvPr id="628" name="n_3mainValue【児童館】&#10;有形固定資産減価償却率">
          <a:extLst>
            <a:ext uri="{FF2B5EF4-FFF2-40B4-BE49-F238E27FC236}">
              <a16:creationId xmlns:a16="http://schemas.microsoft.com/office/drawing/2014/main" id="{B26374E5-4BA4-4A74-B313-F9220F9E79F2}"/>
            </a:ext>
          </a:extLst>
        </xdr:cNvPr>
        <xdr:cNvSpPr txBox="1"/>
      </xdr:nvSpPr>
      <xdr:spPr>
        <a:xfrm>
          <a:off x="12171054" y="133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134002</xdr:rowOff>
    </xdr:from>
    <xdr:ext cx="405111" cy="259045"/>
    <xdr:sp macro="" textlink="">
      <xdr:nvSpPr>
        <xdr:cNvPr id="629" name="n_4mainValue【児童館】&#10;有形固定資産減価償却率">
          <a:extLst>
            <a:ext uri="{FF2B5EF4-FFF2-40B4-BE49-F238E27FC236}">
              <a16:creationId xmlns:a16="http://schemas.microsoft.com/office/drawing/2014/main" id="{276D2D81-CB7F-449A-AB7D-820756D8D56D}"/>
            </a:ext>
          </a:extLst>
        </xdr:cNvPr>
        <xdr:cNvSpPr txBox="1"/>
      </xdr:nvSpPr>
      <xdr:spPr>
        <a:xfrm>
          <a:off x="11354444" y="1333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56E2D607-E528-43F3-96B8-4EC4CE9E9F8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23B664A4-64E0-4F88-B706-32748FA10CA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236D8DF9-A615-41BD-8A8F-066FB6305F4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8A7E5BFD-02DB-4197-975F-531ACB9EE34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C3648B84-078D-4247-9E05-C65B301525C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999AAC62-4308-45E4-A859-24BD8022B3B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F4F38802-4E4F-413F-9D56-D63D8E0A82E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6E52886C-A62B-4139-9142-4FA884F5FFF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8" name="テキスト ボックス 637">
          <a:extLst>
            <a:ext uri="{FF2B5EF4-FFF2-40B4-BE49-F238E27FC236}">
              <a16:creationId xmlns:a16="http://schemas.microsoft.com/office/drawing/2014/main" id="{56AA4E29-F959-4875-9437-EAEAF9E5CC3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9" name="直線コネクタ 638">
          <a:extLst>
            <a:ext uri="{FF2B5EF4-FFF2-40B4-BE49-F238E27FC236}">
              <a16:creationId xmlns:a16="http://schemas.microsoft.com/office/drawing/2014/main" id="{2DFBF452-D2E1-403C-AA22-6FB362D5821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0" name="直線コネクタ 639">
          <a:extLst>
            <a:ext uri="{FF2B5EF4-FFF2-40B4-BE49-F238E27FC236}">
              <a16:creationId xmlns:a16="http://schemas.microsoft.com/office/drawing/2014/main" id="{91830234-C240-4964-86F7-BD7E6979E902}"/>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868377C4-5BFF-46EF-A3DC-53BCBFAAE76E}"/>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2" name="直線コネクタ 641">
          <a:extLst>
            <a:ext uri="{FF2B5EF4-FFF2-40B4-BE49-F238E27FC236}">
              <a16:creationId xmlns:a16="http://schemas.microsoft.com/office/drawing/2014/main" id="{DE906B65-1229-40D5-8572-76188426857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3" name="テキスト ボックス 642">
          <a:extLst>
            <a:ext uri="{FF2B5EF4-FFF2-40B4-BE49-F238E27FC236}">
              <a16:creationId xmlns:a16="http://schemas.microsoft.com/office/drawing/2014/main" id="{C55D2930-FE8A-4CD8-A31B-F29B14F1E994}"/>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4" name="直線コネクタ 643">
          <a:extLst>
            <a:ext uri="{FF2B5EF4-FFF2-40B4-BE49-F238E27FC236}">
              <a16:creationId xmlns:a16="http://schemas.microsoft.com/office/drawing/2014/main" id="{C325AE57-CB67-4005-B1F8-19D57AC7CAB8}"/>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5" name="テキスト ボックス 644">
          <a:extLst>
            <a:ext uri="{FF2B5EF4-FFF2-40B4-BE49-F238E27FC236}">
              <a16:creationId xmlns:a16="http://schemas.microsoft.com/office/drawing/2014/main" id="{744FD64A-9BBC-4DC4-AEAF-5911A728A07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6" name="直線コネクタ 645">
          <a:extLst>
            <a:ext uri="{FF2B5EF4-FFF2-40B4-BE49-F238E27FC236}">
              <a16:creationId xmlns:a16="http://schemas.microsoft.com/office/drawing/2014/main" id="{3510F574-8510-4A75-AAE5-AF745B6BB41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7" name="テキスト ボックス 646">
          <a:extLst>
            <a:ext uri="{FF2B5EF4-FFF2-40B4-BE49-F238E27FC236}">
              <a16:creationId xmlns:a16="http://schemas.microsoft.com/office/drawing/2014/main" id="{D9455EE5-421A-4D3C-97A4-FEAC3A30B1F5}"/>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8" name="直線コネクタ 647">
          <a:extLst>
            <a:ext uri="{FF2B5EF4-FFF2-40B4-BE49-F238E27FC236}">
              <a16:creationId xmlns:a16="http://schemas.microsoft.com/office/drawing/2014/main" id="{E1D4DE92-663B-449A-8912-1810E25C8EA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9" name="テキスト ボックス 648">
          <a:extLst>
            <a:ext uri="{FF2B5EF4-FFF2-40B4-BE49-F238E27FC236}">
              <a16:creationId xmlns:a16="http://schemas.microsoft.com/office/drawing/2014/main" id="{5E39B323-31FC-4C40-85E8-D725AC1475D0}"/>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0" name="直線コネクタ 649">
          <a:extLst>
            <a:ext uri="{FF2B5EF4-FFF2-40B4-BE49-F238E27FC236}">
              <a16:creationId xmlns:a16="http://schemas.microsoft.com/office/drawing/2014/main" id="{CF367CB0-B108-478C-A714-A6694728149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1" name="テキスト ボックス 650">
          <a:extLst>
            <a:ext uri="{FF2B5EF4-FFF2-40B4-BE49-F238E27FC236}">
              <a16:creationId xmlns:a16="http://schemas.microsoft.com/office/drawing/2014/main" id="{AA33C541-9EC0-4B2A-AC2F-6556E77812A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2" name="【児童館】&#10;一人当たり面積グラフ枠">
          <a:extLst>
            <a:ext uri="{FF2B5EF4-FFF2-40B4-BE49-F238E27FC236}">
              <a16:creationId xmlns:a16="http://schemas.microsoft.com/office/drawing/2014/main" id="{47371ACE-0312-41A7-82AB-AA4FE75AF4A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653" name="直線コネクタ 652">
          <a:extLst>
            <a:ext uri="{FF2B5EF4-FFF2-40B4-BE49-F238E27FC236}">
              <a16:creationId xmlns:a16="http://schemas.microsoft.com/office/drawing/2014/main" id="{42B607BB-5286-4BD8-9482-4881A652A54A}"/>
            </a:ext>
          </a:extLst>
        </xdr:cNvPr>
        <xdr:cNvCxnSpPr/>
      </xdr:nvCxnSpPr>
      <xdr:spPr>
        <a:xfrm flipV="1">
          <a:off x="19947254" y="132930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654" name="【児童館】&#10;一人当たり面積最小値テキスト">
          <a:extLst>
            <a:ext uri="{FF2B5EF4-FFF2-40B4-BE49-F238E27FC236}">
              <a16:creationId xmlns:a16="http://schemas.microsoft.com/office/drawing/2014/main" id="{2B438D1B-C3C2-4056-A9FB-0D41AADEF446}"/>
            </a:ext>
          </a:extLst>
        </xdr:cNvPr>
        <xdr:cNvSpPr txBox="1"/>
      </xdr:nvSpPr>
      <xdr:spPr>
        <a:xfrm>
          <a:off x="199859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655" name="直線コネクタ 654">
          <a:extLst>
            <a:ext uri="{FF2B5EF4-FFF2-40B4-BE49-F238E27FC236}">
              <a16:creationId xmlns:a16="http://schemas.microsoft.com/office/drawing/2014/main" id="{1585E17E-42F1-4818-B2F7-27B4C3D26DE8}"/>
            </a:ext>
          </a:extLst>
        </xdr:cNvPr>
        <xdr:cNvCxnSpPr/>
      </xdr:nvCxnSpPr>
      <xdr:spPr>
        <a:xfrm>
          <a:off x="198856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56" name="【児童館】&#10;一人当たり面積最大値テキスト">
          <a:extLst>
            <a:ext uri="{FF2B5EF4-FFF2-40B4-BE49-F238E27FC236}">
              <a16:creationId xmlns:a16="http://schemas.microsoft.com/office/drawing/2014/main" id="{045B8FCC-5142-436E-881F-23094C364E26}"/>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57" name="直線コネクタ 656">
          <a:extLst>
            <a:ext uri="{FF2B5EF4-FFF2-40B4-BE49-F238E27FC236}">
              <a16:creationId xmlns:a16="http://schemas.microsoft.com/office/drawing/2014/main" id="{52232643-9693-4214-A441-44AB2ABFCE82}"/>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658" name="【児童館】&#10;一人当たり面積平均値テキスト">
          <a:extLst>
            <a:ext uri="{FF2B5EF4-FFF2-40B4-BE49-F238E27FC236}">
              <a16:creationId xmlns:a16="http://schemas.microsoft.com/office/drawing/2014/main" id="{C55D291C-C156-499F-9F37-96D152B19944}"/>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59" name="フローチャート: 判断 658">
          <a:extLst>
            <a:ext uri="{FF2B5EF4-FFF2-40B4-BE49-F238E27FC236}">
              <a16:creationId xmlns:a16="http://schemas.microsoft.com/office/drawing/2014/main" id="{92E2DEC9-7FD4-455A-9DA6-9D6AC8D68A52}"/>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60" name="フローチャート: 判断 659">
          <a:extLst>
            <a:ext uri="{FF2B5EF4-FFF2-40B4-BE49-F238E27FC236}">
              <a16:creationId xmlns:a16="http://schemas.microsoft.com/office/drawing/2014/main" id="{AFD9173B-C459-4AEB-99F4-ADD1DD9B71B2}"/>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61" name="フローチャート: 判断 660">
          <a:extLst>
            <a:ext uri="{FF2B5EF4-FFF2-40B4-BE49-F238E27FC236}">
              <a16:creationId xmlns:a16="http://schemas.microsoft.com/office/drawing/2014/main" id="{D182C0DC-C48F-460F-A247-AA3597B36E14}"/>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662" name="フローチャート: 判断 661">
          <a:extLst>
            <a:ext uri="{FF2B5EF4-FFF2-40B4-BE49-F238E27FC236}">
              <a16:creationId xmlns:a16="http://schemas.microsoft.com/office/drawing/2014/main" id="{CFB7D0C2-B578-4055-A60D-CACE084CF8AE}"/>
            </a:ext>
          </a:extLst>
        </xdr:cNvPr>
        <xdr:cNvSpPr/>
      </xdr:nvSpPr>
      <xdr:spPr>
        <a:xfrm>
          <a:off x="17547590" y="142900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663" name="フローチャート: 判断 662">
          <a:extLst>
            <a:ext uri="{FF2B5EF4-FFF2-40B4-BE49-F238E27FC236}">
              <a16:creationId xmlns:a16="http://schemas.microsoft.com/office/drawing/2014/main" id="{58BAE4A7-48F0-4E8A-922A-634E6F55C9CF}"/>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FB832E5-E085-45DC-9281-7BE8328816A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78B6C78-9397-43D2-8250-9F0EA362ADF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E7A0B5A-EBB0-4DCF-9818-32A79FF0F89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55D9F90A-815C-4D32-A7B5-6B0F5B3E063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FE24B2D3-6DC2-496E-84D8-C12E4EC1D0D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139700</xdr:rowOff>
    </xdr:from>
    <xdr:to>
      <xdr:col>116</xdr:col>
      <xdr:colOff>114300</xdr:colOff>
      <xdr:row>79</xdr:row>
      <xdr:rowOff>69850</xdr:rowOff>
    </xdr:to>
    <xdr:sp macro="" textlink="">
      <xdr:nvSpPr>
        <xdr:cNvPr id="669" name="楕円 668">
          <a:extLst>
            <a:ext uri="{FF2B5EF4-FFF2-40B4-BE49-F238E27FC236}">
              <a16:creationId xmlns:a16="http://schemas.microsoft.com/office/drawing/2014/main" id="{9330E49F-ED11-4305-AB48-13DE02E33459}"/>
            </a:ext>
          </a:extLst>
        </xdr:cNvPr>
        <xdr:cNvSpPr/>
      </xdr:nvSpPr>
      <xdr:spPr>
        <a:xfrm>
          <a:off x="19904710" y="13508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162577</xdr:rowOff>
    </xdr:from>
    <xdr:ext cx="469744" cy="259045"/>
    <xdr:sp macro="" textlink="">
      <xdr:nvSpPr>
        <xdr:cNvPr id="670" name="【児童館】&#10;一人当たり面積該当値テキスト">
          <a:extLst>
            <a:ext uri="{FF2B5EF4-FFF2-40B4-BE49-F238E27FC236}">
              <a16:creationId xmlns:a16="http://schemas.microsoft.com/office/drawing/2014/main" id="{57571CBA-1767-430F-8365-DBA192EA998F}"/>
            </a:ext>
          </a:extLst>
        </xdr:cNvPr>
        <xdr:cNvSpPr txBox="1"/>
      </xdr:nvSpPr>
      <xdr:spPr>
        <a:xfrm>
          <a:off x="19985990" y="1336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120650</xdr:rowOff>
    </xdr:from>
    <xdr:to>
      <xdr:col>112</xdr:col>
      <xdr:colOff>38100</xdr:colOff>
      <xdr:row>79</xdr:row>
      <xdr:rowOff>50800</xdr:rowOff>
    </xdr:to>
    <xdr:sp macro="" textlink="">
      <xdr:nvSpPr>
        <xdr:cNvPr id="671" name="楕円 670">
          <a:extLst>
            <a:ext uri="{FF2B5EF4-FFF2-40B4-BE49-F238E27FC236}">
              <a16:creationId xmlns:a16="http://schemas.microsoft.com/office/drawing/2014/main" id="{E3A66FE1-19A6-450E-80F3-88BEC1472FAE}"/>
            </a:ext>
          </a:extLst>
        </xdr:cNvPr>
        <xdr:cNvSpPr/>
      </xdr:nvSpPr>
      <xdr:spPr>
        <a:xfrm>
          <a:off x="19161760" y="13495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0</xdr:rowOff>
    </xdr:from>
    <xdr:to>
      <xdr:col>116</xdr:col>
      <xdr:colOff>63500</xdr:colOff>
      <xdr:row>79</xdr:row>
      <xdr:rowOff>19050</xdr:rowOff>
    </xdr:to>
    <xdr:cxnSp macro="">
      <xdr:nvCxnSpPr>
        <xdr:cNvPr id="672" name="直線コネクタ 671">
          <a:extLst>
            <a:ext uri="{FF2B5EF4-FFF2-40B4-BE49-F238E27FC236}">
              <a16:creationId xmlns:a16="http://schemas.microsoft.com/office/drawing/2014/main" id="{08511EAF-3C78-439A-B482-64D4EFED54C6}"/>
            </a:ext>
          </a:extLst>
        </xdr:cNvPr>
        <xdr:cNvCxnSpPr/>
      </xdr:nvCxnSpPr>
      <xdr:spPr>
        <a:xfrm>
          <a:off x="19204940" y="1354455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120650</xdr:rowOff>
    </xdr:from>
    <xdr:to>
      <xdr:col>107</xdr:col>
      <xdr:colOff>101600</xdr:colOff>
      <xdr:row>79</xdr:row>
      <xdr:rowOff>50800</xdr:rowOff>
    </xdr:to>
    <xdr:sp macro="" textlink="">
      <xdr:nvSpPr>
        <xdr:cNvPr id="673" name="楕円 672">
          <a:extLst>
            <a:ext uri="{FF2B5EF4-FFF2-40B4-BE49-F238E27FC236}">
              <a16:creationId xmlns:a16="http://schemas.microsoft.com/office/drawing/2014/main" id="{B13231F2-CEDD-4E3B-9E87-CA7D4C3839DA}"/>
            </a:ext>
          </a:extLst>
        </xdr:cNvPr>
        <xdr:cNvSpPr/>
      </xdr:nvSpPr>
      <xdr:spPr>
        <a:xfrm>
          <a:off x="18345150" y="13495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0</xdr:rowOff>
    </xdr:from>
    <xdr:to>
      <xdr:col>111</xdr:col>
      <xdr:colOff>177800</xdr:colOff>
      <xdr:row>79</xdr:row>
      <xdr:rowOff>0</xdr:rowOff>
    </xdr:to>
    <xdr:cxnSp macro="">
      <xdr:nvCxnSpPr>
        <xdr:cNvPr id="674" name="直線コネクタ 673">
          <a:extLst>
            <a:ext uri="{FF2B5EF4-FFF2-40B4-BE49-F238E27FC236}">
              <a16:creationId xmlns:a16="http://schemas.microsoft.com/office/drawing/2014/main" id="{3009B24A-B8BA-4A01-9244-51A3B89235B5}"/>
            </a:ext>
          </a:extLst>
        </xdr:cNvPr>
        <xdr:cNvCxnSpPr/>
      </xdr:nvCxnSpPr>
      <xdr:spPr>
        <a:xfrm>
          <a:off x="18399760" y="135445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101600</xdr:rowOff>
    </xdr:from>
    <xdr:to>
      <xdr:col>102</xdr:col>
      <xdr:colOff>165100</xdr:colOff>
      <xdr:row>79</xdr:row>
      <xdr:rowOff>31750</xdr:rowOff>
    </xdr:to>
    <xdr:sp macro="" textlink="">
      <xdr:nvSpPr>
        <xdr:cNvPr id="675" name="楕円 674">
          <a:extLst>
            <a:ext uri="{FF2B5EF4-FFF2-40B4-BE49-F238E27FC236}">
              <a16:creationId xmlns:a16="http://schemas.microsoft.com/office/drawing/2014/main" id="{3997D066-22C5-4772-80D6-4295E96E6BDE}"/>
            </a:ext>
          </a:extLst>
        </xdr:cNvPr>
        <xdr:cNvSpPr/>
      </xdr:nvSpPr>
      <xdr:spPr>
        <a:xfrm>
          <a:off x="17547590" y="13470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152400</xdr:rowOff>
    </xdr:from>
    <xdr:to>
      <xdr:col>107</xdr:col>
      <xdr:colOff>50800</xdr:colOff>
      <xdr:row>79</xdr:row>
      <xdr:rowOff>0</xdr:rowOff>
    </xdr:to>
    <xdr:cxnSp macro="">
      <xdr:nvCxnSpPr>
        <xdr:cNvPr id="676" name="直線コネクタ 675">
          <a:extLst>
            <a:ext uri="{FF2B5EF4-FFF2-40B4-BE49-F238E27FC236}">
              <a16:creationId xmlns:a16="http://schemas.microsoft.com/office/drawing/2014/main" id="{96F0E548-8713-4A89-876D-2C90801EAE26}"/>
            </a:ext>
          </a:extLst>
        </xdr:cNvPr>
        <xdr:cNvCxnSpPr/>
      </xdr:nvCxnSpPr>
      <xdr:spPr>
        <a:xfrm>
          <a:off x="17602200" y="135255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677" name="楕円 676">
          <a:extLst>
            <a:ext uri="{FF2B5EF4-FFF2-40B4-BE49-F238E27FC236}">
              <a16:creationId xmlns:a16="http://schemas.microsoft.com/office/drawing/2014/main" id="{6DA5496B-D1BE-486F-8CE4-B0A009945BD4}"/>
            </a:ext>
          </a:extLst>
        </xdr:cNvPr>
        <xdr:cNvSpPr/>
      </xdr:nvSpPr>
      <xdr:spPr>
        <a:xfrm>
          <a:off x="16761460" y="13470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78</xdr:row>
      <xdr:rowOff>152400</xdr:rowOff>
    </xdr:to>
    <xdr:cxnSp macro="">
      <xdr:nvCxnSpPr>
        <xdr:cNvPr id="678" name="直線コネクタ 677">
          <a:extLst>
            <a:ext uri="{FF2B5EF4-FFF2-40B4-BE49-F238E27FC236}">
              <a16:creationId xmlns:a16="http://schemas.microsoft.com/office/drawing/2014/main" id="{68316814-95DA-4F82-BA24-D480E35CC67A}"/>
            </a:ext>
          </a:extLst>
        </xdr:cNvPr>
        <xdr:cNvCxnSpPr/>
      </xdr:nvCxnSpPr>
      <xdr:spPr>
        <a:xfrm>
          <a:off x="16804640" y="13525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679" name="n_1aveValue【児童館】&#10;一人当たり面積">
          <a:extLst>
            <a:ext uri="{FF2B5EF4-FFF2-40B4-BE49-F238E27FC236}">
              <a16:creationId xmlns:a16="http://schemas.microsoft.com/office/drawing/2014/main" id="{763214B5-ADB5-4321-8AD4-0D9CA558A2FE}"/>
            </a:ext>
          </a:extLst>
        </xdr:cNvPr>
        <xdr:cNvSpPr txBox="1"/>
      </xdr:nvSpPr>
      <xdr:spPr>
        <a:xfrm>
          <a:off x="189821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680" name="n_2aveValue【児童館】&#10;一人当たり面積">
          <a:extLst>
            <a:ext uri="{FF2B5EF4-FFF2-40B4-BE49-F238E27FC236}">
              <a16:creationId xmlns:a16="http://schemas.microsoft.com/office/drawing/2014/main" id="{B68E596F-1B33-4AAF-90F9-A87635BC65BA}"/>
            </a:ext>
          </a:extLst>
        </xdr:cNvPr>
        <xdr:cNvSpPr txBox="1"/>
      </xdr:nvSpPr>
      <xdr:spPr>
        <a:xfrm>
          <a:off x="181820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681" name="n_3aveValue【児童館】&#10;一人当たり面積">
          <a:extLst>
            <a:ext uri="{FF2B5EF4-FFF2-40B4-BE49-F238E27FC236}">
              <a16:creationId xmlns:a16="http://schemas.microsoft.com/office/drawing/2014/main" id="{7618336E-2265-4327-ACB7-A0ADB47B61C0}"/>
            </a:ext>
          </a:extLst>
        </xdr:cNvPr>
        <xdr:cNvSpPr txBox="1"/>
      </xdr:nvSpPr>
      <xdr:spPr>
        <a:xfrm>
          <a:off x="17384472"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682" name="n_4aveValue【児童館】&#10;一人当たり面積">
          <a:extLst>
            <a:ext uri="{FF2B5EF4-FFF2-40B4-BE49-F238E27FC236}">
              <a16:creationId xmlns:a16="http://schemas.microsoft.com/office/drawing/2014/main" id="{2538DE63-92CA-498D-AD6D-788D2ECB4E55}"/>
            </a:ext>
          </a:extLst>
        </xdr:cNvPr>
        <xdr:cNvSpPr txBox="1"/>
      </xdr:nvSpPr>
      <xdr:spPr>
        <a:xfrm>
          <a:off x="16588817"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67327</xdr:rowOff>
    </xdr:from>
    <xdr:ext cx="469744" cy="259045"/>
    <xdr:sp macro="" textlink="">
      <xdr:nvSpPr>
        <xdr:cNvPr id="683" name="n_1mainValue【児童館】&#10;一人当たり面積">
          <a:extLst>
            <a:ext uri="{FF2B5EF4-FFF2-40B4-BE49-F238E27FC236}">
              <a16:creationId xmlns:a16="http://schemas.microsoft.com/office/drawing/2014/main" id="{BFE49D94-3E4D-461D-81C5-9110D7C07563}"/>
            </a:ext>
          </a:extLst>
        </xdr:cNvPr>
        <xdr:cNvSpPr txBox="1"/>
      </xdr:nvSpPr>
      <xdr:spPr>
        <a:xfrm>
          <a:off x="18982132" y="132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67327</xdr:rowOff>
    </xdr:from>
    <xdr:ext cx="469744" cy="259045"/>
    <xdr:sp macro="" textlink="">
      <xdr:nvSpPr>
        <xdr:cNvPr id="684" name="n_2mainValue【児童館】&#10;一人当たり面積">
          <a:extLst>
            <a:ext uri="{FF2B5EF4-FFF2-40B4-BE49-F238E27FC236}">
              <a16:creationId xmlns:a16="http://schemas.microsoft.com/office/drawing/2014/main" id="{2793CD4A-5E93-4BBA-AC46-6A89250BCDA2}"/>
            </a:ext>
          </a:extLst>
        </xdr:cNvPr>
        <xdr:cNvSpPr txBox="1"/>
      </xdr:nvSpPr>
      <xdr:spPr>
        <a:xfrm>
          <a:off x="18182032" y="1326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48277</xdr:rowOff>
    </xdr:from>
    <xdr:ext cx="469744" cy="259045"/>
    <xdr:sp macro="" textlink="">
      <xdr:nvSpPr>
        <xdr:cNvPr id="685" name="n_3mainValue【児童館】&#10;一人当たり面積">
          <a:extLst>
            <a:ext uri="{FF2B5EF4-FFF2-40B4-BE49-F238E27FC236}">
              <a16:creationId xmlns:a16="http://schemas.microsoft.com/office/drawing/2014/main" id="{72CAFBFA-9CED-487C-9873-C988DC0E4C77}"/>
            </a:ext>
          </a:extLst>
        </xdr:cNvPr>
        <xdr:cNvSpPr txBox="1"/>
      </xdr:nvSpPr>
      <xdr:spPr>
        <a:xfrm>
          <a:off x="17384472" y="1325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686" name="n_4mainValue【児童館】&#10;一人当たり面積">
          <a:extLst>
            <a:ext uri="{FF2B5EF4-FFF2-40B4-BE49-F238E27FC236}">
              <a16:creationId xmlns:a16="http://schemas.microsoft.com/office/drawing/2014/main" id="{1DFFC7C1-B9E6-4AA3-8043-313B1C46B2B1}"/>
            </a:ext>
          </a:extLst>
        </xdr:cNvPr>
        <xdr:cNvSpPr txBox="1"/>
      </xdr:nvSpPr>
      <xdr:spPr>
        <a:xfrm>
          <a:off x="16588817" y="1325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7" name="正方形/長方形 686">
          <a:extLst>
            <a:ext uri="{FF2B5EF4-FFF2-40B4-BE49-F238E27FC236}">
              <a16:creationId xmlns:a16="http://schemas.microsoft.com/office/drawing/2014/main" id="{B58DC0AC-5450-4F6B-BDFA-D90509D3A6E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688" name="正方形/長方形 687">
          <a:extLst>
            <a:ext uri="{FF2B5EF4-FFF2-40B4-BE49-F238E27FC236}">
              <a16:creationId xmlns:a16="http://schemas.microsoft.com/office/drawing/2014/main" id="{9DA79A6F-3155-4835-9950-6CF60B4A696E}"/>
            </a:ext>
          </a:extLst>
        </xdr:cNvPr>
        <xdr:cNvSpPr/>
      </xdr:nvSpPr>
      <xdr:spPr>
        <a:xfrm>
          <a:off x="112039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689" name="正方形/長方形 688">
          <a:extLst>
            <a:ext uri="{FF2B5EF4-FFF2-40B4-BE49-F238E27FC236}">
              <a16:creationId xmlns:a16="http://schemas.microsoft.com/office/drawing/2014/main" id="{6869388C-F9D7-4714-A298-0AAEDD5F8B93}"/>
            </a:ext>
          </a:extLst>
        </xdr:cNvPr>
        <xdr:cNvSpPr/>
      </xdr:nvSpPr>
      <xdr:spPr>
        <a:xfrm>
          <a:off x="112039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690" name="正方形/長方形 689">
          <a:extLst>
            <a:ext uri="{FF2B5EF4-FFF2-40B4-BE49-F238E27FC236}">
              <a16:creationId xmlns:a16="http://schemas.microsoft.com/office/drawing/2014/main" id="{F0518EBE-AE5F-46F8-A059-82DE25ABEB99}"/>
            </a:ext>
          </a:extLst>
        </xdr:cNvPr>
        <xdr:cNvSpPr/>
      </xdr:nvSpPr>
      <xdr:spPr>
        <a:xfrm>
          <a:off x="123444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691" name="正方形/長方形 690">
          <a:extLst>
            <a:ext uri="{FF2B5EF4-FFF2-40B4-BE49-F238E27FC236}">
              <a16:creationId xmlns:a16="http://schemas.microsoft.com/office/drawing/2014/main" id="{87E7FB4C-2945-49C3-AF2B-1B6FF45CF746}"/>
            </a:ext>
          </a:extLst>
        </xdr:cNvPr>
        <xdr:cNvSpPr/>
      </xdr:nvSpPr>
      <xdr:spPr>
        <a:xfrm>
          <a:off x="123444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a:extLst>
            <a:ext uri="{FF2B5EF4-FFF2-40B4-BE49-F238E27FC236}">
              <a16:creationId xmlns:a16="http://schemas.microsoft.com/office/drawing/2014/main" id="{57D331A1-7F12-415B-A75F-B0096A2BC23C}"/>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CD55051A-5A11-45AC-AD35-DD42A2EE646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694" name="正方形/長方形 693">
          <a:extLst>
            <a:ext uri="{FF2B5EF4-FFF2-40B4-BE49-F238E27FC236}">
              <a16:creationId xmlns:a16="http://schemas.microsoft.com/office/drawing/2014/main" id="{9A2FDBFC-86F7-4C29-AC71-2C87407D94E0}"/>
            </a:ext>
          </a:extLst>
        </xdr:cNvPr>
        <xdr:cNvSpPr/>
      </xdr:nvSpPr>
      <xdr:spPr>
        <a:xfrm>
          <a:off x="16459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695" name="正方形/長方形 694">
          <a:extLst>
            <a:ext uri="{FF2B5EF4-FFF2-40B4-BE49-F238E27FC236}">
              <a16:creationId xmlns:a16="http://schemas.microsoft.com/office/drawing/2014/main" id="{9FCEE004-CA63-4AC1-88F9-1772D0E0DD2F}"/>
            </a:ext>
          </a:extLst>
        </xdr:cNvPr>
        <xdr:cNvSpPr/>
      </xdr:nvSpPr>
      <xdr:spPr>
        <a:xfrm>
          <a:off x="16459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696" name="正方形/長方形 695">
          <a:extLst>
            <a:ext uri="{FF2B5EF4-FFF2-40B4-BE49-F238E27FC236}">
              <a16:creationId xmlns:a16="http://schemas.microsoft.com/office/drawing/2014/main" id="{F3B71E20-066A-489B-92E9-108BF27574ED}"/>
            </a:ext>
          </a:extLst>
        </xdr:cNvPr>
        <xdr:cNvSpPr/>
      </xdr:nvSpPr>
      <xdr:spPr>
        <a:xfrm>
          <a:off x="176187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697" name="正方形/長方形 696">
          <a:extLst>
            <a:ext uri="{FF2B5EF4-FFF2-40B4-BE49-F238E27FC236}">
              <a16:creationId xmlns:a16="http://schemas.microsoft.com/office/drawing/2014/main" id="{DE5300E2-D34E-49A6-9C52-3505756FC639}"/>
            </a:ext>
          </a:extLst>
        </xdr:cNvPr>
        <xdr:cNvSpPr/>
      </xdr:nvSpPr>
      <xdr:spPr>
        <a:xfrm>
          <a:off x="176187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B5508E0C-D1F8-4D77-9F23-B81D1AD1BB0A}"/>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99" name="正方形/長方形 698">
          <a:extLst>
            <a:ext uri="{FF2B5EF4-FFF2-40B4-BE49-F238E27FC236}">
              <a16:creationId xmlns:a16="http://schemas.microsoft.com/office/drawing/2014/main" id="{FEB694D4-2B9B-4DCE-97EF-86B5C7E5997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0" name="正方形/長方形 699">
          <a:extLst>
            <a:ext uri="{FF2B5EF4-FFF2-40B4-BE49-F238E27FC236}">
              <a16:creationId xmlns:a16="http://schemas.microsoft.com/office/drawing/2014/main" id="{AB0BF2D1-F6FE-48C9-8DDB-80573627333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1" name="テキスト ボックス 700">
          <a:extLst>
            <a:ext uri="{FF2B5EF4-FFF2-40B4-BE49-F238E27FC236}">
              <a16:creationId xmlns:a16="http://schemas.microsoft.com/office/drawing/2014/main" id="{D6331F27-317C-4B21-9AF9-1A8F25AC5A9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有形固定資産の消耗度を表す指標で、比率が高いほど資産の老朽化が進んでいることになります。当区では有形固定資産減価償却率は上記のどの施設も類似団体平均値を下回っており、計画的に改修等を行っていることがわかります。</a:t>
          </a:r>
        </a:p>
        <a:p>
          <a:r>
            <a:rPr kumimoji="1" lang="ja-JP" altLang="en-US" sz="1300">
              <a:latin typeface="ＭＳ Ｐゴシック" panose="020B0600070205080204" pitchFamily="50" charset="-128"/>
              <a:ea typeface="ＭＳ Ｐゴシック" panose="020B0600070205080204" pitchFamily="50" charset="-128"/>
            </a:rPr>
            <a:t>また、施設の一人当たり面積でも認定こども園・幼稚園・保育所、学校施設、児童館などの子ども関連施設や公営住宅で類似団体平均値を上回っています。</a:t>
          </a:r>
        </a:p>
        <a:p>
          <a:r>
            <a:rPr kumimoji="1" lang="ja-JP" altLang="en-US" sz="1300">
              <a:latin typeface="ＭＳ Ｐゴシック" panose="020B0600070205080204" pitchFamily="50" charset="-128"/>
              <a:ea typeface="ＭＳ Ｐゴシック" panose="020B0600070205080204" pitchFamily="50" charset="-128"/>
            </a:rPr>
            <a:t>当区では道路の構造物、附属物については取替法を取っているため道路の減価償却率は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％となっています。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29FC53-B716-45D0-8BDE-1D8E5E01F4A7}"/>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5C7346-D5C2-4AF8-BE8C-4B79DED84F0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9995E9-11C8-4E80-9F72-3132F14AA64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F60264-5F92-4D6E-9EA3-D310FFD11AD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東京都港区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F92D6B-5087-444F-9F87-AAA61704EAC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50D564-6977-4724-A5BA-F7477A3AE2E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39D71F-101A-4455-9A7E-65BFDEB22AD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C34E9B-E2AE-4F00-BB4C-4FFC1CC5EF7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470014-72EE-4078-AF1A-354D0B421F5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68A7E1-30E2-45A3-A8C0-7F90DB5E3469}"/>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267,780
245,166
20.36
204,054,475
188,941,411
14,423,091
115,248,990
2,830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E1D600-0B45-463B-B7C9-95BB17CC84B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EFA61C-4A6E-4DB0-892F-11E249A8CA4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5043F5-1EA5-4DC3-8E81-3CF78526D62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68DAB3E-46A3-4FB5-9D09-F01AA39C45C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D14FDC-27AE-462F-8FC0-40B8F6F9718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2D2EC2C-DCF9-4275-B50F-EB064E33FE8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873C9B-9166-4567-9DA4-B4A84ECBDE3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4E56C22-6E07-47F6-83F3-CFEBE62A176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06BE9E-410E-4154-8D34-800889D9D64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9E4955-9F0C-4CA4-989C-A5CCA5407A3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4E8BAC-123D-4048-8619-9B68FE085A7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0BE64C-8B40-416D-B184-6ACE5C8B035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03ADD1-7984-4ABD-A72F-DE142AA9C32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5054BA-BBCC-406A-AD66-695C6F95091D}"/>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55C7A0-8BF0-4B02-AA3A-F4B49E0C5DD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500F84-AC42-4928-ADBE-0D72C11097E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81AAC4-730E-42C2-84A6-4ABC43D6149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EE57D2-E144-498F-88D0-6D4CADCAE82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47BA658-54E3-440A-B270-C011D0F6FD6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9780EC-BDD6-4414-BABA-67B83CA68DB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83F8BE-7B3B-47C3-8BD5-FC6E34C0D31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559617-3B24-4D93-8B46-C8FFE82F4B4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FF1824-15BD-4346-BE48-04DFE5B4755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B14464-0879-45CD-B0D1-D40F2A829FC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A0C2EE-9F8C-4729-8059-69F7556E417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A1F3E6-BDED-4754-A0E6-AC904110033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C9CA1D-7C22-45EF-9926-D88FCF4C34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478EDB-CAC0-47EA-81B9-4B23663AFE9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B65DAE-05F4-4DBD-AF61-A6DAC68FE9D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B25717-4779-4C9A-80AF-1A65F63AD10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E613E5B-103C-453A-9A5B-6FBF5167F0B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712FC8F-719D-4AA7-85E0-17371F918F9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6C9ECCB-A607-4F4A-BE55-47DD175B6851}"/>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331BF3F-38AB-4963-8C69-F0367D652E98}"/>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237D437-F420-40F5-94B8-70172EED2472}"/>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569F96C-19D6-452C-90BF-17F1EE01720D}"/>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F6FD5B2-7711-4D6E-B308-666258983BF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85C8A5E-5669-430E-9F31-00D1560AB369}"/>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8674E68-E640-477B-9D9C-5EAC33334B1B}"/>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11F5478-D96B-4DB8-8CC3-0BACF6529B35}"/>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58C9E9C-9897-45BC-B3D9-46FEF762115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A3039772-409F-4B13-9C9C-D0E1C8C83D7C}"/>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92E634E1-13D5-4A35-A961-2307CAD7708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9D9ABB7D-757E-4DA9-BE68-B75E38743AA1}"/>
            </a:ext>
          </a:extLst>
        </xdr:cNvPr>
        <xdr:cNvCxnSpPr/>
      </xdr:nvCxnSpPr>
      <xdr:spPr>
        <a:xfrm flipV="1">
          <a:off x="417385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FF39D299-3DDB-4D0D-B6CA-6095061E69C8}"/>
            </a:ext>
          </a:extLst>
        </xdr:cNvPr>
        <xdr:cNvSpPr txBox="1"/>
      </xdr:nvSpPr>
      <xdr:spPr>
        <a:xfrm>
          <a:off x="421259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0759F8D8-51DC-4501-B7F1-828C9433B4E4}"/>
            </a:ext>
          </a:extLst>
        </xdr:cNvPr>
        <xdr:cNvCxnSpPr/>
      </xdr:nvCxnSpPr>
      <xdr:spPr>
        <a:xfrm>
          <a:off x="4112260" y="7064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4C97EBB6-94F3-487D-9350-D3BF64B0C1B5}"/>
            </a:ext>
          </a:extLst>
        </xdr:cNvPr>
        <xdr:cNvSpPr txBox="1"/>
      </xdr:nvSpPr>
      <xdr:spPr>
        <a:xfrm>
          <a:off x="421259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EBBD162E-5493-46B3-A8D7-3956781640B9}"/>
            </a:ext>
          </a:extLst>
        </xdr:cNvPr>
        <xdr:cNvCxnSpPr/>
      </xdr:nvCxnSpPr>
      <xdr:spPr>
        <a:xfrm>
          <a:off x="411226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7F5ADE57-D307-47FF-887D-DBB060B079F6}"/>
            </a:ext>
          </a:extLst>
        </xdr:cNvPr>
        <xdr:cNvSpPr txBox="1"/>
      </xdr:nvSpPr>
      <xdr:spPr>
        <a:xfrm>
          <a:off x="421259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BFAFCB52-1DAB-4C73-97C0-86A36E7E2FA9}"/>
            </a:ext>
          </a:extLst>
        </xdr:cNvPr>
        <xdr:cNvSpPr/>
      </xdr:nvSpPr>
      <xdr:spPr>
        <a:xfrm>
          <a:off x="413131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297CEADF-7AA1-4D73-B6F4-9EB13EE3D3F8}"/>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CA277D77-F97E-4274-86AA-8A8777606D82}"/>
            </a:ext>
          </a:extLst>
        </xdr:cNvPr>
        <xdr:cNvSpPr/>
      </xdr:nvSpPr>
      <xdr:spPr>
        <a:xfrm>
          <a:off x="2571750" y="6316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528ED788-F2F6-42F5-846D-FC94896AB98C}"/>
            </a:ext>
          </a:extLst>
        </xdr:cNvPr>
        <xdr:cNvSpPr/>
      </xdr:nvSpPr>
      <xdr:spPr>
        <a:xfrm>
          <a:off x="1774190" y="63717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23D1D22A-ED5F-4BCB-A107-748C28BFC4BA}"/>
            </a:ext>
          </a:extLst>
        </xdr:cNvPr>
        <xdr:cNvSpPr/>
      </xdr:nvSpPr>
      <xdr:spPr>
        <a:xfrm>
          <a:off x="9880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6E77356-7707-4A03-9FDC-D28EF14BB59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5EBC55D-B786-4F48-BC18-49F610449C7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F03B299-E080-4FFC-9A16-080DF74D50E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6915836-9A01-441B-B774-3ADE47DE643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2B0A89-5235-4B39-BB7C-60DA3D07615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68834</xdr:rowOff>
    </xdr:from>
    <xdr:to>
      <xdr:col>24</xdr:col>
      <xdr:colOff>114300</xdr:colOff>
      <xdr:row>36</xdr:row>
      <xdr:rowOff>170434</xdr:rowOff>
    </xdr:to>
    <xdr:sp macro="" textlink="">
      <xdr:nvSpPr>
        <xdr:cNvPr id="71" name="楕円 70">
          <a:extLst>
            <a:ext uri="{FF2B5EF4-FFF2-40B4-BE49-F238E27FC236}">
              <a16:creationId xmlns:a16="http://schemas.microsoft.com/office/drawing/2014/main" id="{64E37DD5-BE00-40BB-9039-735673A7ACB2}"/>
            </a:ext>
          </a:extLst>
        </xdr:cNvPr>
        <xdr:cNvSpPr/>
      </xdr:nvSpPr>
      <xdr:spPr>
        <a:xfrm>
          <a:off x="4131310" y="6239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91711</xdr:rowOff>
    </xdr:from>
    <xdr:ext cx="405111" cy="259045"/>
    <xdr:sp macro="" textlink="">
      <xdr:nvSpPr>
        <xdr:cNvPr id="72" name="【図書館】&#10;有形固定資産減価償却率該当値テキスト">
          <a:extLst>
            <a:ext uri="{FF2B5EF4-FFF2-40B4-BE49-F238E27FC236}">
              <a16:creationId xmlns:a16="http://schemas.microsoft.com/office/drawing/2014/main" id="{5145F626-D5D2-4D0D-A81C-3051111D7923}"/>
            </a:ext>
          </a:extLst>
        </xdr:cNvPr>
        <xdr:cNvSpPr txBox="1"/>
      </xdr:nvSpPr>
      <xdr:spPr>
        <a:xfrm>
          <a:off x="4212590" y="609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23114</xdr:rowOff>
    </xdr:from>
    <xdr:to>
      <xdr:col>20</xdr:col>
      <xdr:colOff>38100</xdr:colOff>
      <xdr:row>36</xdr:row>
      <xdr:rowOff>124714</xdr:rowOff>
    </xdr:to>
    <xdr:sp macro="" textlink="">
      <xdr:nvSpPr>
        <xdr:cNvPr id="73" name="楕円 72">
          <a:extLst>
            <a:ext uri="{FF2B5EF4-FFF2-40B4-BE49-F238E27FC236}">
              <a16:creationId xmlns:a16="http://schemas.microsoft.com/office/drawing/2014/main" id="{BBB404C9-B4AA-4CFC-A2B6-99BF4B91CD5A}"/>
            </a:ext>
          </a:extLst>
        </xdr:cNvPr>
        <xdr:cNvSpPr/>
      </xdr:nvSpPr>
      <xdr:spPr>
        <a:xfrm>
          <a:off x="3388360" y="619150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73914</xdr:rowOff>
    </xdr:from>
    <xdr:to>
      <xdr:col>24</xdr:col>
      <xdr:colOff>63500</xdr:colOff>
      <xdr:row>36</xdr:row>
      <xdr:rowOff>119634</xdr:rowOff>
    </xdr:to>
    <xdr:cxnSp macro="">
      <xdr:nvCxnSpPr>
        <xdr:cNvPr id="74" name="直線コネクタ 73">
          <a:extLst>
            <a:ext uri="{FF2B5EF4-FFF2-40B4-BE49-F238E27FC236}">
              <a16:creationId xmlns:a16="http://schemas.microsoft.com/office/drawing/2014/main" id="{44275881-C335-4764-BB83-4F09BE1817AD}"/>
            </a:ext>
          </a:extLst>
        </xdr:cNvPr>
        <xdr:cNvCxnSpPr/>
      </xdr:nvCxnSpPr>
      <xdr:spPr>
        <a:xfrm>
          <a:off x="3431540" y="6246114"/>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132842</xdr:rowOff>
    </xdr:from>
    <xdr:to>
      <xdr:col>15</xdr:col>
      <xdr:colOff>101600</xdr:colOff>
      <xdr:row>36</xdr:row>
      <xdr:rowOff>62992</xdr:rowOff>
    </xdr:to>
    <xdr:sp macro="" textlink="">
      <xdr:nvSpPr>
        <xdr:cNvPr id="75" name="楕円 74">
          <a:extLst>
            <a:ext uri="{FF2B5EF4-FFF2-40B4-BE49-F238E27FC236}">
              <a16:creationId xmlns:a16="http://schemas.microsoft.com/office/drawing/2014/main" id="{19BF010F-E92B-4D7A-BE55-18767A48936E}"/>
            </a:ext>
          </a:extLst>
        </xdr:cNvPr>
        <xdr:cNvSpPr/>
      </xdr:nvSpPr>
      <xdr:spPr>
        <a:xfrm>
          <a:off x="2571750" y="61374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12192</xdr:rowOff>
    </xdr:from>
    <xdr:to>
      <xdr:col>19</xdr:col>
      <xdr:colOff>177800</xdr:colOff>
      <xdr:row>36</xdr:row>
      <xdr:rowOff>73914</xdr:rowOff>
    </xdr:to>
    <xdr:cxnSp macro="">
      <xdr:nvCxnSpPr>
        <xdr:cNvPr id="76" name="直線コネクタ 75">
          <a:extLst>
            <a:ext uri="{FF2B5EF4-FFF2-40B4-BE49-F238E27FC236}">
              <a16:creationId xmlns:a16="http://schemas.microsoft.com/office/drawing/2014/main" id="{0348FD37-CE64-4070-9BAE-B9D8CB4B95BE}"/>
            </a:ext>
          </a:extLst>
        </xdr:cNvPr>
        <xdr:cNvCxnSpPr/>
      </xdr:nvCxnSpPr>
      <xdr:spPr>
        <a:xfrm>
          <a:off x="2626360" y="6188202"/>
          <a:ext cx="80518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64262</xdr:rowOff>
    </xdr:from>
    <xdr:to>
      <xdr:col>10</xdr:col>
      <xdr:colOff>165100</xdr:colOff>
      <xdr:row>38</xdr:row>
      <xdr:rowOff>165862</xdr:rowOff>
    </xdr:to>
    <xdr:sp macro="" textlink="">
      <xdr:nvSpPr>
        <xdr:cNvPr id="77" name="楕円 76">
          <a:extLst>
            <a:ext uri="{FF2B5EF4-FFF2-40B4-BE49-F238E27FC236}">
              <a16:creationId xmlns:a16="http://schemas.microsoft.com/office/drawing/2014/main" id="{DC0AF864-D940-4E61-8E0D-2D805838E406}"/>
            </a:ext>
          </a:extLst>
        </xdr:cNvPr>
        <xdr:cNvSpPr/>
      </xdr:nvSpPr>
      <xdr:spPr>
        <a:xfrm>
          <a:off x="1774190" y="6575552"/>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xdr:rowOff>
    </xdr:from>
    <xdr:to>
      <xdr:col>15</xdr:col>
      <xdr:colOff>50800</xdr:colOff>
      <xdr:row>38</xdr:row>
      <xdr:rowOff>115062</xdr:rowOff>
    </xdr:to>
    <xdr:cxnSp macro="">
      <xdr:nvCxnSpPr>
        <xdr:cNvPr id="78" name="直線コネクタ 77">
          <a:extLst>
            <a:ext uri="{FF2B5EF4-FFF2-40B4-BE49-F238E27FC236}">
              <a16:creationId xmlns:a16="http://schemas.microsoft.com/office/drawing/2014/main" id="{F76A56AC-427F-435E-8214-5859F77985A6}"/>
            </a:ext>
          </a:extLst>
        </xdr:cNvPr>
        <xdr:cNvCxnSpPr/>
      </xdr:nvCxnSpPr>
      <xdr:spPr>
        <a:xfrm flipV="1">
          <a:off x="1828800" y="6188202"/>
          <a:ext cx="797560" cy="44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18542</xdr:rowOff>
    </xdr:from>
    <xdr:to>
      <xdr:col>6</xdr:col>
      <xdr:colOff>38100</xdr:colOff>
      <xdr:row>38</xdr:row>
      <xdr:rowOff>120142</xdr:rowOff>
    </xdr:to>
    <xdr:sp macro="" textlink="">
      <xdr:nvSpPr>
        <xdr:cNvPr id="79" name="楕円 78">
          <a:extLst>
            <a:ext uri="{FF2B5EF4-FFF2-40B4-BE49-F238E27FC236}">
              <a16:creationId xmlns:a16="http://schemas.microsoft.com/office/drawing/2014/main" id="{0F101A00-E373-4E8E-A86F-CF0358F9BFC5}"/>
            </a:ext>
          </a:extLst>
        </xdr:cNvPr>
        <xdr:cNvSpPr/>
      </xdr:nvSpPr>
      <xdr:spPr>
        <a:xfrm>
          <a:off x="988060" y="65374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69342</xdr:rowOff>
    </xdr:from>
    <xdr:to>
      <xdr:col>10</xdr:col>
      <xdr:colOff>114300</xdr:colOff>
      <xdr:row>38</xdr:row>
      <xdr:rowOff>115062</xdr:rowOff>
    </xdr:to>
    <xdr:cxnSp macro="">
      <xdr:nvCxnSpPr>
        <xdr:cNvPr id="80" name="直線コネクタ 79">
          <a:extLst>
            <a:ext uri="{FF2B5EF4-FFF2-40B4-BE49-F238E27FC236}">
              <a16:creationId xmlns:a16="http://schemas.microsoft.com/office/drawing/2014/main" id="{AEE090A8-D771-480D-A981-A8D38301934B}"/>
            </a:ext>
          </a:extLst>
        </xdr:cNvPr>
        <xdr:cNvCxnSpPr/>
      </xdr:nvCxnSpPr>
      <xdr:spPr>
        <a:xfrm>
          <a:off x="1031240" y="6582537"/>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270A4388-67E4-4E79-B014-ECC42141AE6A}"/>
            </a:ext>
          </a:extLst>
        </xdr:cNvPr>
        <xdr:cNvSpPr txBox="1"/>
      </xdr:nvSpPr>
      <xdr:spPr>
        <a:xfrm>
          <a:off x="3239144" y="643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BBD0DA9C-EE65-448E-AE99-2EE4D714D295}"/>
            </a:ext>
          </a:extLst>
        </xdr:cNvPr>
        <xdr:cNvSpPr txBox="1"/>
      </xdr:nvSpPr>
      <xdr:spPr>
        <a:xfrm>
          <a:off x="2439044" y="64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66413EA0-4956-4F52-A106-F8AC882C3D2D}"/>
            </a:ext>
          </a:extLst>
        </xdr:cNvPr>
        <xdr:cNvSpPr txBox="1"/>
      </xdr:nvSpPr>
      <xdr:spPr>
        <a:xfrm>
          <a:off x="164148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52B13393-5168-4868-A325-609617D5724D}"/>
            </a:ext>
          </a:extLst>
        </xdr:cNvPr>
        <xdr:cNvSpPr txBox="1"/>
      </xdr:nvSpPr>
      <xdr:spPr>
        <a:xfrm>
          <a:off x="85535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141241</xdr:rowOff>
    </xdr:from>
    <xdr:ext cx="405111" cy="259045"/>
    <xdr:sp macro="" textlink="">
      <xdr:nvSpPr>
        <xdr:cNvPr id="85" name="n_1mainValue【図書館】&#10;有形固定資産減価償却率">
          <a:extLst>
            <a:ext uri="{FF2B5EF4-FFF2-40B4-BE49-F238E27FC236}">
              <a16:creationId xmlns:a16="http://schemas.microsoft.com/office/drawing/2014/main" id="{28B46AAC-E395-4B24-82ED-0AC107DDAEC5}"/>
            </a:ext>
          </a:extLst>
        </xdr:cNvPr>
        <xdr:cNvSpPr txBox="1"/>
      </xdr:nvSpPr>
      <xdr:spPr>
        <a:xfrm>
          <a:off x="3239144" y="5968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79519</xdr:rowOff>
    </xdr:from>
    <xdr:ext cx="405111" cy="259045"/>
    <xdr:sp macro="" textlink="">
      <xdr:nvSpPr>
        <xdr:cNvPr id="86" name="n_2mainValue【図書館】&#10;有形固定資産減価償却率">
          <a:extLst>
            <a:ext uri="{FF2B5EF4-FFF2-40B4-BE49-F238E27FC236}">
              <a16:creationId xmlns:a16="http://schemas.microsoft.com/office/drawing/2014/main" id="{BABA8140-A06F-4927-B51F-188D9145CC9A}"/>
            </a:ext>
          </a:extLst>
        </xdr:cNvPr>
        <xdr:cNvSpPr txBox="1"/>
      </xdr:nvSpPr>
      <xdr:spPr>
        <a:xfrm>
          <a:off x="24390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156989</xdr:rowOff>
    </xdr:from>
    <xdr:ext cx="405111" cy="259045"/>
    <xdr:sp macro="" textlink="">
      <xdr:nvSpPr>
        <xdr:cNvPr id="87" name="n_3mainValue【図書館】&#10;有形固定資産減価償却率">
          <a:extLst>
            <a:ext uri="{FF2B5EF4-FFF2-40B4-BE49-F238E27FC236}">
              <a16:creationId xmlns:a16="http://schemas.microsoft.com/office/drawing/2014/main" id="{08C9FA83-BA00-4688-96D0-668376F03BDF}"/>
            </a:ext>
          </a:extLst>
        </xdr:cNvPr>
        <xdr:cNvSpPr txBox="1"/>
      </xdr:nvSpPr>
      <xdr:spPr>
        <a:xfrm>
          <a:off x="1641484" y="667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111269</xdr:rowOff>
    </xdr:from>
    <xdr:ext cx="405111" cy="259045"/>
    <xdr:sp macro="" textlink="">
      <xdr:nvSpPr>
        <xdr:cNvPr id="88" name="n_4mainValue【図書館】&#10;有形固定資産減価償却率">
          <a:extLst>
            <a:ext uri="{FF2B5EF4-FFF2-40B4-BE49-F238E27FC236}">
              <a16:creationId xmlns:a16="http://schemas.microsoft.com/office/drawing/2014/main" id="{B3283598-42F6-49D0-A763-98463347EB21}"/>
            </a:ext>
          </a:extLst>
        </xdr:cNvPr>
        <xdr:cNvSpPr txBox="1"/>
      </xdr:nvSpPr>
      <xdr:spPr>
        <a:xfrm>
          <a:off x="85535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CBDE205-01F7-4888-BFC6-47F5D27B20E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F19D8F5-69AD-47CC-9D88-E88ECFA8CBF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03CB56E-FECC-4CCC-AC26-6BD44E33B12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61A556D-7E7F-4FA9-8C87-66140B612F5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627F677-D146-4191-95ED-F556DE06F09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1186234-6F8E-4458-BCFB-659C54AD7E9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E661EA9-3E00-4B99-BA02-DBFB4A49D19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B43036A-F2A9-4EB2-980A-13993330A88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BEEC4977-D863-44BF-BC8D-6BDDE6C945C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14E0573-3528-4E78-8E2D-ADD0DEEA680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F5BE4B1-C7D5-4496-891A-0A49AD28592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986A2DB-843B-4F8B-9940-3006693A60F2}"/>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39C6705-660E-4E46-9186-8469B0FAD4B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4FCC0B2-5765-4099-8F3B-F09085B023A9}"/>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D2DDA41-F644-426E-8807-898636F23AE7}"/>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6DEF0505-EEEF-4A60-B28C-2A113112459E}"/>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2BD82F0-8A2D-4E55-B7D9-38AAC761164F}"/>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3B6F3F2D-3B7F-49B5-8B09-7036A512F2B4}"/>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7ED955C-0D32-4F81-9DBE-0983DE17BD4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2537F1F2-2FBF-41CC-BFF8-7B367D4252B4}"/>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8186D07-BD30-4987-B906-B4C562EC183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9DFE88B-3BA8-4CEB-AB67-1036A07D3F78}"/>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D1A16C0-FBBF-4E95-A60C-E9C58A0EEDF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19C0FF23-2CA1-4FE7-B746-5FC9F89A0859}"/>
            </a:ext>
          </a:extLst>
        </xdr:cNvPr>
        <xdr:cNvCxnSpPr/>
      </xdr:nvCxnSpPr>
      <xdr:spPr>
        <a:xfrm flipV="1">
          <a:off x="9429115" y="57111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42FBD327-4ABF-454E-AF3B-E478CC7C0D48}"/>
            </a:ext>
          </a:extLst>
        </xdr:cNvPr>
        <xdr:cNvSpPr txBox="1"/>
      </xdr:nvSpPr>
      <xdr:spPr>
        <a:xfrm>
          <a:off x="946785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18936284-472B-4B00-9B34-84420AF92568}"/>
            </a:ext>
          </a:extLst>
        </xdr:cNvPr>
        <xdr:cNvCxnSpPr/>
      </xdr:nvCxnSpPr>
      <xdr:spPr>
        <a:xfrm>
          <a:off x="9356090" y="7178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A5905092-4E8F-4EF8-9634-BA827B9D7081}"/>
            </a:ext>
          </a:extLst>
        </xdr:cNvPr>
        <xdr:cNvSpPr txBox="1"/>
      </xdr:nvSpPr>
      <xdr:spPr>
        <a:xfrm>
          <a:off x="946785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0709AFCF-F851-4860-A697-821C53C5DEDA}"/>
            </a:ext>
          </a:extLst>
        </xdr:cNvPr>
        <xdr:cNvCxnSpPr/>
      </xdr:nvCxnSpPr>
      <xdr:spPr>
        <a:xfrm>
          <a:off x="9356090" y="57111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CF27A0E4-FA65-43E2-B728-B11B44239033}"/>
            </a:ext>
          </a:extLst>
        </xdr:cNvPr>
        <xdr:cNvSpPr txBox="1"/>
      </xdr:nvSpPr>
      <xdr:spPr>
        <a:xfrm>
          <a:off x="9467850" y="688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107F70AE-8A60-4229-B19A-687C8170DB8B}"/>
            </a:ext>
          </a:extLst>
        </xdr:cNvPr>
        <xdr:cNvSpPr/>
      </xdr:nvSpPr>
      <xdr:spPr>
        <a:xfrm>
          <a:off x="9394190" y="69081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D56F1241-5ABC-4FC3-9B82-34E18A3D1389}"/>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772CAD98-2FE4-4131-9688-0081F2FFE5E6}"/>
            </a:ext>
          </a:extLst>
        </xdr:cNvPr>
        <xdr:cNvSpPr/>
      </xdr:nvSpPr>
      <xdr:spPr>
        <a:xfrm>
          <a:off x="7846060" y="6908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E0E1623E-28F1-4C6D-8335-CBA0797BA1E2}"/>
            </a:ext>
          </a:extLst>
        </xdr:cNvPr>
        <xdr:cNvSpPr/>
      </xdr:nvSpPr>
      <xdr:spPr>
        <a:xfrm>
          <a:off x="7029450" y="6917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4DCAC77D-1801-456F-A676-198F840BF69A}"/>
            </a:ext>
          </a:extLst>
        </xdr:cNvPr>
        <xdr:cNvSpPr/>
      </xdr:nvSpPr>
      <xdr:spPr>
        <a:xfrm>
          <a:off x="62318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ACABDA1-02CB-493D-B1AD-4C113F5D8E2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BB2B1E9-1498-4296-94C4-6F0F3A9168F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C915440-6EB8-412E-8A91-3F383622E6E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93E706-BE74-46B5-A9F9-1D2DF1AFB51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C68842D-BE32-4178-A95C-9689CF34F4A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78740</xdr:rowOff>
    </xdr:from>
    <xdr:to>
      <xdr:col>55</xdr:col>
      <xdr:colOff>50800</xdr:colOff>
      <xdr:row>39</xdr:row>
      <xdr:rowOff>8890</xdr:rowOff>
    </xdr:to>
    <xdr:sp macro="" textlink="">
      <xdr:nvSpPr>
        <xdr:cNvPr id="128" name="楕円 127">
          <a:extLst>
            <a:ext uri="{FF2B5EF4-FFF2-40B4-BE49-F238E27FC236}">
              <a16:creationId xmlns:a16="http://schemas.microsoft.com/office/drawing/2014/main" id="{FC2A7249-1543-494F-BCEF-696BA999FF13}"/>
            </a:ext>
          </a:extLst>
        </xdr:cNvPr>
        <xdr:cNvSpPr/>
      </xdr:nvSpPr>
      <xdr:spPr>
        <a:xfrm>
          <a:off x="9394190" y="65938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101617</xdr:rowOff>
    </xdr:from>
    <xdr:ext cx="469744" cy="259045"/>
    <xdr:sp macro="" textlink="">
      <xdr:nvSpPr>
        <xdr:cNvPr id="129" name="【図書館】&#10;一人当たり面積該当値テキスト">
          <a:extLst>
            <a:ext uri="{FF2B5EF4-FFF2-40B4-BE49-F238E27FC236}">
              <a16:creationId xmlns:a16="http://schemas.microsoft.com/office/drawing/2014/main" id="{CB8D2570-CCFB-4619-BD68-E9872478B440}"/>
            </a:ext>
          </a:extLst>
        </xdr:cNvPr>
        <xdr:cNvSpPr txBox="1"/>
      </xdr:nvSpPr>
      <xdr:spPr>
        <a:xfrm>
          <a:off x="946785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78740</xdr:rowOff>
    </xdr:from>
    <xdr:to>
      <xdr:col>50</xdr:col>
      <xdr:colOff>165100</xdr:colOff>
      <xdr:row>39</xdr:row>
      <xdr:rowOff>8890</xdr:rowOff>
    </xdr:to>
    <xdr:sp macro="" textlink="">
      <xdr:nvSpPr>
        <xdr:cNvPr id="130" name="楕円 129">
          <a:extLst>
            <a:ext uri="{FF2B5EF4-FFF2-40B4-BE49-F238E27FC236}">
              <a16:creationId xmlns:a16="http://schemas.microsoft.com/office/drawing/2014/main" id="{66407B4B-A44E-4B3D-84E7-B44754ADC0D9}"/>
            </a:ext>
          </a:extLst>
        </xdr:cNvPr>
        <xdr:cNvSpPr/>
      </xdr:nvSpPr>
      <xdr:spPr>
        <a:xfrm>
          <a:off x="8632190" y="6593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129540</xdr:rowOff>
    </xdr:from>
    <xdr:to>
      <xdr:col>55</xdr:col>
      <xdr:colOff>0</xdr:colOff>
      <xdr:row>38</xdr:row>
      <xdr:rowOff>129540</xdr:rowOff>
    </xdr:to>
    <xdr:cxnSp macro="">
      <xdr:nvCxnSpPr>
        <xdr:cNvPr id="131" name="直線コネクタ 130">
          <a:extLst>
            <a:ext uri="{FF2B5EF4-FFF2-40B4-BE49-F238E27FC236}">
              <a16:creationId xmlns:a16="http://schemas.microsoft.com/office/drawing/2014/main" id="{40E4997F-0114-4E86-BD96-01B618E7BE9A}"/>
            </a:ext>
          </a:extLst>
        </xdr:cNvPr>
        <xdr:cNvCxnSpPr/>
      </xdr:nvCxnSpPr>
      <xdr:spPr>
        <a:xfrm>
          <a:off x="8686800" y="66484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78740</xdr:rowOff>
    </xdr:from>
    <xdr:to>
      <xdr:col>46</xdr:col>
      <xdr:colOff>38100</xdr:colOff>
      <xdr:row>39</xdr:row>
      <xdr:rowOff>8890</xdr:rowOff>
    </xdr:to>
    <xdr:sp macro="" textlink="">
      <xdr:nvSpPr>
        <xdr:cNvPr id="132" name="楕円 131">
          <a:extLst>
            <a:ext uri="{FF2B5EF4-FFF2-40B4-BE49-F238E27FC236}">
              <a16:creationId xmlns:a16="http://schemas.microsoft.com/office/drawing/2014/main" id="{A25AE83C-1207-47EE-94F2-A8E396BEF339}"/>
            </a:ext>
          </a:extLst>
        </xdr:cNvPr>
        <xdr:cNvSpPr/>
      </xdr:nvSpPr>
      <xdr:spPr>
        <a:xfrm>
          <a:off x="7846060" y="6593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129540</xdr:rowOff>
    </xdr:from>
    <xdr:to>
      <xdr:col>50</xdr:col>
      <xdr:colOff>114300</xdr:colOff>
      <xdr:row>38</xdr:row>
      <xdr:rowOff>129540</xdr:rowOff>
    </xdr:to>
    <xdr:cxnSp macro="">
      <xdr:nvCxnSpPr>
        <xdr:cNvPr id="133" name="直線コネクタ 132">
          <a:extLst>
            <a:ext uri="{FF2B5EF4-FFF2-40B4-BE49-F238E27FC236}">
              <a16:creationId xmlns:a16="http://schemas.microsoft.com/office/drawing/2014/main" id="{6662B2A2-FCD5-455D-BE29-62051D296D16}"/>
            </a:ext>
          </a:extLst>
        </xdr:cNvPr>
        <xdr:cNvCxnSpPr/>
      </xdr:nvCxnSpPr>
      <xdr:spPr>
        <a:xfrm>
          <a:off x="7889240" y="6648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101600</xdr:rowOff>
    </xdr:from>
    <xdr:to>
      <xdr:col>41</xdr:col>
      <xdr:colOff>101600</xdr:colOff>
      <xdr:row>39</xdr:row>
      <xdr:rowOff>31750</xdr:rowOff>
    </xdr:to>
    <xdr:sp macro="" textlink="">
      <xdr:nvSpPr>
        <xdr:cNvPr id="134" name="楕円 133">
          <a:extLst>
            <a:ext uri="{FF2B5EF4-FFF2-40B4-BE49-F238E27FC236}">
              <a16:creationId xmlns:a16="http://schemas.microsoft.com/office/drawing/2014/main" id="{5D515524-63A6-4451-BD02-762AEB649F7F}"/>
            </a:ext>
          </a:extLst>
        </xdr:cNvPr>
        <xdr:cNvSpPr/>
      </xdr:nvSpPr>
      <xdr:spPr>
        <a:xfrm>
          <a:off x="7029450" y="6612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129540</xdr:rowOff>
    </xdr:from>
    <xdr:to>
      <xdr:col>45</xdr:col>
      <xdr:colOff>177800</xdr:colOff>
      <xdr:row>38</xdr:row>
      <xdr:rowOff>152400</xdr:rowOff>
    </xdr:to>
    <xdr:cxnSp macro="">
      <xdr:nvCxnSpPr>
        <xdr:cNvPr id="135" name="直線コネクタ 134">
          <a:extLst>
            <a:ext uri="{FF2B5EF4-FFF2-40B4-BE49-F238E27FC236}">
              <a16:creationId xmlns:a16="http://schemas.microsoft.com/office/drawing/2014/main" id="{F08F88D2-D402-4B2A-A226-3CB81D29AEF2}"/>
            </a:ext>
          </a:extLst>
        </xdr:cNvPr>
        <xdr:cNvCxnSpPr/>
      </xdr:nvCxnSpPr>
      <xdr:spPr>
        <a:xfrm flipV="1">
          <a:off x="7084060" y="664845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36" name="楕円 135">
          <a:extLst>
            <a:ext uri="{FF2B5EF4-FFF2-40B4-BE49-F238E27FC236}">
              <a16:creationId xmlns:a16="http://schemas.microsoft.com/office/drawing/2014/main" id="{EE825BE8-BB95-4797-9DE1-2F9A5F37D939}"/>
            </a:ext>
          </a:extLst>
        </xdr:cNvPr>
        <xdr:cNvSpPr/>
      </xdr:nvSpPr>
      <xdr:spPr>
        <a:xfrm>
          <a:off x="6231890" y="661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152400</xdr:rowOff>
    </xdr:from>
    <xdr:to>
      <xdr:col>41</xdr:col>
      <xdr:colOff>50800</xdr:colOff>
      <xdr:row>38</xdr:row>
      <xdr:rowOff>152400</xdr:rowOff>
    </xdr:to>
    <xdr:cxnSp macro="">
      <xdr:nvCxnSpPr>
        <xdr:cNvPr id="137" name="直線コネクタ 136">
          <a:extLst>
            <a:ext uri="{FF2B5EF4-FFF2-40B4-BE49-F238E27FC236}">
              <a16:creationId xmlns:a16="http://schemas.microsoft.com/office/drawing/2014/main" id="{37F15531-0400-4F59-B249-FD2EFD98A909}"/>
            </a:ext>
          </a:extLst>
        </xdr:cNvPr>
        <xdr:cNvCxnSpPr/>
      </xdr:nvCxnSpPr>
      <xdr:spPr>
        <a:xfrm>
          <a:off x="6286500" y="66675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351C66F5-83F3-4562-9E3A-384F121EE129}"/>
            </a:ext>
          </a:extLst>
        </xdr:cNvPr>
        <xdr:cNvSpPr txBox="1"/>
      </xdr:nvSpPr>
      <xdr:spPr>
        <a:xfrm>
          <a:off x="8454467"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50AC8B02-F80F-4D3C-B588-F5E153CE3D8E}"/>
            </a:ext>
          </a:extLst>
        </xdr:cNvPr>
        <xdr:cNvSpPr txBox="1"/>
      </xdr:nvSpPr>
      <xdr:spPr>
        <a:xfrm>
          <a:off x="7673417"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7E297FD7-2168-49E8-BAD3-BD42F11147C3}"/>
            </a:ext>
          </a:extLst>
        </xdr:cNvPr>
        <xdr:cNvSpPr txBox="1"/>
      </xdr:nvSpPr>
      <xdr:spPr>
        <a:xfrm>
          <a:off x="6866332"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F29FF8D2-61A1-40F4-95B6-0BEA06821449}"/>
            </a:ext>
          </a:extLst>
        </xdr:cNvPr>
        <xdr:cNvSpPr txBox="1"/>
      </xdr:nvSpPr>
      <xdr:spPr>
        <a:xfrm>
          <a:off x="6068772"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25417</xdr:rowOff>
    </xdr:from>
    <xdr:ext cx="469744" cy="259045"/>
    <xdr:sp macro="" textlink="">
      <xdr:nvSpPr>
        <xdr:cNvPr id="142" name="n_1mainValue【図書館】&#10;一人当たり面積">
          <a:extLst>
            <a:ext uri="{FF2B5EF4-FFF2-40B4-BE49-F238E27FC236}">
              <a16:creationId xmlns:a16="http://schemas.microsoft.com/office/drawing/2014/main" id="{059091BD-6600-4223-B78E-6DE54C477621}"/>
            </a:ext>
          </a:extLst>
        </xdr:cNvPr>
        <xdr:cNvSpPr txBox="1"/>
      </xdr:nvSpPr>
      <xdr:spPr>
        <a:xfrm>
          <a:off x="84544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3" name="n_2mainValue【図書館】&#10;一人当たり面積">
          <a:extLst>
            <a:ext uri="{FF2B5EF4-FFF2-40B4-BE49-F238E27FC236}">
              <a16:creationId xmlns:a16="http://schemas.microsoft.com/office/drawing/2014/main" id="{AA067EAA-A7E6-4A4A-A2BA-21C4A0761F2E}"/>
            </a:ext>
          </a:extLst>
        </xdr:cNvPr>
        <xdr:cNvSpPr txBox="1"/>
      </xdr:nvSpPr>
      <xdr:spPr>
        <a:xfrm>
          <a:off x="767341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4" name="n_3mainValue【図書館】&#10;一人当たり面積">
          <a:extLst>
            <a:ext uri="{FF2B5EF4-FFF2-40B4-BE49-F238E27FC236}">
              <a16:creationId xmlns:a16="http://schemas.microsoft.com/office/drawing/2014/main" id="{383A0ADB-F632-4B85-A4C3-2F0F751D5BE3}"/>
            </a:ext>
          </a:extLst>
        </xdr:cNvPr>
        <xdr:cNvSpPr txBox="1"/>
      </xdr:nvSpPr>
      <xdr:spPr>
        <a:xfrm>
          <a:off x="686633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5" name="n_4mainValue【図書館】&#10;一人当たり面積">
          <a:extLst>
            <a:ext uri="{FF2B5EF4-FFF2-40B4-BE49-F238E27FC236}">
              <a16:creationId xmlns:a16="http://schemas.microsoft.com/office/drawing/2014/main" id="{28FFDE91-0E40-46AA-A9EF-6F737D7C7CA8}"/>
            </a:ext>
          </a:extLst>
        </xdr:cNvPr>
        <xdr:cNvSpPr txBox="1"/>
      </xdr:nvSpPr>
      <xdr:spPr>
        <a:xfrm>
          <a:off x="606877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CE46A0A-9797-41CE-B9A3-420B0B79D23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97B3FF6-F2E2-432F-BA60-815E3BD19BF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418FA5B-193F-419F-AC71-49FB159BB34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F7D61FF-C962-42B7-B1EB-6B53DE0E0BE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88FF27-FFE2-4CD9-A506-FB57C85007D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DAC5B82-3F04-4A52-B6D1-A887FA11CC6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70601A5-7099-449A-8C4A-EE2517FD826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140FC9C-BD70-48AB-BF18-383E143266D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6EAE5B3-48C6-4894-8419-833B01ED671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0943DA1-F6BD-40CF-9D48-95F571067DD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FB5EEEE5-4322-4C66-9DE8-EE6246EE5675}"/>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DE05BD29-49DA-4430-8C30-8EA85D9078D9}"/>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60A39F6A-67E5-4312-9B5F-F49344BC991D}"/>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440E7ED3-28C7-496F-9C16-C5044D4A06DE}"/>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E5395900-AA37-44DC-A5DD-037924228365}"/>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FCEADF96-F9ED-42A3-B90D-690FE9288CB7}"/>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982BE461-271A-49F1-9BAB-F0F67C0B7132}"/>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D885059A-C40F-49D5-BCF6-6F493EDAC8C8}"/>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0803394-8431-4C94-B1FD-BBAA4BD732D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95C30C29-F6CE-4842-9FA0-6A7D7B5A3A9A}"/>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4E978BF0-85B2-4C57-8CFF-02741DFD12F8}"/>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0500952A-E423-40F0-B471-6F97736BD48A}"/>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41E29A22-549D-432F-8628-FEB61908AA1A}"/>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BDCB78F8-6A3A-4F31-8806-2C579B59B567}"/>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1459599E-18A3-4F5B-9A9D-8A12BE00DEB9}"/>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8AFB831-C96F-4B38-8143-774FAC657A6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8F1FBC3-BC66-4368-8E8B-C8AE8CC92B81}"/>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7467E75A-72AC-424A-B90A-AEAC43AF2AC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86925EBD-5BC0-4FAB-A017-01D1DB71E1A4}"/>
            </a:ext>
          </a:extLst>
        </xdr:cNvPr>
        <xdr:cNvCxnSpPr/>
      </xdr:nvCxnSpPr>
      <xdr:spPr>
        <a:xfrm flipV="1">
          <a:off x="4173855" y="9602153"/>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6D6717E3-FDA5-495D-B120-F1BB4FE5C38C}"/>
            </a:ext>
          </a:extLst>
        </xdr:cNvPr>
        <xdr:cNvSpPr txBox="1"/>
      </xdr:nvSpPr>
      <xdr:spPr>
        <a:xfrm>
          <a:off x="4212590" y="1102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FF769E7F-D90C-48D5-A39B-21E9AF059945}"/>
            </a:ext>
          </a:extLst>
        </xdr:cNvPr>
        <xdr:cNvCxnSpPr/>
      </xdr:nvCxnSpPr>
      <xdr:spPr>
        <a:xfrm>
          <a:off x="4112260" y="11023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4A36BEB1-ED61-4185-B9BF-400847550B38}"/>
            </a:ext>
          </a:extLst>
        </xdr:cNvPr>
        <xdr:cNvSpPr txBox="1"/>
      </xdr:nvSpPr>
      <xdr:spPr>
        <a:xfrm>
          <a:off x="421259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985738F6-98DB-4A2E-8DB0-48DDD3605610}"/>
            </a:ext>
          </a:extLst>
        </xdr:cNvPr>
        <xdr:cNvCxnSpPr/>
      </xdr:nvCxnSpPr>
      <xdr:spPr>
        <a:xfrm>
          <a:off x="4112260" y="9602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75208F-E4DB-47ED-BD63-CBBFD3868C18}"/>
            </a:ext>
          </a:extLst>
        </xdr:cNvPr>
        <xdr:cNvSpPr txBox="1"/>
      </xdr:nvSpPr>
      <xdr:spPr>
        <a:xfrm>
          <a:off x="421259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AB66BE42-8507-464B-95FB-360628863F96}"/>
            </a:ext>
          </a:extLst>
        </xdr:cNvPr>
        <xdr:cNvSpPr/>
      </xdr:nvSpPr>
      <xdr:spPr>
        <a:xfrm>
          <a:off x="4131310" y="1038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0A70DD9D-6D4C-4510-9AD9-95FF0F0CD904}"/>
            </a:ext>
          </a:extLst>
        </xdr:cNvPr>
        <xdr:cNvSpPr/>
      </xdr:nvSpPr>
      <xdr:spPr>
        <a:xfrm>
          <a:off x="33883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1F4F37DC-2740-4720-B6C9-5733C750E954}"/>
            </a:ext>
          </a:extLst>
        </xdr:cNvPr>
        <xdr:cNvSpPr/>
      </xdr:nvSpPr>
      <xdr:spPr>
        <a:xfrm>
          <a:off x="2571750" y="1029811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A62CA245-213B-407C-A520-F3902EBC064A}"/>
            </a:ext>
          </a:extLst>
        </xdr:cNvPr>
        <xdr:cNvSpPr/>
      </xdr:nvSpPr>
      <xdr:spPr>
        <a:xfrm>
          <a:off x="1774190" y="102276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1217EF34-BFD3-4D22-963E-1EC6905AC775}"/>
            </a:ext>
          </a:extLst>
        </xdr:cNvPr>
        <xdr:cNvSpPr/>
      </xdr:nvSpPr>
      <xdr:spPr>
        <a:xfrm>
          <a:off x="988060" y="1017428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6B444DD-95AF-40F5-B923-023E91F7EBA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BA4BBA4-337A-47CE-B3BC-07679564632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4247CC-7F52-423C-AFDB-E6D33536261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9A61DE7-583C-4D74-B88E-0AC04879530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9E2ABDF-8CD4-45D5-AC95-33D1A390C77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117793</xdr:rowOff>
    </xdr:from>
    <xdr:to>
      <xdr:col>24</xdr:col>
      <xdr:colOff>114300</xdr:colOff>
      <xdr:row>60</xdr:row>
      <xdr:rowOff>47943</xdr:rowOff>
    </xdr:to>
    <xdr:sp macro="" textlink="">
      <xdr:nvSpPr>
        <xdr:cNvPr id="190" name="楕円 189">
          <a:extLst>
            <a:ext uri="{FF2B5EF4-FFF2-40B4-BE49-F238E27FC236}">
              <a16:creationId xmlns:a16="http://schemas.microsoft.com/office/drawing/2014/main" id="{B5B48C42-8896-469E-A1F9-EECF834DB0FA}"/>
            </a:ext>
          </a:extLst>
        </xdr:cNvPr>
        <xdr:cNvSpPr/>
      </xdr:nvSpPr>
      <xdr:spPr>
        <a:xfrm>
          <a:off x="4131310" y="102333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140670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8AA5CF2-7211-41D6-B218-3B347B38FFBF}"/>
            </a:ext>
          </a:extLst>
        </xdr:cNvPr>
        <xdr:cNvSpPr txBox="1"/>
      </xdr:nvSpPr>
      <xdr:spPr>
        <a:xfrm>
          <a:off x="4212590" y="10080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157797</xdr:rowOff>
    </xdr:from>
    <xdr:to>
      <xdr:col>20</xdr:col>
      <xdr:colOff>38100</xdr:colOff>
      <xdr:row>59</xdr:row>
      <xdr:rowOff>87947</xdr:rowOff>
    </xdr:to>
    <xdr:sp macro="" textlink="">
      <xdr:nvSpPr>
        <xdr:cNvPr id="192" name="楕円 191">
          <a:extLst>
            <a:ext uri="{FF2B5EF4-FFF2-40B4-BE49-F238E27FC236}">
              <a16:creationId xmlns:a16="http://schemas.microsoft.com/office/drawing/2014/main" id="{A7F5D2C7-22DE-4274-A0B5-6A48A821831A}"/>
            </a:ext>
          </a:extLst>
        </xdr:cNvPr>
        <xdr:cNvSpPr/>
      </xdr:nvSpPr>
      <xdr:spPr>
        <a:xfrm>
          <a:off x="3388360" y="101038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37147</xdr:rowOff>
    </xdr:from>
    <xdr:to>
      <xdr:col>24</xdr:col>
      <xdr:colOff>63500</xdr:colOff>
      <xdr:row>59</xdr:row>
      <xdr:rowOff>168593</xdr:rowOff>
    </xdr:to>
    <xdr:cxnSp macro="">
      <xdr:nvCxnSpPr>
        <xdr:cNvPr id="193" name="直線コネクタ 192">
          <a:extLst>
            <a:ext uri="{FF2B5EF4-FFF2-40B4-BE49-F238E27FC236}">
              <a16:creationId xmlns:a16="http://schemas.microsoft.com/office/drawing/2014/main" id="{C0B37FA4-F5E8-4F81-B873-588E1BEE54A7}"/>
            </a:ext>
          </a:extLst>
        </xdr:cNvPr>
        <xdr:cNvCxnSpPr/>
      </xdr:nvCxnSpPr>
      <xdr:spPr>
        <a:xfrm>
          <a:off x="3431540" y="10152697"/>
          <a:ext cx="742950" cy="13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20638</xdr:rowOff>
    </xdr:from>
    <xdr:to>
      <xdr:col>15</xdr:col>
      <xdr:colOff>101600</xdr:colOff>
      <xdr:row>58</xdr:row>
      <xdr:rowOff>122238</xdr:rowOff>
    </xdr:to>
    <xdr:sp macro="" textlink="">
      <xdr:nvSpPr>
        <xdr:cNvPr id="194" name="楕円 193">
          <a:extLst>
            <a:ext uri="{FF2B5EF4-FFF2-40B4-BE49-F238E27FC236}">
              <a16:creationId xmlns:a16="http://schemas.microsoft.com/office/drawing/2014/main" id="{5F3A784E-9A38-459A-9632-04822DA4A3F2}"/>
            </a:ext>
          </a:extLst>
        </xdr:cNvPr>
        <xdr:cNvSpPr/>
      </xdr:nvSpPr>
      <xdr:spPr>
        <a:xfrm>
          <a:off x="2571750" y="996092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71438</xdr:rowOff>
    </xdr:from>
    <xdr:to>
      <xdr:col>19</xdr:col>
      <xdr:colOff>177800</xdr:colOff>
      <xdr:row>59</xdr:row>
      <xdr:rowOff>37147</xdr:rowOff>
    </xdr:to>
    <xdr:cxnSp macro="">
      <xdr:nvCxnSpPr>
        <xdr:cNvPr id="195" name="直線コネクタ 194">
          <a:extLst>
            <a:ext uri="{FF2B5EF4-FFF2-40B4-BE49-F238E27FC236}">
              <a16:creationId xmlns:a16="http://schemas.microsoft.com/office/drawing/2014/main" id="{2D64BEAE-4591-41E2-BADB-BBC58F4BDA5F}"/>
            </a:ext>
          </a:extLst>
        </xdr:cNvPr>
        <xdr:cNvCxnSpPr/>
      </xdr:nvCxnSpPr>
      <xdr:spPr>
        <a:xfrm>
          <a:off x="2626360" y="10013633"/>
          <a:ext cx="80518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72072</xdr:rowOff>
    </xdr:from>
    <xdr:to>
      <xdr:col>10</xdr:col>
      <xdr:colOff>165100</xdr:colOff>
      <xdr:row>58</xdr:row>
      <xdr:rowOff>2222</xdr:rowOff>
    </xdr:to>
    <xdr:sp macro="" textlink="">
      <xdr:nvSpPr>
        <xdr:cNvPr id="196" name="楕円 195">
          <a:extLst>
            <a:ext uri="{FF2B5EF4-FFF2-40B4-BE49-F238E27FC236}">
              <a16:creationId xmlns:a16="http://schemas.microsoft.com/office/drawing/2014/main" id="{823FBF1D-56E9-44D1-91E1-8998A295931D}"/>
            </a:ext>
          </a:extLst>
        </xdr:cNvPr>
        <xdr:cNvSpPr/>
      </xdr:nvSpPr>
      <xdr:spPr>
        <a:xfrm>
          <a:off x="1774190" y="98428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122872</xdr:rowOff>
    </xdr:from>
    <xdr:to>
      <xdr:col>15</xdr:col>
      <xdr:colOff>50800</xdr:colOff>
      <xdr:row>58</xdr:row>
      <xdr:rowOff>71438</xdr:rowOff>
    </xdr:to>
    <xdr:cxnSp macro="">
      <xdr:nvCxnSpPr>
        <xdr:cNvPr id="197" name="直線コネクタ 196">
          <a:extLst>
            <a:ext uri="{FF2B5EF4-FFF2-40B4-BE49-F238E27FC236}">
              <a16:creationId xmlns:a16="http://schemas.microsoft.com/office/drawing/2014/main" id="{7D0E4D7B-58A4-46E3-84D6-6C96AE9A2707}"/>
            </a:ext>
          </a:extLst>
        </xdr:cNvPr>
        <xdr:cNvCxnSpPr/>
      </xdr:nvCxnSpPr>
      <xdr:spPr>
        <a:xfrm>
          <a:off x="1828800" y="9897427"/>
          <a:ext cx="79756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103505</xdr:rowOff>
    </xdr:from>
    <xdr:to>
      <xdr:col>6</xdr:col>
      <xdr:colOff>38100</xdr:colOff>
      <xdr:row>57</xdr:row>
      <xdr:rowOff>33655</xdr:rowOff>
    </xdr:to>
    <xdr:sp macro="" textlink="">
      <xdr:nvSpPr>
        <xdr:cNvPr id="198" name="楕円 197">
          <a:extLst>
            <a:ext uri="{FF2B5EF4-FFF2-40B4-BE49-F238E27FC236}">
              <a16:creationId xmlns:a16="http://schemas.microsoft.com/office/drawing/2014/main" id="{714B9A18-637C-42F7-9942-8F3D2EC03D2D}"/>
            </a:ext>
          </a:extLst>
        </xdr:cNvPr>
        <xdr:cNvSpPr/>
      </xdr:nvSpPr>
      <xdr:spPr>
        <a:xfrm>
          <a:off x="988060" y="9702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154305</xdr:rowOff>
    </xdr:from>
    <xdr:to>
      <xdr:col>10</xdr:col>
      <xdr:colOff>114300</xdr:colOff>
      <xdr:row>57</xdr:row>
      <xdr:rowOff>122872</xdr:rowOff>
    </xdr:to>
    <xdr:cxnSp macro="">
      <xdr:nvCxnSpPr>
        <xdr:cNvPr id="199" name="直線コネクタ 198">
          <a:extLst>
            <a:ext uri="{FF2B5EF4-FFF2-40B4-BE49-F238E27FC236}">
              <a16:creationId xmlns:a16="http://schemas.microsoft.com/office/drawing/2014/main" id="{C62B4F6B-88C1-48CF-90F2-A8D9E7F99ABD}"/>
            </a:ext>
          </a:extLst>
        </xdr:cNvPr>
        <xdr:cNvCxnSpPr/>
      </xdr:nvCxnSpPr>
      <xdr:spPr>
        <a:xfrm>
          <a:off x="1031240" y="9755505"/>
          <a:ext cx="797560" cy="14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B3C2F07C-23FD-48F6-ADBF-13C249A3C061}"/>
            </a:ext>
          </a:extLst>
        </xdr:cNvPr>
        <xdr:cNvSpPr txBox="1"/>
      </xdr:nvSpPr>
      <xdr:spPr>
        <a:xfrm>
          <a:off x="32391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D5AB8471-9228-4F1F-9D31-028FA25D37A9}"/>
            </a:ext>
          </a:extLst>
        </xdr:cNvPr>
        <xdr:cNvSpPr txBox="1"/>
      </xdr:nvSpPr>
      <xdr:spPr>
        <a:xfrm>
          <a:off x="2439044" y="1038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0DF7D83A-7EC5-4E4C-9D2B-F2735676D0DD}"/>
            </a:ext>
          </a:extLst>
        </xdr:cNvPr>
        <xdr:cNvSpPr txBox="1"/>
      </xdr:nvSpPr>
      <xdr:spPr>
        <a:xfrm>
          <a:off x="1641484" y="1031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57758285-DBC6-4473-AA60-F383FBFC5C9C}"/>
            </a:ext>
          </a:extLst>
        </xdr:cNvPr>
        <xdr:cNvSpPr txBox="1"/>
      </xdr:nvSpPr>
      <xdr:spPr>
        <a:xfrm>
          <a:off x="855354" y="1026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104474</xdr:rowOff>
    </xdr:from>
    <xdr:ext cx="405111" cy="259045"/>
    <xdr:sp macro="" textlink="">
      <xdr:nvSpPr>
        <xdr:cNvPr id="204" name="n_1mainValue【体育館・プール】&#10;有形固定資産減価償却率">
          <a:extLst>
            <a:ext uri="{FF2B5EF4-FFF2-40B4-BE49-F238E27FC236}">
              <a16:creationId xmlns:a16="http://schemas.microsoft.com/office/drawing/2014/main" id="{CE993C1D-8675-41A1-BA57-454BDD539A04}"/>
            </a:ext>
          </a:extLst>
        </xdr:cNvPr>
        <xdr:cNvSpPr txBox="1"/>
      </xdr:nvSpPr>
      <xdr:spPr>
        <a:xfrm>
          <a:off x="3239144" y="9875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138765</xdr:rowOff>
    </xdr:from>
    <xdr:ext cx="405111" cy="259045"/>
    <xdr:sp macro="" textlink="">
      <xdr:nvSpPr>
        <xdr:cNvPr id="205" name="n_2mainValue【体育館・プール】&#10;有形固定資産減価償却率">
          <a:extLst>
            <a:ext uri="{FF2B5EF4-FFF2-40B4-BE49-F238E27FC236}">
              <a16:creationId xmlns:a16="http://schemas.microsoft.com/office/drawing/2014/main" id="{5E720A59-D729-4A4E-B6B4-1424E5EEF336}"/>
            </a:ext>
          </a:extLst>
        </xdr:cNvPr>
        <xdr:cNvSpPr txBox="1"/>
      </xdr:nvSpPr>
      <xdr:spPr>
        <a:xfrm>
          <a:off x="2439044" y="973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18749</xdr:rowOff>
    </xdr:from>
    <xdr:ext cx="405111" cy="259045"/>
    <xdr:sp macro="" textlink="">
      <xdr:nvSpPr>
        <xdr:cNvPr id="206" name="n_3mainValue【体育館・プール】&#10;有形固定資産減価償却率">
          <a:extLst>
            <a:ext uri="{FF2B5EF4-FFF2-40B4-BE49-F238E27FC236}">
              <a16:creationId xmlns:a16="http://schemas.microsoft.com/office/drawing/2014/main" id="{CB598B21-5175-4D36-BE25-E241398523C7}"/>
            </a:ext>
          </a:extLst>
        </xdr:cNvPr>
        <xdr:cNvSpPr txBox="1"/>
      </xdr:nvSpPr>
      <xdr:spPr>
        <a:xfrm>
          <a:off x="1641484" y="9623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50182</xdr:rowOff>
    </xdr:from>
    <xdr:ext cx="405111" cy="259045"/>
    <xdr:sp macro="" textlink="">
      <xdr:nvSpPr>
        <xdr:cNvPr id="207" name="n_4mainValue【体育館・プール】&#10;有形固定資産減価償却率">
          <a:extLst>
            <a:ext uri="{FF2B5EF4-FFF2-40B4-BE49-F238E27FC236}">
              <a16:creationId xmlns:a16="http://schemas.microsoft.com/office/drawing/2014/main" id="{854A9419-565E-47BB-9112-D86C583D735E}"/>
            </a:ext>
          </a:extLst>
        </xdr:cNvPr>
        <xdr:cNvSpPr txBox="1"/>
      </xdr:nvSpPr>
      <xdr:spPr>
        <a:xfrm>
          <a:off x="85535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8F4716A-1965-4D91-A228-44566C66521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8A229BB-844A-4251-984A-D69785D4F83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2772B73E-43F9-489D-BCCB-031E8B54E38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8678F736-AA7A-4392-83F2-C453750EBDB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7D9F99F-F40A-4CD0-B345-6A68D3178A9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8349BED-33C1-48A4-BD41-3328EE213AA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F5F5B4C-92C7-4ADC-8E06-B261BA4AB9E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C864E13-79FA-4B3B-973A-863BD648333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5F18423-B067-43F0-85A5-244F98D37A4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E90C974-44BC-4D89-9611-23C0896D918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74FA8E05-1D5D-4E35-A159-E68F86D8660C}"/>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2C178578-D1EA-4BA5-B30E-9F8BA6FB0743}"/>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5A6A0BAF-24C9-4552-B36F-1085EE6D8E20}"/>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B709BEE8-B873-4928-9D5A-7F83D903D1BD}"/>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4741FEF-BBEF-4F43-9B27-9D005A231027}"/>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40993296-8462-4919-8EEE-3D8C395E6851}"/>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EA702FA-065E-44F1-A4C4-6CABA6EFF287}"/>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B97C888D-3934-42A3-A8E1-40DF318EF2E1}"/>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936A410F-3443-4F97-A7D1-28F501719F31}"/>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57B86194-AEF1-45EE-B44B-4DC5F3D58A1A}"/>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E4AA2306-93E6-4ED6-878D-0BBB49345889}"/>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807615B0-1603-41BB-8FC6-4864AB5CBC77}"/>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BCC0542C-C9D0-4D47-B23A-C6331CB42690}"/>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AFDEE45-4C8C-42E6-8EA5-BAF9493CC60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5F316197-BCED-4E71-BE24-53879B20A69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9F430D41-2105-4607-97A4-9EA3163A9AC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AACBB3A8-9C5A-4579-A83A-6CE48FFD40AA}"/>
            </a:ext>
          </a:extLst>
        </xdr:cNvPr>
        <xdr:cNvCxnSpPr/>
      </xdr:nvCxnSpPr>
      <xdr:spPr>
        <a:xfrm flipV="1">
          <a:off x="9429115" y="956146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268A76E0-E832-4F89-9684-17D561463A5C}"/>
            </a:ext>
          </a:extLst>
        </xdr:cNvPr>
        <xdr:cNvSpPr txBox="1"/>
      </xdr:nvSpPr>
      <xdr:spPr>
        <a:xfrm>
          <a:off x="9467850"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F0C06862-3CF9-4CF4-93F5-46096119A36E}"/>
            </a:ext>
          </a:extLst>
        </xdr:cNvPr>
        <xdr:cNvCxnSpPr/>
      </xdr:nvCxnSpPr>
      <xdr:spPr>
        <a:xfrm>
          <a:off x="9356090" y="11031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BEF555FF-7FF0-4EC1-8EB7-C54818BD2952}"/>
            </a:ext>
          </a:extLst>
        </xdr:cNvPr>
        <xdr:cNvSpPr txBox="1"/>
      </xdr:nvSpPr>
      <xdr:spPr>
        <a:xfrm>
          <a:off x="946785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9F61A349-46B9-4548-BE14-95DB281821AB}"/>
            </a:ext>
          </a:extLst>
        </xdr:cNvPr>
        <xdr:cNvCxnSpPr/>
      </xdr:nvCxnSpPr>
      <xdr:spPr>
        <a:xfrm>
          <a:off x="9356090" y="956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21099E41-1FEF-40FB-BA80-E0C45E59E4AE}"/>
            </a:ext>
          </a:extLst>
        </xdr:cNvPr>
        <xdr:cNvSpPr txBox="1"/>
      </xdr:nvSpPr>
      <xdr:spPr>
        <a:xfrm>
          <a:off x="9467850" y="10646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8E99D0FE-C443-4892-AE93-A4D8367CA9C9}"/>
            </a:ext>
          </a:extLst>
        </xdr:cNvPr>
        <xdr:cNvSpPr/>
      </xdr:nvSpPr>
      <xdr:spPr>
        <a:xfrm>
          <a:off x="9394190" y="106716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1EEEBF4E-58A6-4C2E-8D98-5B6C32E7591C}"/>
            </a:ext>
          </a:extLst>
        </xdr:cNvPr>
        <xdr:cNvSpPr/>
      </xdr:nvSpPr>
      <xdr:spPr>
        <a:xfrm>
          <a:off x="8632190" y="106716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45E336B2-1085-4533-A6D8-EFE7AD710701}"/>
            </a:ext>
          </a:extLst>
        </xdr:cNvPr>
        <xdr:cNvSpPr/>
      </xdr:nvSpPr>
      <xdr:spPr>
        <a:xfrm>
          <a:off x="7846060" y="106460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6B0BBD6C-3547-4817-B8B3-C5A094821ABE}"/>
            </a:ext>
          </a:extLst>
        </xdr:cNvPr>
        <xdr:cNvSpPr/>
      </xdr:nvSpPr>
      <xdr:spPr>
        <a:xfrm>
          <a:off x="7029450" y="106588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9B0E9FF2-2770-402A-902C-1CB2CF40C783}"/>
            </a:ext>
          </a:extLst>
        </xdr:cNvPr>
        <xdr:cNvSpPr/>
      </xdr:nvSpPr>
      <xdr:spPr>
        <a:xfrm>
          <a:off x="6231890" y="106588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C83C1BE-552A-4F9A-89E0-073F82BCCE8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646588-B516-4FCC-8733-467BFB9AE8A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EF7C804-146F-4444-869E-0B6AF742264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53C2B90-ECBA-4066-9F87-D2AB668478C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11938E0-C9AF-41A3-AB6A-23B515B7237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17235</xdr:rowOff>
    </xdr:from>
    <xdr:to>
      <xdr:col>55</xdr:col>
      <xdr:colOff>50800</xdr:colOff>
      <xdr:row>61</xdr:row>
      <xdr:rowOff>118835</xdr:rowOff>
    </xdr:to>
    <xdr:sp macro="" textlink="">
      <xdr:nvSpPr>
        <xdr:cNvPr id="250" name="楕円 249">
          <a:extLst>
            <a:ext uri="{FF2B5EF4-FFF2-40B4-BE49-F238E27FC236}">
              <a16:creationId xmlns:a16="http://schemas.microsoft.com/office/drawing/2014/main" id="{CFC78BCA-6B5C-40EA-AE20-5887E06054AE}"/>
            </a:ext>
          </a:extLst>
        </xdr:cNvPr>
        <xdr:cNvSpPr/>
      </xdr:nvSpPr>
      <xdr:spPr>
        <a:xfrm>
          <a:off x="9394190" y="1047949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40112</xdr:rowOff>
    </xdr:from>
    <xdr:ext cx="469744" cy="259045"/>
    <xdr:sp macro="" textlink="">
      <xdr:nvSpPr>
        <xdr:cNvPr id="251" name="【体育館・プール】&#10;一人当たり面積該当値テキスト">
          <a:extLst>
            <a:ext uri="{FF2B5EF4-FFF2-40B4-BE49-F238E27FC236}">
              <a16:creationId xmlns:a16="http://schemas.microsoft.com/office/drawing/2014/main" id="{6259D546-0862-4719-94B3-15A240EBC328}"/>
            </a:ext>
          </a:extLst>
        </xdr:cNvPr>
        <xdr:cNvSpPr txBox="1"/>
      </xdr:nvSpPr>
      <xdr:spPr>
        <a:xfrm>
          <a:off x="9467850" y="1032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6350</xdr:rowOff>
    </xdr:from>
    <xdr:to>
      <xdr:col>50</xdr:col>
      <xdr:colOff>165100</xdr:colOff>
      <xdr:row>61</xdr:row>
      <xdr:rowOff>107950</xdr:rowOff>
    </xdr:to>
    <xdr:sp macro="" textlink="">
      <xdr:nvSpPr>
        <xdr:cNvPr id="252" name="楕円 251">
          <a:extLst>
            <a:ext uri="{FF2B5EF4-FFF2-40B4-BE49-F238E27FC236}">
              <a16:creationId xmlns:a16="http://schemas.microsoft.com/office/drawing/2014/main" id="{3D5033F4-F0DC-4532-B4D2-84A532BACD16}"/>
            </a:ext>
          </a:extLst>
        </xdr:cNvPr>
        <xdr:cNvSpPr/>
      </xdr:nvSpPr>
      <xdr:spPr>
        <a:xfrm>
          <a:off x="8632190" y="10466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68035</xdr:rowOff>
    </xdr:to>
    <xdr:cxnSp macro="">
      <xdr:nvCxnSpPr>
        <xdr:cNvPr id="253" name="直線コネクタ 252">
          <a:extLst>
            <a:ext uri="{FF2B5EF4-FFF2-40B4-BE49-F238E27FC236}">
              <a16:creationId xmlns:a16="http://schemas.microsoft.com/office/drawing/2014/main" id="{AF6E1971-6B45-494A-B172-C4FF7CED3310}"/>
            </a:ext>
          </a:extLst>
        </xdr:cNvPr>
        <xdr:cNvCxnSpPr/>
      </xdr:nvCxnSpPr>
      <xdr:spPr>
        <a:xfrm>
          <a:off x="8686800" y="10511790"/>
          <a:ext cx="74295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156028</xdr:rowOff>
    </xdr:from>
    <xdr:to>
      <xdr:col>46</xdr:col>
      <xdr:colOff>38100</xdr:colOff>
      <xdr:row>61</xdr:row>
      <xdr:rowOff>86178</xdr:rowOff>
    </xdr:to>
    <xdr:sp macro="" textlink="">
      <xdr:nvSpPr>
        <xdr:cNvPr id="254" name="楕円 253">
          <a:extLst>
            <a:ext uri="{FF2B5EF4-FFF2-40B4-BE49-F238E27FC236}">
              <a16:creationId xmlns:a16="http://schemas.microsoft.com/office/drawing/2014/main" id="{8A39AD9F-FBF2-492D-9F1B-8A1905221E8B}"/>
            </a:ext>
          </a:extLst>
        </xdr:cNvPr>
        <xdr:cNvSpPr/>
      </xdr:nvSpPr>
      <xdr:spPr>
        <a:xfrm>
          <a:off x="7846060" y="104430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35378</xdr:rowOff>
    </xdr:from>
    <xdr:to>
      <xdr:col>50</xdr:col>
      <xdr:colOff>114300</xdr:colOff>
      <xdr:row>61</xdr:row>
      <xdr:rowOff>57150</xdr:rowOff>
    </xdr:to>
    <xdr:cxnSp macro="">
      <xdr:nvCxnSpPr>
        <xdr:cNvPr id="255" name="直線コネクタ 254">
          <a:extLst>
            <a:ext uri="{FF2B5EF4-FFF2-40B4-BE49-F238E27FC236}">
              <a16:creationId xmlns:a16="http://schemas.microsoft.com/office/drawing/2014/main" id="{30B0B729-F355-429F-B420-112ACDA8B372}"/>
            </a:ext>
          </a:extLst>
        </xdr:cNvPr>
        <xdr:cNvCxnSpPr/>
      </xdr:nvCxnSpPr>
      <xdr:spPr>
        <a:xfrm>
          <a:off x="7889240" y="10493828"/>
          <a:ext cx="7975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123372</xdr:rowOff>
    </xdr:from>
    <xdr:to>
      <xdr:col>41</xdr:col>
      <xdr:colOff>101600</xdr:colOff>
      <xdr:row>61</xdr:row>
      <xdr:rowOff>53522</xdr:rowOff>
    </xdr:to>
    <xdr:sp macro="" textlink="">
      <xdr:nvSpPr>
        <xdr:cNvPr id="256" name="楕円 255">
          <a:extLst>
            <a:ext uri="{FF2B5EF4-FFF2-40B4-BE49-F238E27FC236}">
              <a16:creationId xmlns:a16="http://schemas.microsoft.com/office/drawing/2014/main" id="{4DDF127A-B233-46FC-854C-CFC4988F0A53}"/>
            </a:ext>
          </a:extLst>
        </xdr:cNvPr>
        <xdr:cNvSpPr/>
      </xdr:nvSpPr>
      <xdr:spPr>
        <a:xfrm>
          <a:off x="7029450" y="104122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2722</xdr:rowOff>
    </xdr:from>
    <xdr:to>
      <xdr:col>45</xdr:col>
      <xdr:colOff>177800</xdr:colOff>
      <xdr:row>61</xdr:row>
      <xdr:rowOff>35378</xdr:rowOff>
    </xdr:to>
    <xdr:cxnSp macro="">
      <xdr:nvCxnSpPr>
        <xdr:cNvPr id="257" name="直線コネクタ 256">
          <a:extLst>
            <a:ext uri="{FF2B5EF4-FFF2-40B4-BE49-F238E27FC236}">
              <a16:creationId xmlns:a16="http://schemas.microsoft.com/office/drawing/2014/main" id="{A6064E71-1C10-472F-B3A2-6E59B7162768}"/>
            </a:ext>
          </a:extLst>
        </xdr:cNvPr>
        <xdr:cNvCxnSpPr/>
      </xdr:nvCxnSpPr>
      <xdr:spPr>
        <a:xfrm>
          <a:off x="7084060" y="10461172"/>
          <a:ext cx="80518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123372</xdr:rowOff>
    </xdr:from>
    <xdr:to>
      <xdr:col>36</xdr:col>
      <xdr:colOff>165100</xdr:colOff>
      <xdr:row>61</xdr:row>
      <xdr:rowOff>53522</xdr:rowOff>
    </xdr:to>
    <xdr:sp macro="" textlink="">
      <xdr:nvSpPr>
        <xdr:cNvPr id="258" name="楕円 257">
          <a:extLst>
            <a:ext uri="{FF2B5EF4-FFF2-40B4-BE49-F238E27FC236}">
              <a16:creationId xmlns:a16="http://schemas.microsoft.com/office/drawing/2014/main" id="{384B99E1-A540-4538-95CC-2CEBA4E19A84}"/>
            </a:ext>
          </a:extLst>
        </xdr:cNvPr>
        <xdr:cNvSpPr/>
      </xdr:nvSpPr>
      <xdr:spPr>
        <a:xfrm>
          <a:off x="6231890" y="104122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2722</xdr:rowOff>
    </xdr:from>
    <xdr:to>
      <xdr:col>41</xdr:col>
      <xdr:colOff>50800</xdr:colOff>
      <xdr:row>61</xdr:row>
      <xdr:rowOff>2722</xdr:rowOff>
    </xdr:to>
    <xdr:cxnSp macro="">
      <xdr:nvCxnSpPr>
        <xdr:cNvPr id="259" name="直線コネクタ 258">
          <a:extLst>
            <a:ext uri="{FF2B5EF4-FFF2-40B4-BE49-F238E27FC236}">
              <a16:creationId xmlns:a16="http://schemas.microsoft.com/office/drawing/2014/main" id="{E359B250-4A0D-4B49-AC75-C1F632A5499B}"/>
            </a:ext>
          </a:extLst>
        </xdr:cNvPr>
        <xdr:cNvCxnSpPr/>
      </xdr:nvCxnSpPr>
      <xdr:spPr>
        <a:xfrm>
          <a:off x="6286500" y="1046117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3174BCF4-DA32-4E68-B84C-105490310246}"/>
            </a:ext>
          </a:extLst>
        </xdr:cNvPr>
        <xdr:cNvSpPr txBox="1"/>
      </xdr:nvSpPr>
      <xdr:spPr>
        <a:xfrm>
          <a:off x="8454467" y="1076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B53BB3C0-4EB1-4FD4-9984-135F9034613F}"/>
            </a:ext>
          </a:extLst>
        </xdr:cNvPr>
        <xdr:cNvSpPr txBox="1"/>
      </xdr:nvSpPr>
      <xdr:spPr>
        <a:xfrm>
          <a:off x="767341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C664F892-C68F-4CCF-9126-FD3AD1CB1212}"/>
            </a:ext>
          </a:extLst>
        </xdr:cNvPr>
        <xdr:cNvSpPr txBox="1"/>
      </xdr:nvSpPr>
      <xdr:spPr>
        <a:xfrm>
          <a:off x="6866332" y="1075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99046145-0418-4702-B21D-59061FE379CD}"/>
            </a:ext>
          </a:extLst>
        </xdr:cNvPr>
        <xdr:cNvSpPr txBox="1"/>
      </xdr:nvSpPr>
      <xdr:spPr>
        <a:xfrm>
          <a:off x="6068772" y="1075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124477</xdr:rowOff>
    </xdr:from>
    <xdr:ext cx="469744" cy="259045"/>
    <xdr:sp macro="" textlink="">
      <xdr:nvSpPr>
        <xdr:cNvPr id="264" name="n_1mainValue【体育館・プール】&#10;一人当たり面積">
          <a:extLst>
            <a:ext uri="{FF2B5EF4-FFF2-40B4-BE49-F238E27FC236}">
              <a16:creationId xmlns:a16="http://schemas.microsoft.com/office/drawing/2014/main" id="{CB5B9F7E-A26A-420B-81FE-D3CBC9ACEE1C}"/>
            </a:ext>
          </a:extLst>
        </xdr:cNvPr>
        <xdr:cNvSpPr txBox="1"/>
      </xdr:nvSpPr>
      <xdr:spPr>
        <a:xfrm>
          <a:off x="8454467"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102705</xdr:rowOff>
    </xdr:from>
    <xdr:ext cx="469744" cy="259045"/>
    <xdr:sp macro="" textlink="">
      <xdr:nvSpPr>
        <xdr:cNvPr id="265" name="n_2mainValue【体育館・プール】&#10;一人当たり面積">
          <a:extLst>
            <a:ext uri="{FF2B5EF4-FFF2-40B4-BE49-F238E27FC236}">
              <a16:creationId xmlns:a16="http://schemas.microsoft.com/office/drawing/2014/main" id="{EB2E2720-7EB7-4499-998F-E5CAE516347D}"/>
            </a:ext>
          </a:extLst>
        </xdr:cNvPr>
        <xdr:cNvSpPr txBox="1"/>
      </xdr:nvSpPr>
      <xdr:spPr>
        <a:xfrm>
          <a:off x="7673417" y="1021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70049</xdr:rowOff>
    </xdr:from>
    <xdr:ext cx="469744" cy="259045"/>
    <xdr:sp macro="" textlink="">
      <xdr:nvSpPr>
        <xdr:cNvPr id="266" name="n_3mainValue【体育館・プール】&#10;一人当たり面積">
          <a:extLst>
            <a:ext uri="{FF2B5EF4-FFF2-40B4-BE49-F238E27FC236}">
              <a16:creationId xmlns:a16="http://schemas.microsoft.com/office/drawing/2014/main" id="{6822E03F-4A38-4DB0-B9E8-10CEA77E532E}"/>
            </a:ext>
          </a:extLst>
        </xdr:cNvPr>
        <xdr:cNvSpPr txBox="1"/>
      </xdr:nvSpPr>
      <xdr:spPr>
        <a:xfrm>
          <a:off x="6866332" y="1018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70049</xdr:rowOff>
    </xdr:from>
    <xdr:ext cx="469744" cy="259045"/>
    <xdr:sp macro="" textlink="">
      <xdr:nvSpPr>
        <xdr:cNvPr id="267" name="n_4mainValue【体育館・プール】&#10;一人当たり面積">
          <a:extLst>
            <a:ext uri="{FF2B5EF4-FFF2-40B4-BE49-F238E27FC236}">
              <a16:creationId xmlns:a16="http://schemas.microsoft.com/office/drawing/2014/main" id="{C293F532-4284-422A-98AA-8887066FF63A}"/>
            </a:ext>
          </a:extLst>
        </xdr:cNvPr>
        <xdr:cNvSpPr txBox="1"/>
      </xdr:nvSpPr>
      <xdr:spPr>
        <a:xfrm>
          <a:off x="6068772" y="1018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21B43730-7932-47EE-B92B-10718A86D70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64C3FC60-59F8-4800-B4D9-DAA88BC29AE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58CE3FE6-4907-41FE-8C74-36D27B3F038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777D170-FE0E-4BF9-8F19-45AF68C893D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66B1D40-5E2C-4411-B0D1-5ACCE20C8F0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9813E759-7E90-4C91-9839-69FA5006CCE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6A169CF7-6B29-44F6-8246-347EB14692A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68D473C8-648D-4E38-BA49-C1489128F48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8F5E74D6-89CF-4515-A2A8-E59F91F7BDE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FD8963B4-3C7F-44F8-A68A-BB8F39A2AE6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61E205C9-B343-4CE0-AC3F-1E3408143591}"/>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53BCEBF9-336E-4D8F-A572-97146E68DF5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4C653313-A3D0-4201-BFEA-775521F3B37B}"/>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22D2CFE7-EAE5-495B-93AF-D74D5D45B55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9AD4DA13-9860-41E4-AA64-B81B031BCFE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EBD27232-3EF3-4647-B2A1-B925C0DF20A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478A222E-04EE-4381-A4B8-D5F7913D3F3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FBE83795-CBD1-49ED-89CB-F609D90FB9D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3699D2F0-B893-47E0-91B3-CD93B2E3280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19771DA3-E3AD-4451-A3A1-930AA1BFFC73}"/>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D6169AB4-3BA8-4914-BD74-C83FFCCDE263}"/>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25F53D3-5B3F-4D39-835B-DB73965A875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8A1C5E93-50E8-447E-8087-6D625CFBB13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14EBA4B2-6B2C-49B9-B6EA-B86346567FC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D5669884-0605-49F9-9D2C-A61890A36EE7}"/>
            </a:ext>
          </a:extLst>
        </xdr:cNvPr>
        <xdr:cNvCxnSpPr/>
      </xdr:nvCxnSpPr>
      <xdr:spPr>
        <a:xfrm flipV="1">
          <a:off x="4173855" y="1323022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FF52362C-FFAD-44BF-8B49-BEE4B80D5412}"/>
            </a:ext>
          </a:extLst>
        </xdr:cNvPr>
        <xdr:cNvSpPr txBox="1"/>
      </xdr:nvSpPr>
      <xdr:spPr>
        <a:xfrm>
          <a:off x="421259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0D96DE1D-5554-4936-BDD1-3AAC5F024149}"/>
            </a:ext>
          </a:extLst>
        </xdr:cNvPr>
        <xdr:cNvCxnSpPr/>
      </xdr:nvCxnSpPr>
      <xdr:spPr>
        <a:xfrm>
          <a:off x="4112260" y="1473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65B7FA4-BD70-46EA-B622-DE0102B976F0}"/>
            </a:ext>
          </a:extLst>
        </xdr:cNvPr>
        <xdr:cNvSpPr txBox="1"/>
      </xdr:nvSpPr>
      <xdr:spPr>
        <a:xfrm>
          <a:off x="421259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81455B29-B087-42AA-8CB2-0C88844EC848}"/>
            </a:ext>
          </a:extLst>
        </xdr:cNvPr>
        <xdr:cNvCxnSpPr/>
      </xdr:nvCxnSpPr>
      <xdr:spPr>
        <a:xfrm>
          <a:off x="411226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E15F9141-474B-4CDA-A37C-74330EB5B489}"/>
            </a:ext>
          </a:extLst>
        </xdr:cNvPr>
        <xdr:cNvSpPr txBox="1"/>
      </xdr:nvSpPr>
      <xdr:spPr>
        <a:xfrm>
          <a:off x="4212590" y="13759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CAEA4777-24D6-43AF-A140-AEF4DA6CDC27}"/>
            </a:ext>
          </a:extLst>
        </xdr:cNvPr>
        <xdr:cNvSpPr/>
      </xdr:nvSpPr>
      <xdr:spPr>
        <a:xfrm>
          <a:off x="4131310" y="13775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C24769F5-90D7-4FE4-98F8-1AC95B76F076}"/>
            </a:ext>
          </a:extLst>
        </xdr:cNvPr>
        <xdr:cNvSpPr/>
      </xdr:nvSpPr>
      <xdr:spPr>
        <a:xfrm>
          <a:off x="3388360" y="13800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1A19A2BA-23F2-4181-8C03-D8F394A31C07}"/>
            </a:ext>
          </a:extLst>
        </xdr:cNvPr>
        <xdr:cNvSpPr/>
      </xdr:nvSpPr>
      <xdr:spPr>
        <a:xfrm>
          <a:off x="2571750" y="13785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F367FC44-B1A4-4073-9FA4-DC52D937C2FF}"/>
            </a:ext>
          </a:extLst>
        </xdr:cNvPr>
        <xdr:cNvSpPr/>
      </xdr:nvSpPr>
      <xdr:spPr>
        <a:xfrm>
          <a:off x="1774190" y="13733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2B8D3135-3913-4BA0-BE01-D215683951BA}"/>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580B7A7-FFD9-4590-9D23-481455021C3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3455F5B-1024-41FF-BDC6-B59D9AAC1B0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FFAAC4D-4A9C-46C6-8B85-F6DFDA77C25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EF2CC0A-BBA9-4521-852C-CB46A394306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134F649F-1158-4ED8-86EB-559E890D7DE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143511</xdr:rowOff>
    </xdr:from>
    <xdr:to>
      <xdr:col>24</xdr:col>
      <xdr:colOff>114300</xdr:colOff>
      <xdr:row>80</xdr:row>
      <xdr:rowOff>73661</xdr:rowOff>
    </xdr:to>
    <xdr:sp macro="" textlink="">
      <xdr:nvSpPr>
        <xdr:cNvPr id="308" name="楕円 307">
          <a:extLst>
            <a:ext uri="{FF2B5EF4-FFF2-40B4-BE49-F238E27FC236}">
              <a16:creationId xmlns:a16="http://schemas.microsoft.com/office/drawing/2014/main" id="{967F1822-CE7B-4506-B659-F69A8FE2BE24}"/>
            </a:ext>
          </a:extLst>
        </xdr:cNvPr>
        <xdr:cNvSpPr/>
      </xdr:nvSpPr>
      <xdr:spPr>
        <a:xfrm>
          <a:off x="4131310" y="136861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166388</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286A139C-D711-4597-9D40-649F415D4F1F}"/>
            </a:ext>
          </a:extLst>
        </xdr:cNvPr>
        <xdr:cNvSpPr txBox="1"/>
      </xdr:nvSpPr>
      <xdr:spPr>
        <a:xfrm>
          <a:off x="4212590" y="1354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74930</xdr:rowOff>
    </xdr:from>
    <xdr:to>
      <xdr:col>20</xdr:col>
      <xdr:colOff>38100</xdr:colOff>
      <xdr:row>80</xdr:row>
      <xdr:rowOff>5080</xdr:rowOff>
    </xdr:to>
    <xdr:sp macro="" textlink="">
      <xdr:nvSpPr>
        <xdr:cNvPr id="310" name="楕円 309">
          <a:extLst>
            <a:ext uri="{FF2B5EF4-FFF2-40B4-BE49-F238E27FC236}">
              <a16:creationId xmlns:a16="http://schemas.microsoft.com/office/drawing/2014/main" id="{84A9C67B-BF2F-424B-9537-2F2925158695}"/>
            </a:ext>
          </a:extLst>
        </xdr:cNvPr>
        <xdr:cNvSpPr/>
      </xdr:nvSpPr>
      <xdr:spPr>
        <a:xfrm>
          <a:off x="3388360" y="13619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125730</xdr:rowOff>
    </xdr:from>
    <xdr:to>
      <xdr:col>24</xdr:col>
      <xdr:colOff>63500</xdr:colOff>
      <xdr:row>80</xdr:row>
      <xdr:rowOff>22861</xdr:rowOff>
    </xdr:to>
    <xdr:cxnSp macro="">
      <xdr:nvCxnSpPr>
        <xdr:cNvPr id="311" name="直線コネクタ 310">
          <a:extLst>
            <a:ext uri="{FF2B5EF4-FFF2-40B4-BE49-F238E27FC236}">
              <a16:creationId xmlns:a16="http://schemas.microsoft.com/office/drawing/2014/main" id="{82353198-C8A9-4D34-90D5-51BA27B557B5}"/>
            </a:ext>
          </a:extLst>
        </xdr:cNvPr>
        <xdr:cNvCxnSpPr/>
      </xdr:nvCxnSpPr>
      <xdr:spPr>
        <a:xfrm>
          <a:off x="3431540" y="13674090"/>
          <a:ext cx="74295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36830</xdr:rowOff>
    </xdr:from>
    <xdr:to>
      <xdr:col>15</xdr:col>
      <xdr:colOff>101600</xdr:colOff>
      <xdr:row>79</xdr:row>
      <xdr:rowOff>138430</xdr:rowOff>
    </xdr:to>
    <xdr:sp macro="" textlink="">
      <xdr:nvSpPr>
        <xdr:cNvPr id="312" name="楕円 311">
          <a:extLst>
            <a:ext uri="{FF2B5EF4-FFF2-40B4-BE49-F238E27FC236}">
              <a16:creationId xmlns:a16="http://schemas.microsoft.com/office/drawing/2014/main" id="{9088F6F2-1507-4888-B49E-2DEE212021A3}"/>
            </a:ext>
          </a:extLst>
        </xdr:cNvPr>
        <xdr:cNvSpPr/>
      </xdr:nvSpPr>
      <xdr:spPr>
        <a:xfrm>
          <a:off x="2571750" y="135813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87630</xdr:rowOff>
    </xdr:from>
    <xdr:to>
      <xdr:col>19</xdr:col>
      <xdr:colOff>177800</xdr:colOff>
      <xdr:row>79</xdr:row>
      <xdr:rowOff>125730</xdr:rowOff>
    </xdr:to>
    <xdr:cxnSp macro="">
      <xdr:nvCxnSpPr>
        <xdr:cNvPr id="313" name="直線コネクタ 312">
          <a:extLst>
            <a:ext uri="{FF2B5EF4-FFF2-40B4-BE49-F238E27FC236}">
              <a16:creationId xmlns:a16="http://schemas.microsoft.com/office/drawing/2014/main" id="{1CB2754F-D111-4CFC-ADDB-1F8B5EB90F45}"/>
            </a:ext>
          </a:extLst>
        </xdr:cNvPr>
        <xdr:cNvCxnSpPr/>
      </xdr:nvCxnSpPr>
      <xdr:spPr>
        <a:xfrm>
          <a:off x="2626360" y="136359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120650</xdr:rowOff>
    </xdr:from>
    <xdr:to>
      <xdr:col>10</xdr:col>
      <xdr:colOff>165100</xdr:colOff>
      <xdr:row>79</xdr:row>
      <xdr:rowOff>50800</xdr:rowOff>
    </xdr:to>
    <xdr:sp macro="" textlink="">
      <xdr:nvSpPr>
        <xdr:cNvPr id="314" name="楕円 313">
          <a:extLst>
            <a:ext uri="{FF2B5EF4-FFF2-40B4-BE49-F238E27FC236}">
              <a16:creationId xmlns:a16="http://schemas.microsoft.com/office/drawing/2014/main" id="{C8E0C245-FD38-4E55-B131-0CDE092CA2E5}"/>
            </a:ext>
          </a:extLst>
        </xdr:cNvPr>
        <xdr:cNvSpPr/>
      </xdr:nvSpPr>
      <xdr:spPr>
        <a:xfrm>
          <a:off x="1774190" y="13495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0</xdr:rowOff>
    </xdr:from>
    <xdr:to>
      <xdr:col>15</xdr:col>
      <xdr:colOff>50800</xdr:colOff>
      <xdr:row>79</xdr:row>
      <xdr:rowOff>87630</xdr:rowOff>
    </xdr:to>
    <xdr:cxnSp macro="">
      <xdr:nvCxnSpPr>
        <xdr:cNvPr id="315" name="直線コネクタ 314">
          <a:extLst>
            <a:ext uri="{FF2B5EF4-FFF2-40B4-BE49-F238E27FC236}">
              <a16:creationId xmlns:a16="http://schemas.microsoft.com/office/drawing/2014/main" id="{415F4721-2BB2-4AD3-A6A7-246BB0AF021E}"/>
            </a:ext>
          </a:extLst>
        </xdr:cNvPr>
        <xdr:cNvCxnSpPr/>
      </xdr:nvCxnSpPr>
      <xdr:spPr>
        <a:xfrm>
          <a:off x="1828800" y="13544550"/>
          <a:ext cx="79756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162561</xdr:rowOff>
    </xdr:from>
    <xdr:to>
      <xdr:col>6</xdr:col>
      <xdr:colOff>38100</xdr:colOff>
      <xdr:row>80</xdr:row>
      <xdr:rowOff>92711</xdr:rowOff>
    </xdr:to>
    <xdr:sp macro="" textlink="">
      <xdr:nvSpPr>
        <xdr:cNvPr id="316" name="楕円 315">
          <a:extLst>
            <a:ext uri="{FF2B5EF4-FFF2-40B4-BE49-F238E27FC236}">
              <a16:creationId xmlns:a16="http://schemas.microsoft.com/office/drawing/2014/main" id="{E10893D2-294F-47A4-9565-ADFEACE3C86B}"/>
            </a:ext>
          </a:extLst>
        </xdr:cNvPr>
        <xdr:cNvSpPr/>
      </xdr:nvSpPr>
      <xdr:spPr>
        <a:xfrm>
          <a:off x="988060" y="137090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0</xdr:rowOff>
    </xdr:from>
    <xdr:to>
      <xdr:col>10</xdr:col>
      <xdr:colOff>114300</xdr:colOff>
      <xdr:row>80</xdr:row>
      <xdr:rowOff>41911</xdr:rowOff>
    </xdr:to>
    <xdr:cxnSp macro="">
      <xdr:nvCxnSpPr>
        <xdr:cNvPr id="317" name="直線コネクタ 316">
          <a:extLst>
            <a:ext uri="{FF2B5EF4-FFF2-40B4-BE49-F238E27FC236}">
              <a16:creationId xmlns:a16="http://schemas.microsoft.com/office/drawing/2014/main" id="{151D4DDD-A144-475B-A33D-17FC5BCC50AE}"/>
            </a:ext>
          </a:extLst>
        </xdr:cNvPr>
        <xdr:cNvCxnSpPr/>
      </xdr:nvCxnSpPr>
      <xdr:spPr>
        <a:xfrm flipV="1">
          <a:off x="1031240" y="13544550"/>
          <a:ext cx="797560" cy="21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318" name="n_1aveValue【福祉施設】&#10;有形固定資産減価償却率">
          <a:extLst>
            <a:ext uri="{FF2B5EF4-FFF2-40B4-BE49-F238E27FC236}">
              <a16:creationId xmlns:a16="http://schemas.microsoft.com/office/drawing/2014/main" id="{8C7AAE67-F66C-4BD9-B496-ED3041C9050A}"/>
            </a:ext>
          </a:extLst>
        </xdr:cNvPr>
        <xdr:cNvSpPr txBox="1"/>
      </xdr:nvSpPr>
      <xdr:spPr>
        <a:xfrm>
          <a:off x="32391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4805346D-CE7F-4F2C-9E30-CF15F4B784D3}"/>
            </a:ext>
          </a:extLst>
        </xdr:cNvPr>
        <xdr:cNvSpPr txBox="1"/>
      </xdr:nvSpPr>
      <xdr:spPr>
        <a:xfrm>
          <a:off x="24390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20" name="n_3aveValue【福祉施設】&#10;有形固定資産減価償却率">
          <a:extLst>
            <a:ext uri="{FF2B5EF4-FFF2-40B4-BE49-F238E27FC236}">
              <a16:creationId xmlns:a16="http://schemas.microsoft.com/office/drawing/2014/main" id="{8742A76C-DEBC-4D3B-B283-EDB458266EFF}"/>
            </a:ext>
          </a:extLst>
        </xdr:cNvPr>
        <xdr:cNvSpPr txBox="1"/>
      </xdr:nvSpPr>
      <xdr:spPr>
        <a:xfrm>
          <a:off x="1641484" y="1382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37A43132-90B7-4EE6-BFCE-731A494AF79B}"/>
            </a:ext>
          </a:extLst>
        </xdr:cNvPr>
        <xdr:cNvSpPr txBox="1"/>
      </xdr:nvSpPr>
      <xdr:spPr>
        <a:xfrm>
          <a:off x="85535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21607</xdr:rowOff>
    </xdr:from>
    <xdr:ext cx="405111" cy="259045"/>
    <xdr:sp macro="" textlink="">
      <xdr:nvSpPr>
        <xdr:cNvPr id="322" name="n_1mainValue【福祉施設】&#10;有形固定資産減価償却率">
          <a:extLst>
            <a:ext uri="{FF2B5EF4-FFF2-40B4-BE49-F238E27FC236}">
              <a16:creationId xmlns:a16="http://schemas.microsoft.com/office/drawing/2014/main" id="{A271238C-CB4E-4636-80CC-F88EAF26B4FE}"/>
            </a:ext>
          </a:extLst>
        </xdr:cNvPr>
        <xdr:cNvSpPr txBox="1"/>
      </xdr:nvSpPr>
      <xdr:spPr>
        <a:xfrm>
          <a:off x="32391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154957</xdr:rowOff>
    </xdr:from>
    <xdr:ext cx="405111" cy="259045"/>
    <xdr:sp macro="" textlink="">
      <xdr:nvSpPr>
        <xdr:cNvPr id="323" name="n_2mainValue【福祉施設】&#10;有形固定資産減価償却率">
          <a:extLst>
            <a:ext uri="{FF2B5EF4-FFF2-40B4-BE49-F238E27FC236}">
              <a16:creationId xmlns:a16="http://schemas.microsoft.com/office/drawing/2014/main" id="{2019E549-2712-4CBB-B1DC-0D4DF70DEA66}"/>
            </a:ext>
          </a:extLst>
        </xdr:cNvPr>
        <xdr:cNvSpPr txBox="1"/>
      </xdr:nvSpPr>
      <xdr:spPr>
        <a:xfrm>
          <a:off x="243904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67327</xdr:rowOff>
    </xdr:from>
    <xdr:ext cx="405111" cy="259045"/>
    <xdr:sp macro="" textlink="">
      <xdr:nvSpPr>
        <xdr:cNvPr id="324" name="n_3mainValue【福祉施設】&#10;有形固定資産減価償却率">
          <a:extLst>
            <a:ext uri="{FF2B5EF4-FFF2-40B4-BE49-F238E27FC236}">
              <a16:creationId xmlns:a16="http://schemas.microsoft.com/office/drawing/2014/main" id="{ABA5A7B0-27F3-4105-8ACD-8B478CA81600}"/>
            </a:ext>
          </a:extLst>
        </xdr:cNvPr>
        <xdr:cNvSpPr txBox="1"/>
      </xdr:nvSpPr>
      <xdr:spPr>
        <a:xfrm>
          <a:off x="164148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83838</xdr:rowOff>
    </xdr:from>
    <xdr:ext cx="405111" cy="259045"/>
    <xdr:sp macro="" textlink="">
      <xdr:nvSpPr>
        <xdr:cNvPr id="325" name="n_4mainValue【福祉施設】&#10;有形固定資産減価償却率">
          <a:extLst>
            <a:ext uri="{FF2B5EF4-FFF2-40B4-BE49-F238E27FC236}">
              <a16:creationId xmlns:a16="http://schemas.microsoft.com/office/drawing/2014/main" id="{481B6F79-17A3-45B9-9892-20068E82CB27}"/>
            </a:ext>
          </a:extLst>
        </xdr:cNvPr>
        <xdr:cNvSpPr txBox="1"/>
      </xdr:nvSpPr>
      <xdr:spPr>
        <a:xfrm>
          <a:off x="85535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9C92B877-9104-4818-89D8-81B7881F70E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22EB213C-2756-42A4-B34F-3F65CED617C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F4C5D6CB-C89B-4A95-AE68-9D07E42B41E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C38D3FE0-0445-4374-88A5-A5DA6F74704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F38BF4F7-D33E-4B6E-976A-345019AE20B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1A464D5F-60AE-442D-A7F7-7DB47040179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67EEA973-ECCC-40D6-89FE-884E2D7CC6A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E12358E5-717A-4B54-ACD8-42E4A1BD470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3EAA8518-DD5B-4E8A-90A0-AC32E83A3D8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B71688CE-F1AC-4400-A0F8-803C8AA7C38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0D7C8065-88E9-4B2C-9E48-877195E2D5F7}"/>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F0F89808-4E9A-4006-ADA0-5D32C726905B}"/>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984D900C-AEA3-4829-8293-BDC2CF64CF89}"/>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B02500FB-7466-4C26-A2E9-1FEFC0DCED6F}"/>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A563CD75-5048-48E9-98C4-FD8F81E63336}"/>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B36051E5-4703-41DD-97A4-4768E43FB2B5}"/>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D471B533-BB4E-4108-A935-D08DE6A4A521}"/>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D23B8CDB-4DB8-42A1-98FD-5AEBB1B6D3BE}"/>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E6D5D002-E4E2-4E59-909A-E8425E9CC0C1}"/>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2F643837-BB45-4358-8059-219B8F43D0B6}"/>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393A0ABA-8CD3-429E-AA55-80986339C72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721A140F-53D0-4C8F-9943-DDDCEFDBFF80}"/>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83F1C4E3-F403-4834-852A-A8AFCF4D86E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BE754B56-BE42-48F0-807F-9DBE0AA4A16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7B68364B-CFFC-429C-B158-AFE8A588FD7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D7CC4FAE-C75C-4C19-8173-43022EC9023B}"/>
            </a:ext>
          </a:extLst>
        </xdr:cNvPr>
        <xdr:cNvCxnSpPr/>
      </xdr:nvCxnSpPr>
      <xdr:spPr>
        <a:xfrm flipV="1">
          <a:off x="9429115" y="13467261"/>
          <a:ext cx="0" cy="142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5CB83F49-BE4B-4EC1-BE58-25578D3A8AA9}"/>
            </a:ext>
          </a:extLst>
        </xdr:cNvPr>
        <xdr:cNvSpPr txBox="1"/>
      </xdr:nvSpPr>
      <xdr:spPr>
        <a:xfrm>
          <a:off x="946785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CF42F4F5-55EA-4D4B-9F2F-7294C4EFDDEA}"/>
            </a:ext>
          </a:extLst>
        </xdr:cNvPr>
        <xdr:cNvCxnSpPr/>
      </xdr:nvCxnSpPr>
      <xdr:spPr>
        <a:xfrm>
          <a:off x="9356090" y="1488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8FF0272C-FD6A-43C8-9769-63EA75A3246C}"/>
            </a:ext>
          </a:extLst>
        </xdr:cNvPr>
        <xdr:cNvSpPr txBox="1"/>
      </xdr:nvSpPr>
      <xdr:spPr>
        <a:xfrm>
          <a:off x="946785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8944B2BB-8CE6-4AF3-AF92-3B4C98CBB6A4}"/>
            </a:ext>
          </a:extLst>
        </xdr:cNvPr>
        <xdr:cNvCxnSpPr/>
      </xdr:nvCxnSpPr>
      <xdr:spPr>
        <a:xfrm>
          <a:off x="9356090" y="13467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E7D3ED29-B52E-4139-AAAF-46C52EDC66A2}"/>
            </a:ext>
          </a:extLst>
        </xdr:cNvPr>
        <xdr:cNvSpPr txBox="1"/>
      </xdr:nvSpPr>
      <xdr:spPr>
        <a:xfrm>
          <a:off x="946785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CF70B8E5-F87C-4D16-B7EE-A8B8E39CC43D}"/>
            </a:ext>
          </a:extLst>
        </xdr:cNvPr>
        <xdr:cNvSpPr/>
      </xdr:nvSpPr>
      <xdr:spPr>
        <a:xfrm>
          <a:off x="9394190" y="14575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0AC29621-6FF3-46CB-A52A-F4C088D47767}"/>
            </a:ext>
          </a:extLst>
        </xdr:cNvPr>
        <xdr:cNvSpPr/>
      </xdr:nvSpPr>
      <xdr:spPr>
        <a:xfrm>
          <a:off x="8632190" y="145752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95C587C6-D797-47C5-B4A9-71D33D20607A}"/>
            </a:ext>
          </a:extLst>
        </xdr:cNvPr>
        <xdr:cNvSpPr/>
      </xdr:nvSpPr>
      <xdr:spPr>
        <a:xfrm>
          <a:off x="7846060" y="145725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E1148C03-C5EC-4576-B93D-AEA45D14D3A3}"/>
            </a:ext>
          </a:extLst>
        </xdr:cNvPr>
        <xdr:cNvSpPr/>
      </xdr:nvSpPr>
      <xdr:spPr>
        <a:xfrm>
          <a:off x="7029450" y="145752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6EF40CD6-ED9A-4587-8D8B-5689A03BF270}"/>
            </a:ext>
          </a:extLst>
        </xdr:cNvPr>
        <xdr:cNvSpPr/>
      </xdr:nvSpPr>
      <xdr:spPr>
        <a:xfrm>
          <a:off x="62318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76B9286-D264-4B62-9151-774201DA6C4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8D472A2-A2A0-4FDB-8005-D0D8B2AE289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F51B3AC-E750-4340-8E15-DB0386A40A0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51F06FAB-A0E0-48FC-A8E9-2F34EA2FEA6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2353723A-16AF-42BE-8A9A-E3A3B4216E6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21589</xdr:rowOff>
    </xdr:from>
    <xdr:to>
      <xdr:col>55</xdr:col>
      <xdr:colOff>50800</xdr:colOff>
      <xdr:row>81</xdr:row>
      <xdr:rowOff>123189</xdr:rowOff>
    </xdr:to>
    <xdr:sp macro="" textlink="">
      <xdr:nvSpPr>
        <xdr:cNvPr id="367" name="楕円 366">
          <a:extLst>
            <a:ext uri="{FF2B5EF4-FFF2-40B4-BE49-F238E27FC236}">
              <a16:creationId xmlns:a16="http://schemas.microsoft.com/office/drawing/2014/main" id="{5DFC7C79-AE3C-4202-B9AC-A103ED2D4254}"/>
            </a:ext>
          </a:extLst>
        </xdr:cNvPr>
        <xdr:cNvSpPr/>
      </xdr:nvSpPr>
      <xdr:spPr>
        <a:xfrm>
          <a:off x="9394190" y="139052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44466</xdr:rowOff>
    </xdr:from>
    <xdr:ext cx="469744" cy="259045"/>
    <xdr:sp macro="" textlink="">
      <xdr:nvSpPr>
        <xdr:cNvPr id="368" name="【福祉施設】&#10;一人当たり面積該当値テキスト">
          <a:extLst>
            <a:ext uri="{FF2B5EF4-FFF2-40B4-BE49-F238E27FC236}">
              <a16:creationId xmlns:a16="http://schemas.microsoft.com/office/drawing/2014/main" id="{141D0FA7-985A-4902-86AD-48D107A067E0}"/>
            </a:ext>
          </a:extLst>
        </xdr:cNvPr>
        <xdr:cNvSpPr txBox="1"/>
      </xdr:nvSpPr>
      <xdr:spPr>
        <a:xfrm>
          <a:off x="9467850" y="1376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15058</xdr:rowOff>
    </xdr:from>
    <xdr:to>
      <xdr:col>50</xdr:col>
      <xdr:colOff>165100</xdr:colOff>
      <xdr:row>81</xdr:row>
      <xdr:rowOff>116658</xdr:rowOff>
    </xdr:to>
    <xdr:sp macro="" textlink="">
      <xdr:nvSpPr>
        <xdr:cNvPr id="369" name="楕円 368">
          <a:extLst>
            <a:ext uri="{FF2B5EF4-FFF2-40B4-BE49-F238E27FC236}">
              <a16:creationId xmlns:a16="http://schemas.microsoft.com/office/drawing/2014/main" id="{ADD0A381-D672-4D90-9F9C-FED03B061F9B}"/>
            </a:ext>
          </a:extLst>
        </xdr:cNvPr>
        <xdr:cNvSpPr/>
      </xdr:nvSpPr>
      <xdr:spPr>
        <a:xfrm>
          <a:off x="8632190" y="139063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65858</xdr:rowOff>
    </xdr:from>
    <xdr:to>
      <xdr:col>55</xdr:col>
      <xdr:colOff>0</xdr:colOff>
      <xdr:row>81</xdr:row>
      <xdr:rowOff>72389</xdr:rowOff>
    </xdr:to>
    <xdr:cxnSp macro="">
      <xdr:nvCxnSpPr>
        <xdr:cNvPr id="370" name="直線コネクタ 369">
          <a:extLst>
            <a:ext uri="{FF2B5EF4-FFF2-40B4-BE49-F238E27FC236}">
              <a16:creationId xmlns:a16="http://schemas.microsoft.com/office/drawing/2014/main" id="{3F3F16BB-326A-4C72-BFA2-DF541CB96E7C}"/>
            </a:ext>
          </a:extLst>
        </xdr:cNvPr>
        <xdr:cNvCxnSpPr/>
      </xdr:nvCxnSpPr>
      <xdr:spPr>
        <a:xfrm>
          <a:off x="8686800" y="13951403"/>
          <a:ext cx="7429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11793</xdr:rowOff>
    </xdr:from>
    <xdr:to>
      <xdr:col>46</xdr:col>
      <xdr:colOff>38100</xdr:colOff>
      <xdr:row>81</xdr:row>
      <xdr:rowOff>113393</xdr:rowOff>
    </xdr:to>
    <xdr:sp macro="" textlink="">
      <xdr:nvSpPr>
        <xdr:cNvPr id="371" name="楕円 370">
          <a:extLst>
            <a:ext uri="{FF2B5EF4-FFF2-40B4-BE49-F238E27FC236}">
              <a16:creationId xmlns:a16="http://schemas.microsoft.com/office/drawing/2014/main" id="{B4CC88DA-A185-4267-8C94-66FEAD51D36A}"/>
            </a:ext>
          </a:extLst>
        </xdr:cNvPr>
        <xdr:cNvSpPr/>
      </xdr:nvSpPr>
      <xdr:spPr>
        <a:xfrm>
          <a:off x="7846060" y="13903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62593</xdr:rowOff>
    </xdr:from>
    <xdr:to>
      <xdr:col>50</xdr:col>
      <xdr:colOff>114300</xdr:colOff>
      <xdr:row>81</xdr:row>
      <xdr:rowOff>65858</xdr:rowOff>
    </xdr:to>
    <xdr:cxnSp macro="">
      <xdr:nvCxnSpPr>
        <xdr:cNvPr id="372" name="直線コネクタ 371">
          <a:extLst>
            <a:ext uri="{FF2B5EF4-FFF2-40B4-BE49-F238E27FC236}">
              <a16:creationId xmlns:a16="http://schemas.microsoft.com/office/drawing/2014/main" id="{531CD8BE-3EFB-4471-B161-3287100728E0}"/>
            </a:ext>
          </a:extLst>
        </xdr:cNvPr>
        <xdr:cNvCxnSpPr/>
      </xdr:nvCxnSpPr>
      <xdr:spPr>
        <a:xfrm>
          <a:off x="7889240" y="13946233"/>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11793</xdr:rowOff>
    </xdr:from>
    <xdr:to>
      <xdr:col>41</xdr:col>
      <xdr:colOff>101600</xdr:colOff>
      <xdr:row>81</xdr:row>
      <xdr:rowOff>113393</xdr:rowOff>
    </xdr:to>
    <xdr:sp macro="" textlink="">
      <xdr:nvSpPr>
        <xdr:cNvPr id="373" name="楕円 372">
          <a:extLst>
            <a:ext uri="{FF2B5EF4-FFF2-40B4-BE49-F238E27FC236}">
              <a16:creationId xmlns:a16="http://schemas.microsoft.com/office/drawing/2014/main" id="{4FC5035C-5615-4919-BD90-3361EF88C14F}"/>
            </a:ext>
          </a:extLst>
        </xdr:cNvPr>
        <xdr:cNvSpPr/>
      </xdr:nvSpPr>
      <xdr:spPr>
        <a:xfrm>
          <a:off x="7029450" y="139030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62593</xdr:rowOff>
    </xdr:from>
    <xdr:to>
      <xdr:col>45</xdr:col>
      <xdr:colOff>177800</xdr:colOff>
      <xdr:row>81</xdr:row>
      <xdr:rowOff>62593</xdr:rowOff>
    </xdr:to>
    <xdr:cxnSp macro="">
      <xdr:nvCxnSpPr>
        <xdr:cNvPr id="374" name="直線コネクタ 373">
          <a:extLst>
            <a:ext uri="{FF2B5EF4-FFF2-40B4-BE49-F238E27FC236}">
              <a16:creationId xmlns:a16="http://schemas.microsoft.com/office/drawing/2014/main" id="{41F3FBB7-0806-4AB0-B7B5-BF7218838025}"/>
            </a:ext>
          </a:extLst>
        </xdr:cNvPr>
        <xdr:cNvCxnSpPr/>
      </xdr:nvCxnSpPr>
      <xdr:spPr>
        <a:xfrm>
          <a:off x="7084060" y="1394623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54248</xdr:rowOff>
    </xdr:from>
    <xdr:to>
      <xdr:col>36</xdr:col>
      <xdr:colOff>165100</xdr:colOff>
      <xdr:row>81</xdr:row>
      <xdr:rowOff>155848</xdr:rowOff>
    </xdr:to>
    <xdr:sp macro="" textlink="">
      <xdr:nvSpPr>
        <xdr:cNvPr id="375" name="楕円 374">
          <a:extLst>
            <a:ext uri="{FF2B5EF4-FFF2-40B4-BE49-F238E27FC236}">
              <a16:creationId xmlns:a16="http://schemas.microsoft.com/office/drawing/2014/main" id="{74F91C72-D0A3-4120-A1AD-D8F0FA50E9CB}"/>
            </a:ext>
          </a:extLst>
        </xdr:cNvPr>
        <xdr:cNvSpPr/>
      </xdr:nvSpPr>
      <xdr:spPr>
        <a:xfrm>
          <a:off x="6231890" y="1394550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62593</xdr:rowOff>
    </xdr:from>
    <xdr:to>
      <xdr:col>41</xdr:col>
      <xdr:colOff>50800</xdr:colOff>
      <xdr:row>81</xdr:row>
      <xdr:rowOff>105048</xdr:rowOff>
    </xdr:to>
    <xdr:cxnSp macro="">
      <xdr:nvCxnSpPr>
        <xdr:cNvPr id="376" name="直線コネクタ 375">
          <a:extLst>
            <a:ext uri="{FF2B5EF4-FFF2-40B4-BE49-F238E27FC236}">
              <a16:creationId xmlns:a16="http://schemas.microsoft.com/office/drawing/2014/main" id="{58654D67-6F37-4459-A080-0FDB5D63127F}"/>
            </a:ext>
          </a:extLst>
        </xdr:cNvPr>
        <xdr:cNvCxnSpPr/>
      </xdr:nvCxnSpPr>
      <xdr:spPr>
        <a:xfrm flipV="1">
          <a:off x="6286500" y="13946233"/>
          <a:ext cx="797560" cy="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A720FADB-0683-42B3-ACE8-B4E952255CA6}"/>
            </a:ext>
          </a:extLst>
        </xdr:cNvPr>
        <xdr:cNvSpPr txBox="1"/>
      </xdr:nvSpPr>
      <xdr:spPr>
        <a:xfrm>
          <a:off x="8454467" y="1467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1D8B9554-3FB0-41AB-8845-09957C193DE0}"/>
            </a:ext>
          </a:extLst>
        </xdr:cNvPr>
        <xdr:cNvSpPr txBox="1"/>
      </xdr:nvSpPr>
      <xdr:spPr>
        <a:xfrm>
          <a:off x="7673417" y="1466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61E1C1E6-FD6D-4483-ADED-651B55A3333B}"/>
            </a:ext>
          </a:extLst>
        </xdr:cNvPr>
        <xdr:cNvSpPr txBox="1"/>
      </xdr:nvSpPr>
      <xdr:spPr>
        <a:xfrm>
          <a:off x="6866332" y="1467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136C2DA5-CDB3-4D9A-95B2-1F4E309C8913}"/>
            </a:ext>
          </a:extLst>
        </xdr:cNvPr>
        <xdr:cNvSpPr txBox="1"/>
      </xdr:nvSpPr>
      <xdr:spPr>
        <a:xfrm>
          <a:off x="6068772"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133185</xdr:rowOff>
    </xdr:from>
    <xdr:ext cx="469744" cy="259045"/>
    <xdr:sp macro="" textlink="">
      <xdr:nvSpPr>
        <xdr:cNvPr id="381" name="n_1mainValue【福祉施設】&#10;一人当たり面積">
          <a:extLst>
            <a:ext uri="{FF2B5EF4-FFF2-40B4-BE49-F238E27FC236}">
              <a16:creationId xmlns:a16="http://schemas.microsoft.com/office/drawing/2014/main" id="{11E20D51-5C79-4490-B2E3-4E6A82D13962}"/>
            </a:ext>
          </a:extLst>
        </xdr:cNvPr>
        <xdr:cNvSpPr txBox="1"/>
      </xdr:nvSpPr>
      <xdr:spPr>
        <a:xfrm>
          <a:off x="8454467" y="1368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129920</xdr:rowOff>
    </xdr:from>
    <xdr:ext cx="469744" cy="259045"/>
    <xdr:sp macro="" textlink="">
      <xdr:nvSpPr>
        <xdr:cNvPr id="382" name="n_2mainValue【福祉施設】&#10;一人当たり面積">
          <a:extLst>
            <a:ext uri="{FF2B5EF4-FFF2-40B4-BE49-F238E27FC236}">
              <a16:creationId xmlns:a16="http://schemas.microsoft.com/office/drawing/2014/main" id="{2FDB1811-B43E-43A2-A376-7F012FD1DE0E}"/>
            </a:ext>
          </a:extLst>
        </xdr:cNvPr>
        <xdr:cNvSpPr txBox="1"/>
      </xdr:nvSpPr>
      <xdr:spPr>
        <a:xfrm>
          <a:off x="7673417" y="136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129920</xdr:rowOff>
    </xdr:from>
    <xdr:ext cx="469744" cy="259045"/>
    <xdr:sp macro="" textlink="">
      <xdr:nvSpPr>
        <xdr:cNvPr id="383" name="n_3mainValue【福祉施設】&#10;一人当たり面積">
          <a:extLst>
            <a:ext uri="{FF2B5EF4-FFF2-40B4-BE49-F238E27FC236}">
              <a16:creationId xmlns:a16="http://schemas.microsoft.com/office/drawing/2014/main" id="{A420D4B7-C77C-40E9-BD8C-C31ABD3CBB40}"/>
            </a:ext>
          </a:extLst>
        </xdr:cNvPr>
        <xdr:cNvSpPr txBox="1"/>
      </xdr:nvSpPr>
      <xdr:spPr>
        <a:xfrm>
          <a:off x="6866332" y="136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925</xdr:rowOff>
    </xdr:from>
    <xdr:ext cx="469744" cy="259045"/>
    <xdr:sp macro="" textlink="">
      <xdr:nvSpPr>
        <xdr:cNvPr id="384" name="n_4mainValue【福祉施設】&#10;一人当たり面積">
          <a:extLst>
            <a:ext uri="{FF2B5EF4-FFF2-40B4-BE49-F238E27FC236}">
              <a16:creationId xmlns:a16="http://schemas.microsoft.com/office/drawing/2014/main" id="{8BDB99A1-C712-4870-B89B-496395116CD2}"/>
            </a:ext>
          </a:extLst>
        </xdr:cNvPr>
        <xdr:cNvSpPr txBox="1"/>
      </xdr:nvSpPr>
      <xdr:spPr>
        <a:xfrm>
          <a:off x="6068772" y="1371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5AAA8BDF-71DE-4A8A-BCAF-1F0D7C9AE2B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6485DC24-AA71-46DC-A4C8-963DAF3E4F1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A20DF2E2-5B41-435A-ABA5-D125B59A323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3458ADE9-B42A-4156-8407-FEEA882A8BC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29C7A9E6-A16A-4BE7-BB2F-C066E29413C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5CEB7B3B-2130-4E59-A89A-FC1C3474D7A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F23E8A78-CD7B-441C-8900-BC0932DAEBC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F44C05A6-4E62-4140-A230-2BAE3D85018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999DB33C-5718-4736-9306-63282FAECC5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2BBA08FD-46B6-4DD8-A95E-7780DE9799E9}"/>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3D8104B4-96BE-4241-B589-3662D2F70A3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3F9055FB-6EA6-4E11-947B-06F341A3DD5D}"/>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6FB39056-E290-435A-A40A-00E2BC89D55D}"/>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D1069CFA-4FC4-4048-A029-58A97DB960FB}"/>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A12E8181-F122-4813-ACD6-F09259B07EC3}"/>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B8858F66-BDE2-4828-8990-F63FB72DCADA}"/>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65C091FB-1866-4C7F-8447-432C1685B4C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A039E4F8-3F1C-4594-BBAA-48EC9CD900D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0D2BE378-40F4-4D0A-9ABE-115EE6CABBD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77478B2A-905E-403D-BF80-094EE3CDAD3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55562D20-4726-4760-996E-A32BD7FDAB7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FE1AE5E0-447D-4DEB-9486-9E4A6046798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9B55AEBC-79C5-4096-A23D-4A9B61C4FC21}"/>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4F29FCE9-BC63-4F43-9DE8-A080B8C24B3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FE814698-5C46-40C2-B625-38A5D7DE1216}"/>
            </a:ext>
          </a:extLst>
        </xdr:cNvPr>
        <xdr:cNvCxnSpPr/>
      </xdr:nvCxnSpPr>
      <xdr:spPr>
        <a:xfrm flipV="1">
          <a:off x="4173855" y="17114520"/>
          <a:ext cx="0" cy="131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23D11CEB-3392-42E7-818C-8811C843FFAB}"/>
            </a:ext>
          </a:extLst>
        </xdr:cNvPr>
        <xdr:cNvSpPr txBox="1"/>
      </xdr:nvSpPr>
      <xdr:spPr>
        <a:xfrm>
          <a:off x="4212590"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0F0F03D7-25DA-4F1C-B594-22EF72C91EE9}"/>
            </a:ext>
          </a:extLst>
        </xdr:cNvPr>
        <xdr:cNvCxnSpPr/>
      </xdr:nvCxnSpPr>
      <xdr:spPr>
        <a:xfrm>
          <a:off x="4112260" y="18427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B743F347-07F6-4549-A899-CBFD960123A1}"/>
            </a:ext>
          </a:extLst>
        </xdr:cNvPr>
        <xdr:cNvSpPr txBox="1"/>
      </xdr:nvSpPr>
      <xdr:spPr>
        <a:xfrm>
          <a:off x="421259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7BC9B519-88AD-41FF-83E8-B45D6FAE22EC}"/>
            </a:ext>
          </a:extLst>
        </xdr:cNvPr>
        <xdr:cNvCxnSpPr/>
      </xdr:nvCxnSpPr>
      <xdr:spPr>
        <a:xfrm>
          <a:off x="411226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8B19B360-4DBE-46EC-8B95-3A5EAAF7248D}"/>
            </a:ext>
          </a:extLst>
        </xdr:cNvPr>
        <xdr:cNvSpPr txBox="1"/>
      </xdr:nvSpPr>
      <xdr:spPr>
        <a:xfrm>
          <a:off x="421259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3B5D6F5B-29E7-40B1-A9EE-1BF186C30337}"/>
            </a:ext>
          </a:extLst>
        </xdr:cNvPr>
        <xdr:cNvSpPr/>
      </xdr:nvSpPr>
      <xdr:spPr>
        <a:xfrm>
          <a:off x="4131310" y="17791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57678F6A-D96D-4E82-9346-FB21B6DC2E23}"/>
            </a:ext>
          </a:extLst>
        </xdr:cNvPr>
        <xdr:cNvSpPr/>
      </xdr:nvSpPr>
      <xdr:spPr>
        <a:xfrm>
          <a:off x="3388360" y="17760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26BE6E87-F645-4D07-88DD-3D5A387F9D2E}"/>
            </a:ext>
          </a:extLst>
        </xdr:cNvPr>
        <xdr:cNvSpPr/>
      </xdr:nvSpPr>
      <xdr:spPr>
        <a:xfrm>
          <a:off x="2571750" y="177419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7E1B96D3-AFCA-44DB-A8B1-F6B1F060D97A}"/>
            </a:ext>
          </a:extLst>
        </xdr:cNvPr>
        <xdr:cNvSpPr/>
      </xdr:nvSpPr>
      <xdr:spPr>
        <a:xfrm>
          <a:off x="1774190" y="17717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0DAD736E-DB65-43A8-9E85-E0A1A0777EA0}"/>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717AAB8-0EAD-4ECE-82B9-AD6CFB44C523}"/>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BB0F96D-64AA-4D86-87C1-2B7798231EB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F2437DD3-55E7-4D00-A815-95D4F50412F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AF45F1BD-829B-4035-8E45-64C6C6FAE02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2342922C-9A6B-4932-B0FE-6C2229D6CEEA}"/>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86361</xdr:rowOff>
    </xdr:from>
    <xdr:to>
      <xdr:col>24</xdr:col>
      <xdr:colOff>114300</xdr:colOff>
      <xdr:row>104</xdr:row>
      <xdr:rowOff>16511</xdr:rowOff>
    </xdr:to>
    <xdr:sp macro="" textlink="">
      <xdr:nvSpPr>
        <xdr:cNvPr id="425" name="楕円 424">
          <a:extLst>
            <a:ext uri="{FF2B5EF4-FFF2-40B4-BE49-F238E27FC236}">
              <a16:creationId xmlns:a16="http://schemas.microsoft.com/office/drawing/2014/main" id="{AD7C4C30-FC46-4573-85D1-F6E744C84E8C}"/>
            </a:ext>
          </a:extLst>
        </xdr:cNvPr>
        <xdr:cNvSpPr/>
      </xdr:nvSpPr>
      <xdr:spPr>
        <a:xfrm>
          <a:off x="4131310" y="17747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109238</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C8404DE4-F94A-464A-A85A-FB69703A3BAC}"/>
            </a:ext>
          </a:extLst>
        </xdr:cNvPr>
        <xdr:cNvSpPr txBox="1"/>
      </xdr:nvSpPr>
      <xdr:spPr>
        <a:xfrm>
          <a:off x="4212590" y="1759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36830</xdr:rowOff>
    </xdr:from>
    <xdr:to>
      <xdr:col>20</xdr:col>
      <xdr:colOff>38100</xdr:colOff>
      <xdr:row>103</xdr:row>
      <xdr:rowOff>138430</xdr:rowOff>
    </xdr:to>
    <xdr:sp macro="" textlink="">
      <xdr:nvSpPr>
        <xdr:cNvPr id="427" name="楕円 426">
          <a:extLst>
            <a:ext uri="{FF2B5EF4-FFF2-40B4-BE49-F238E27FC236}">
              <a16:creationId xmlns:a16="http://schemas.microsoft.com/office/drawing/2014/main" id="{8B9E1D95-F9E6-4C09-8805-C2DE1FB8F745}"/>
            </a:ext>
          </a:extLst>
        </xdr:cNvPr>
        <xdr:cNvSpPr/>
      </xdr:nvSpPr>
      <xdr:spPr>
        <a:xfrm>
          <a:off x="338836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87630</xdr:rowOff>
    </xdr:from>
    <xdr:to>
      <xdr:col>24</xdr:col>
      <xdr:colOff>63500</xdr:colOff>
      <xdr:row>103</xdr:row>
      <xdr:rowOff>137161</xdr:rowOff>
    </xdr:to>
    <xdr:cxnSp macro="">
      <xdr:nvCxnSpPr>
        <xdr:cNvPr id="428" name="直線コネクタ 427">
          <a:extLst>
            <a:ext uri="{FF2B5EF4-FFF2-40B4-BE49-F238E27FC236}">
              <a16:creationId xmlns:a16="http://schemas.microsoft.com/office/drawing/2014/main" id="{2DE952C4-0EAB-4A52-B3D3-4E5B2BEC1544}"/>
            </a:ext>
          </a:extLst>
        </xdr:cNvPr>
        <xdr:cNvCxnSpPr/>
      </xdr:nvCxnSpPr>
      <xdr:spPr>
        <a:xfrm>
          <a:off x="3431540" y="17750790"/>
          <a:ext cx="7429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36830</xdr:rowOff>
    </xdr:from>
    <xdr:to>
      <xdr:col>15</xdr:col>
      <xdr:colOff>101600</xdr:colOff>
      <xdr:row>103</xdr:row>
      <xdr:rowOff>138430</xdr:rowOff>
    </xdr:to>
    <xdr:sp macro="" textlink="">
      <xdr:nvSpPr>
        <xdr:cNvPr id="429" name="楕円 428">
          <a:extLst>
            <a:ext uri="{FF2B5EF4-FFF2-40B4-BE49-F238E27FC236}">
              <a16:creationId xmlns:a16="http://schemas.microsoft.com/office/drawing/2014/main" id="{9D414605-8918-42DB-945B-1CA3D64D5204}"/>
            </a:ext>
          </a:extLst>
        </xdr:cNvPr>
        <xdr:cNvSpPr/>
      </xdr:nvSpPr>
      <xdr:spPr>
        <a:xfrm>
          <a:off x="2571750" y="17696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87630</xdr:rowOff>
    </xdr:from>
    <xdr:to>
      <xdr:col>19</xdr:col>
      <xdr:colOff>177800</xdr:colOff>
      <xdr:row>103</xdr:row>
      <xdr:rowOff>87630</xdr:rowOff>
    </xdr:to>
    <xdr:cxnSp macro="">
      <xdr:nvCxnSpPr>
        <xdr:cNvPr id="430" name="直線コネクタ 429">
          <a:extLst>
            <a:ext uri="{FF2B5EF4-FFF2-40B4-BE49-F238E27FC236}">
              <a16:creationId xmlns:a16="http://schemas.microsoft.com/office/drawing/2014/main" id="{70CAEC5B-4733-4861-90E0-5D3ABFF44FE4}"/>
            </a:ext>
          </a:extLst>
        </xdr:cNvPr>
        <xdr:cNvCxnSpPr/>
      </xdr:nvCxnSpPr>
      <xdr:spPr>
        <a:xfrm>
          <a:off x="2626360" y="17750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31" name="楕円 430">
          <a:extLst>
            <a:ext uri="{FF2B5EF4-FFF2-40B4-BE49-F238E27FC236}">
              <a16:creationId xmlns:a16="http://schemas.microsoft.com/office/drawing/2014/main" id="{01B1D863-214C-41DA-94F1-C260CA678DA2}"/>
            </a:ext>
          </a:extLst>
        </xdr:cNvPr>
        <xdr:cNvSpPr/>
      </xdr:nvSpPr>
      <xdr:spPr>
        <a:xfrm>
          <a:off x="1774190" y="17728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87630</xdr:rowOff>
    </xdr:from>
    <xdr:to>
      <xdr:col>15</xdr:col>
      <xdr:colOff>50800</xdr:colOff>
      <xdr:row>103</xdr:row>
      <xdr:rowOff>121920</xdr:rowOff>
    </xdr:to>
    <xdr:cxnSp macro="">
      <xdr:nvCxnSpPr>
        <xdr:cNvPr id="432" name="直線コネクタ 431">
          <a:extLst>
            <a:ext uri="{FF2B5EF4-FFF2-40B4-BE49-F238E27FC236}">
              <a16:creationId xmlns:a16="http://schemas.microsoft.com/office/drawing/2014/main" id="{772118DE-9869-44ED-A5C1-C706A0D7F8E2}"/>
            </a:ext>
          </a:extLst>
        </xdr:cNvPr>
        <xdr:cNvCxnSpPr/>
      </xdr:nvCxnSpPr>
      <xdr:spPr>
        <a:xfrm flipV="1">
          <a:off x="1828800" y="1775079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19686</xdr:rowOff>
    </xdr:from>
    <xdr:to>
      <xdr:col>6</xdr:col>
      <xdr:colOff>38100</xdr:colOff>
      <xdr:row>103</xdr:row>
      <xdr:rowOff>121286</xdr:rowOff>
    </xdr:to>
    <xdr:sp macro="" textlink="">
      <xdr:nvSpPr>
        <xdr:cNvPr id="433" name="楕円 432">
          <a:extLst>
            <a:ext uri="{FF2B5EF4-FFF2-40B4-BE49-F238E27FC236}">
              <a16:creationId xmlns:a16="http://schemas.microsoft.com/office/drawing/2014/main" id="{8BFBA537-37BF-409B-8AC9-76832AE760F7}"/>
            </a:ext>
          </a:extLst>
        </xdr:cNvPr>
        <xdr:cNvSpPr/>
      </xdr:nvSpPr>
      <xdr:spPr>
        <a:xfrm>
          <a:off x="988060" y="1767522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70486</xdr:rowOff>
    </xdr:from>
    <xdr:to>
      <xdr:col>10</xdr:col>
      <xdr:colOff>114300</xdr:colOff>
      <xdr:row>103</xdr:row>
      <xdr:rowOff>121920</xdr:rowOff>
    </xdr:to>
    <xdr:cxnSp macro="">
      <xdr:nvCxnSpPr>
        <xdr:cNvPr id="434" name="直線コネクタ 433">
          <a:extLst>
            <a:ext uri="{FF2B5EF4-FFF2-40B4-BE49-F238E27FC236}">
              <a16:creationId xmlns:a16="http://schemas.microsoft.com/office/drawing/2014/main" id="{4E8AB296-FBF2-4024-AA72-59F5DF91D00F}"/>
            </a:ext>
          </a:extLst>
        </xdr:cNvPr>
        <xdr:cNvCxnSpPr/>
      </xdr:nvCxnSpPr>
      <xdr:spPr>
        <a:xfrm>
          <a:off x="1031240" y="17727931"/>
          <a:ext cx="7975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ED9B58DC-A3E1-4AF0-846E-909FEC4DF2A0}"/>
            </a:ext>
          </a:extLst>
        </xdr:cNvPr>
        <xdr:cNvSpPr txBox="1"/>
      </xdr:nvSpPr>
      <xdr:spPr>
        <a:xfrm>
          <a:off x="32391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2B8B0569-00ED-4048-A332-DD5695066C12}"/>
            </a:ext>
          </a:extLst>
        </xdr:cNvPr>
        <xdr:cNvSpPr txBox="1"/>
      </xdr:nvSpPr>
      <xdr:spPr>
        <a:xfrm>
          <a:off x="24390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8F321F10-C588-4066-8018-78B1B318C904}"/>
            </a:ext>
          </a:extLst>
        </xdr:cNvPr>
        <xdr:cNvSpPr txBox="1"/>
      </xdr:nvSpPr>
      <xdr:spPr>
        <a:xfrm>
          <a:off x="1641484" y="1749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D1141DD8-66CB-4223-9424-6E87DE759716}"/>
            </a:ext>
          </a:extLst>
        </xdr:cNvPr>
        <xdr:cNvSpPr txBox="1"/>
      </xdr:nvSpPr>
      <xdr:spPr>
        <a:xfrm>
          <a:off x="855354" y="1779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154957</xdr:rowOff>
    </xdr:from>
    <xdr:ext cx="405111" cy="259045"/>
    <xdr:sp macro="" textlink="">
      <xdr:nvSpPr>
        <xdr:cNvPr id="439" name="n_1mainValue【市民会館】&#10;有形固定資産減価償却率">
          <a:extLst>
            <a:ext uri="{FF2B5EF4-FFF2-40B4-BE49-F238E27FC236}">
              <a16:creationId xmlns:a16="http://schemas.microsoft.com/office/drawing/2014/main" id="{D45F5587-010F-4B05-899C-C91538631B14}"/>
            </a:ext>
          </a:extLst>
        </xdr:cNvPr>
        <xdr:cNvSpPr txBox="1"/>
      </xdr:nvSpPr>
      <xdr:spPr>
        <a:xfrm>
          <a:off x="32391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154957</xdr:rowOff>
    </xdr:from>
    <xdr:ext cx="405111" cy="259045"/>
    <xdr:sp macro="" textlink="">
      <xdr:nvSpPr>
        <xdr:cNvPr id="440" name="n_2mainValue【市民会館】&#10;有形固定資産減価償却率">
          <a:extLst>
            <a:ext uri="{FF2B5EF4-FFF2-40B4-BE49-F238E27FC236}">
              <a16:creationId xmlns:a16="http://schemas.microsoft.com/office/drawing/2014/main" id="{F6ED0E1C-ABFD-4755-B729-1A4D839450F8}"/>
            </a:ext>
          </a:extLst>
        </xdr:cNvPr>
        <xdr:cNvSpPr txBox="1"/>
      </xdr:nvSpPr>
      <xdr:spPr>
        <a:xfrm>
          <a:off x="24390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41" name="n_3mainValue【市民会館】&#10;有形固定資産減価償却率">
          <a:extLst>
            <a:ext uri="{FF2B5EF4-FFF2-40B4-BE49-F238E27FC236}">
              <a16:creationId xmlns:a16="http://schemas.microsoft.com/office/drawing/2014/main" id="{FE1C7DAC-30CC-4DCE-B531-F42ED4D2CA13}"/>
            </a:ext>
          </a:extLst>
        </xdr:cNvPr>
        <xdr:cNvSpPr txBox="1"/>
      </xdr:nvSpPr>
      <xdr:spPr>
        <a:xfrm>
          <a:off x="1641484"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137813</xdr:rowOff>
    </xdr:from>
    <xdr:ext cx="405111" cy="259045"/>
    <xdr:sp macro="" textlink="">
      <xdr:nvSpPr>
        <xdr:cNvPr id="442" name="n_4mainValue【市民会館】&#10;有形固定資産減価償却率">
          <a:extLst>
            <a:ext uri="{FF2B5EF4-FFF2-40B4-BE49-F238E27FC236}">
              <a16:creationId xmlns:a16="http://schemas.microsoft.com/office/drawing/2014/main" id="{6953531A-7FF6-4F0A-AB96-895E245AA95B}"/>
            </a:ext>
          </a:extLst>
        </xdr:cNvPr>
        <xdr:cNvSpPr txBox="1"/>
      </xdr:nvSpPr>
      <xdr:spPr>
        <a:xfrm>
          <a:off x="855354" y="1745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2E0427F4-1621-4FAE-894D-1242C6FFA7F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44FD8F52-0E4D-4B20-9C04-888093EA339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A60F5A42-EA1E-4F7D-BB91-91D8DDF5B15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7F41069E-1530-48D3-A257-EDC968E8535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FD2183A7-3E0E-469E-A8C7-A5C02A4BC0F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DDA49070-AC7C-433F-B1A7-146D598E377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AFEC44CA-5585-40B1-BC7F-EA3975454DC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79BECB59-7F79-4F51-A2B0-5B0971A78E0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92EB74F6-FE12-4E3A-B749-17E0EE5010D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B74BA757-048D-498C-9DE4-EAD9D768822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A2C1CB45-B156-4716-83C4-13F616D4474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0A017BE0-D02C-49BA-B987-A65E91CEA296}"/>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A689B653-F363-495C-9FB8-C657192AEDC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7B537740-9854-497D-9244-27814B2BE8E8}"/>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A90C801D-50AF-4AE1-9E59-66AA70B77E69}"/>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2F79EC73-787A-45C9-AAC2-218194817EAB}"/>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5F7935FF-C792-412B-BB2C-53712086CBC2}"/>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5E78B98B-9938-49D6-BAA2-61787AACE7F7}"/>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77F7FC3F-B228-4558-B7D1-1C80B0BAC8A7}"/>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2B316D49-0BC8-4B59-8AAC-D022459E80F3}"/>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CE2DB166-EA4F-46AB-A653-6E508B36A74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6381E81B-7F35-4D39-8CFF-2136649775E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588A440D-B045-43BD-B9DB-EFFD238AA05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F4E0266A-FA08-4F18-B9A8-1370D8A5592F}"/>
            </a:ext>
          </a:extLst>
        </xdr:cNvPr>
        <xdr:cNvCxnSpPr/>
      </xdr:nvCxnSpPr>
      <xdr:spPr>
        <a:xfrm flipV="1">
          <a:off x="9429115" y="1716404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538AC25C-4D17-4B11-86DA-5B077A2790FF}"/>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0A4B9F41-281F-4FE9-B12E-75C0C825D1A0}"/>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876E19F8-E766-4351-AA54-791644B3C045}"/>
            </a:ext>
          </a:extLst>
        </xdr:cNvPr>
        <xdr:cNvSpPr txBox="1"/>
      </xdr:nvSpPr>
      <xdr:spPr>
        <a:xfrm>
          <a:off x="9467850" y="1693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3277762A-494C-40CC-8032-BAC9ABB9BB23}"/>
            </a:ext>
          </a:extLst>
        </xdr:cNvPr>
        <xdr:cNvCxnSpPr/>
      </xdr:nvCxnSpPr>
      <xdr:spPr>
        <a:xfrm>
          <a:off x="9356090" y="171640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D82E917D-D9FF-4AC6-BDB7-01A0033B1C02}"/>
            </a:ext>
          </a:extLst>
        </xdr:cNvPr>
        <xdr:cNvSpPr txBox="1"/>
      </xdr:nvSpPr>
      <xdr:spPr>
        <a:xfrm>
          <a:off x="946785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F749C176-8990-4E45-9BD5-27423CC4AAF9}"/>
            </a:ext>
          </a:extLst>
        </xdr:cNvPr>
        <xdr:cNvSpPr/>
      </xdr:nvSpPr>
      <xdr:spPr>
        <a:xfrm>
          <a:off x="9394190" y="180676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F5D01FF4-2200-4273-BFBE-76AE74B40410}"/>
            </a:ext>
          </a:extLst>
        </xdr:cNvPr>
        <xdr:cNvSpPr/>
      </xdr:nvSpPr>
      <xdr:spPr>
        <a:xfrm>
          <a:off x="86321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8F8B44A8-049C-42E0-800B-062C03135414}"/>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B1B8B2C6-1B4F-4170-8158-71A46A58BC23}"/>
            </a:ext>
          </a:extLst>
        </xdr:cNvPr>
        <xdr:cNvSpPr/>
      </xdr:nvSpPr>
      <xdr:spPr>
        <a:xfrm>
          <a:off x="70294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F2611D9A-7D0E-4720-BF71-F452ACEF36BB}"/>
            </a:ext>
          </a:extLst>
        </xdr:cNvPr>
        <xdr:cNvSpPr/>
      </xdr:nvSpPr>
      <xdr:spPr>
        <a:xfrm>
          <a:off x="62318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C3CD271-46DF-433C-BA28-B564032AF9A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7D8CC92-82B4-4032-B05E-B143634EABB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4DDB7A5-C89A-4409-AC0C-D1003B23A5C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2CAEE8C0-28BC-43D9-9DE4-47B5F09A4EE6}"/>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F25A126F-A853-405C-B07F-8F4C9C63367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166370</xdr:rowOff>
    </xdr:from>
    <xdr:to>
      <xdr:col>55</xdr:col>
      <xdr:colOff>50800</xdr:colOff>
      <xdr:row>106</xdr:row>
      <xdr:rowOff>96520</xdr:rowOff>
    </xdr:to>
    <xdr:sp macro="" textlink="">
      <xdr:nvSpPr>
        <xdr:cNvPr id="482" name="楕円 481">
          <a:extLst>
            <a:ext uri="{FF2B5EF4-FFF2-40B4-BE49-F238E27FC236}">
              <a16:creationId xmlns:a16="http://schemas.microsoft.com/office/drawing/2014/main" id="{4FDCA0FE-F557-4AE3-AB56-691CDC80E2DE}"/>
            </a:ext>
          </a:extLst>
        </xdr:cNvPr>
        <xdr:cNvSpPr/>
      </xdr:nvSpPr>
      <xdr:spPr>
        <a:xfrm>
          <a:off x="9394190" y="181724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144797</xdr:rowOff>
    </xdr:from>
    <xdr:ext cx="469744" cy="259045"/>
    <xdr:sp macro="" textlink="">
      <xdr:nvSpPr>
        <xdr:cNvPr id="483" name="【市民会館】&#10;一人当たり面積該当値テキスト">
          <a:extLst>
            <a:ext uri="{FF2B5EF4-FFF2-40B4-BE49-F238E27FC236}">
              <a16:creationId xmlns:a16="http://schemas.microsoft.com/office/drawing/2014/main" id="{F352AA9E-6CF5-4F57-AC94-97AA8856E115}"/>
            </a:ext>
          </a:extLst>
        </xdr:cNvPr>
        <xdr:cNvSpPr txBox="1"/>
      </xdr:nvSpPr>
      <xdr:spPr>
        <a:xfrm>
          <a:off x="9467850" y="181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166370</xdr:rowOff>
    </xdr:from>
    <xdr:to>
      <xdr:col>50</xdr:col>
      <xdr:colOff>165100</xdr:colOff>
      <xdr:row>106</xdr:row>
      <xdr:rowOff>96520</xdr:rowOff>
    </xdr:to>
    <xdr:sp macro="" textlink="">
      <xdr:nvSpPr>
        <xdr:cNvPr id="484" name="楕円 483">
          <a:extLst>
            <a:ext uri="{FF2B5EF4-FFF2-40B4-BE49-F238E27FC236}">
              <a16:creationId xmlns:a16="http://schemas.microsoft.com/office/drawing/2014/main" id="{5B18685D-9D48-4C75-83D8-5FEC21517770}"/>
            </a:ext>
          </a:extLst>
        </xdr:cNvPr>
        <xdr:cNvSpPr/>
      </xdr:nvSpPr>
      <xdr:spPr>
        <a:xfrm>
          <a:off x="8632190" y="18172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45720</xdr:rowOff>
    </xdr:from>
    <xdr:to>
      <xdr:col>55</xdr:col>
      <xdr:colOff>0</xdr:colOff>
      <xdr:row>106</xdr:row>
      <xdr:rowOff>45720</xdr:rowOff>
    </xdr:to>
    <xdr:cxnSp macro="">
      <xdr:nvCxnSpPr>
        <xdr:cNvPr id="485" name="直線コネクタ 484">
          <a:extLst>
            <a:ext uri="{FF2B5EF4-FFF2-40B4-BE49-F238E27FC236}">
              <a16:creationId xmlns:a16="http://schemas.microsoft.com/office/drawing/2014/main" id="{7C6C912A-E8CB-441A-AF82-1759E384A841}"/>
            </a:ext>
          </a:extLst>
        </xdr:cNvPr>
        <xdr:cNvCxnSpPr/>
      </xdr:nvCxnSpPr>
      <xdr:spPr>
        <a:xfrm>
          <a:off x="8686800" y="182213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143511</xdr:rowOff>
    </xdr:from>
    <xdr:to>
      <xdr:col>46</xdr:col>
      <xdr:colOff>38100</xdr:colOff>
      <xdr:row>106</xdr:row>
      <xdr:rowOff>73661</xdr:rowOff>
    </xdr:to>
    <xdr:sp macro="" textlink="">
      <xdr:nvSpPr>
        <xdr:cNvPr id="486" name="楕円 485">
          <a:extLst>
            <a:ext uri="{FF2B5EF4-FFF2-40B4-BE49-F238E27FC236}">
              <a16:creationId xmlns:a16="http://schemas.microsoft.com/office/drawing/2014/main" id="{B1BBECD5-5BBE-414B-8786-313E6E06ADB8}"/>
            </a:ext>
          </a:extLst>
        </xdr:cNvPr>
        <xdr:cNvSpPr/>
      </xdr:nvSpPr>
      <xdr:spPr>
        <a:xfrm>
          <a:off x="7846060" y="18143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22861</xdr:rowOff>
    </xdr:from>
    <xdr:to>
      <xdr:col>50</xdr:col>
      <xdr:colOff>114300</xdr:colOff>
      <xdr:row>106</xdr:row>
      <xdr:rowOff>45720</xdr:rowOff>
    </xdr:to>
    <xdr:cxnSp macro="">
      <xdr:nvCxnSpPr>
        <xdr:cNvPr id="487" name="直線コネクタ 486">
          <a:extLst>
            <a:ext uri="{FF2B5EF4-FFF2-40B4-BE49-F238E27FC236}">
              <a16:creationId xmlns:a16="http://schemas.microsoft.com/office/drawing/2014/main" id="{C58784EC-3D63-4BDA-9074-EA94EB196089}"/>
            </a:ext>
          </a:extLst>
        </xdr:cNvPr>
        <xdr:cNvCxnSpPr/>
      </xdr:nvCxnSpPr>
      <xdr:spPr>
        <a:xfrm>
          <a:off x="7889240" y="18192751"/>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135889</xdr:rowOff>
    </xdr:from>
    <xdr:to>
      <xdr:col>41</xdr:col>
      <xdr:colOff>101600</xdr:colOff>
      <xdr:row>106</xdr:row>
      <xdr:rowOff>66039</xdr:rowOff>
    </xdr:to>
    <xdr:sp macro="" textlink="">
      <xdr:nvSpPr>
        <xdr:cNvPr id="488" name="楕円 487">
          <a:extLst>
            <a:ext uri="{FF2B5EF4-FFF2-40B4-BE49-F238E27FC236}">
              <a16:creationId xmlns:a16="http://schemas.microsoft.com/office/drawing/2014/main" id="{BD370B55-7357-4D7F-BA67-3FBBAB9B079C}"/>
            </a:ext>
          </a:extLst>
        </xdr:cNvPr>
        <xdr:cNvSpPr/>
      </xdr:nvSpPr>
      <xdr:spPr>
        <a:xfrm>
          <a:off x="7029450" y="18134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15239</xdr:rowOff>
    </xdr:from>
    <xdr:to>
      <xdr:col>45</xdr:col>
      <xdr:colOff>177800</xdr:colOff>
      <xdr:row>106</xdr:row>
      <xdr:rowOff>22861</xdr:rowOff>
    </xdr:to>
    <xdr:cxnSp macro="">
      <xdr:nvCxnSpPr>
        <xdr:cNvPr id="489" name="直線コネクタ 488">
          <a:extLst>
            <a:ext uri="{FF2B5EF4-FFF2-40B4-BE49-F238E27FC236}">
              <a16:creationId xmlns:a16="http://schemas.microsoft.com/office/drawing/2014/main" id="{3EC98204-F071-4F32-8CDB-22712E8331F0}"/>
            </a:ext>
          </a:extLst>
        </xdr:cNvPr>
        <xdr:cNvCxnSpPr/>
      </xdr:nvCxnSpPr>
      <xdr:spPr>
        <a:xfrm>
          <a:off x="7084060" y="18192749"/>
          <a:ext cx="80518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90" name="楕円 489">
          <a:extLst>
            <a:ext uri="{FF2B5EF4-FFF2-40B4-BE49-F238E27FC236}">
              <a16:creationId xmlns:a16="http://schemas.microsoft.com/office/drawing/2014/main" id="{EFBA4E00-9135-4E8D-90C4-48202AA35A6A}"/>
            </a:ext>
          </a:extLst>
        </xdr:cNvPr>
        <xdr:cNvSpPr/>
      </xdr:nvSpPr>
      <xdr:spPr>
        <a:xfrm>
          <a:off x="6231890" y="181438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15239</xdr:rowOff>
    </xdr:from>
    <xdr:to>
      <xdr:col>41</xdr:col>
      <xdr:colOff>50800</xdr:colOff>
      <xdr:row>106</xdr:row>
      <xdr:rowOff>22861</xdr:rowOff>
    </xdr:to>
    <xdr:cxnSp macro="">
      <xdr:nvCxnSpPr>
        <xdr:cNvPr id="491" name="直線コネクタ 490">
          <a:extLst>
            <a:ext uri="{FF2B5EF4-FFF2-40B4-BE49-F238E27FC236}">
              <a16:creationId xmlns:a16="http://schemas.microsoft.com/office/drawing/2014/main" id="{8227D065-51BA-4E53-80C0-5F2D66BABD8F}"/>
            </a:ext>
          </a:extLst>
        </xdr:cNvPr>
        <xdr:cNvCxnSpPr/>
      </xdr:nvCxnSpPr>
      <xdr:spPr>
        <a:xfrm flipV="1">
          <a:off x="6286500" y="18192749"/>
          <a:ext cx="79756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58003164-9217-4DB3-8741-2DFE30F29E34}"/>
            </a:ext>
          </a:extLst>
        </xdr:cNvPr>
        <xdr:cNvSpPr txBox="1"/>
      </xdr:nvSpPr>
      <xdr:spPr>
        <a:xfrm>
          <a:off x="845446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49BE11FA-3D9E-4848-95D6-2FAC17D2964D}"/>
            </a:ext>
          </a:extLst>
        </xdr:cNvPr>
        <xdr:cNvSpPr txBox="1"/>
      </xdr:nvSpPr>
      <xdr:spPr>
        <a:xfrm>
          <a:off x="7673417"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52FA563E-8F55-4B14-A56C-BEDD16B39166}"/>
            </a:ext>
          </a:extLst>
        </xdr:cNvPr>
        <xdr:cNvSpPr txBox="1"/>
      </xdr:nvSpPr>
      <xdr:spPr>
        <a:xfrm>
          <a:off x="68663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63727C95-43F9-4FC3-AF53-7B56B6CDE183}"/>
            </a:ext>
          </a:extLst>
        </xdr:cNvPr>
        <xdr:cNvSpPr txBox="1"/>
      </xdr:nvSpPr>
      <xdr:spPr>
        <a:xfrm>
          <a:off x="60687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87647</xdr:rowOff>
    </xdr:from>
    <xdr:ext cx="469744" cy="259045"/>
    <xdr:sp macro="" textlink="">
      <xdr:nvSpPr>
        <xdr:cNvPr id="496" name="n_1mainValue【市民会館】&#10;一人当たり面積">
          <a:extLst>
            <a:ext uri="{FF2B5EF4-FFF2-40B4-BE49-F238E27FC236}">
              <a16:creationId xmlns:a16="http://schemas.microsoft.com/office/drawing/2014/main" id="{F7FB7CE9-23F3-48C3-907A-8FDEDCD96066}"/>
            </a:ext>
          </a:extLst>
        </xdr:cNvPr>
        <xdr:cNvSpPr txBox="1"/>
      </xdr:nvSpPr>
      <xdr:spPr>
        <a:xfrm>
          <a:off x="845446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64788</xdr:rowOff>
    </xdr:from>
    <xdr:ext cx="469744" cy="259045"/>
    <xdr:sp macro="" textlink="">
      <xdr:nvSpPr>
        <xdr:cNvPr id="497" name="n_2mainValue【市民会館】&#10;一人当たり面積">
          <a:extLst>
            <a:ext uri="{FF2B5EF4-FFF2-40B4-BE49-F238E27FC236}">
              <a16:creationId xmlns:a16="http://schemas.microsoft.com/office/drawing/2014/main" id="{82AA4642-A327-47E4-A361-66E7344B11AF}"/>
            </a:ext>
          </a:extLst>
        </xdr:cNvPr>
        <xdr:cNvSpPr txBox="1"/>
      </xdr:nvSpPr>
      <xdr:spPr>
        <a:xfrm>
          <a:off x="7673417" y="182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57166</xdr:rowOff>
    </xdr:from>
    <xdr:ext cx="469744" cy="259045"/>
    <xdr:sp macro="" textlink="">
      <xdr:nvSpPr>
        <xdr:cNvPr id="498" name="n_3mainValue【市民会館】&#10;一人当たり面積">
          <a:extLst>
            <a:ext uri="{FF2B5EF4-FFF2-40B4-BE49-F238E27FC236}">
              <a16:creationId xmlns:a16="http://schemas.microsoft.com/office/drawing/2014/main" id="{C879BA1F-D5BF-4B12-8152-BE0873311D31}"/>
            </a:ext>
          </a:extLst>
        </xdr:cNvPr>
        <xdr:cNvSpPr txBox="1"/>
      </xdr:nvSpPr>
      <xdr:spPr>
        <a:xfrm>
          <a:off x="6866332" y="1822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99" name="n_4mainValue【市民会館】&#10;一人当たり面積">
          <a:extLst>
            <a:ext uri="{FF2B5EF4-FFF2-40B4-BE49-F238E27FC236}">
              <a16:creationId xmlns:a16="http://schemas.microsoft.com/office/drawing/2014/main" id="{3C8FBDE9-659D-43A9-8AF1-8140D7D8353B}"/>
            </a:ext>
          </a:extLst>
        </xdr:cNvPr>
        <xdr:cNvSpPr txBox="1"/>
      </xdr:nvSpPr>
      <xdr:spPr>
        <a:xfrm>
          <a:off x="6068772" y="182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D246A2BB-B75C-4D3F-8575-F46253B621C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1A7250C2-57E0-461B-8DC7-AADD3B305EB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7BFCAC20-3E14-4C69-9494-4C92C705FBE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5EC6B08F-C68A-47A9-9123-74DC681B90BD}"/>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541462EB-105E-4739-93DE-A270E355D5D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FBA15954-D9C0-4947-B561-8EC717D9892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CCB57582-1CDD-4822-B74C-A1E11406F26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2223F62F-4E47-4F61-823A-2B779B1099B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DC67F5AA-71F2-413A-9224-0A409EA0B94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2A74F9DC-A499-4B15-88BE-36B4C3921D2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755D15F5-1816-4921-B8F7-D84E263FBE2F}"/>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1DFD755C-C959-4B60-B297-64478187343B}"/>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7055A78E-513C-42FB-9F75-FFE180521B26}"/>
            </a:ext>
          </a:extLst>
        </xdr:cNvPr>
        <xdr:cNvSpPr txBox="1"/>
      </xdr:nvSpPr>
      <xdr:spPr>
        <a:xfrm>
          <a:off x="1084279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D5B62CB4-F87E-4F52-AB2D-56255C6C754B}"/>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D11CF125-E834-43EC-B801-BC18220478B8}"/>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DB1E260B-1E19-40DD-908B-E38CC0FD89EC}"/>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A2041022-1088-4828-956E-D0F07B5F0FCF}"/>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97677DF8-23EA-45C9-8601-99B508AC3430}"/>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5B005E04-4D46-430C-AFF1-623D052D18A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58858DF9-EE17-4BB6-9F57-B0BE7203FDA3}"/>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C324DE3C-63A3-4DB5-BC0E-19B9EACCCE3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2BD5AE2E-30CA-4D90-A70A-CF28CC59CD9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27BE558A-79FC-4CDF-99C9-C3C8E3DA8609}"/>
            </a:ext>
          </a:extLst>
        </xdr:cNvPr>
        <xdr:cNvSpPr txBox="1"/>
      </xdr:nvSpPr>
      <xdr:spPr>
        <a:xfrm>
          <a:off x="1084279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CF77726D-48B4-4188-BBD9-D0E5F4C4892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C5E63515-EB3D-4DCA-B2A9-D65D45BCD903}"/>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98384560-A1E2-4DA1-80F0-E63DA0B4BD8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DB7189A1-60A1-4F1E-9A19-97DFF2584A21}"/>
            </a:ext>
          </a:extLst>
        </xdr:cNvPr>
        <xdr:cNvCxnSpPr/>
      </xdr:nvCxnSpPr>
      <xdr:spPr>
        <a:xfrm flipV="1">
          <a:off x="14703424" y="5827667"/>
          <a:ext cx="0" cy="12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8410131D-E428-4008-9F13-D4123ECA9917}"/>
            </a:ext>
          </a:extLst>
        </xdr:cNvPr>
        <xdr:cNvSpPr txBox="1"/>
      </xdr:nvSpPr>
      <xdr:spPr>
        <a:xfrm>
          <a:off x="14742160" y="715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D1E2A017-E5D8-40DB-B5DD-88DF001F2CC6}"/>
            </a:ext>
          </a:extLst>
        </xdr:cNvPr>
        <xdr:cNvCxnSpPr/>
      </xdr:nvCxnSpPr>
      <xdr:spPr>
        <a:xfrm>
          <a:off x="14611350" y="712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D33CAE1D-D132-46B2-B767-DAF096560BA1}"/>
            </a:ext>
          </a:extLst>
        </xdr:cNvPr>
        <xdr:cNvSpPr txBox="1"/>
      </xdr:nvSpPr>
      <xdr:spPr>
        <a:xfrm>
          <a:off x="1474216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B0EF5D6D-DCF3-48EA-B413-95EAC104C1F9}"/>
            </a:ext>
          </a:extLst>
        </xdr:cNvPr>
        <xdr:cNvCxnSpPr/>
      </xdr:nvCxnSpPr>
      <xdr:spPr>
        <a:xfrm>
          <a:off x="14611350" y="582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DE98BF38-9E0F-4D5D-8983-85302B6BC01E}"/>
            </a:ext>
          </a:extLst>
        </xdr:cNvPr>
        <xdr:cNvSpPr txBox="1"/>
      </xdr:nvSpPr>
      <xdr:spPr>
        <a:xfrm>
          <a:off x="1474216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9A483A1E-B5AC-4ADD-AC23-9AB98AADDAF9}"/>
            </a:ext>
          </a:extLst>
        </xdr:cNvPr>
        <xdr:cNvSpPr/>
      </xdr:nvSpPr>
      <xdr:spPr>
        <a:xfrm>
          <a:off x="14649450" y="705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2C104B22-D2B3-47F4-B20F-2B29E90E3594}"/>
            </a:ext>
          </a:extLst>
        </xdr:cNvPr>
        <xdr:cNvSpPr/>
      </xdr:nvSpPr>
      <xdr:spPr>
        <a:xfrm>
          <a:off x="13887450" y="6489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7B6C70EF-5D70-487B-B796-27DC3B823A36}"/>
            </a:ext>
          </a:extLst>
        </xdr:cNvPr>
        <xdr:cNvSpPr/>
      </xdr:nvSpPr>
      <xdr:spPr>
        <a:xfrm>
          <a:off x="13089890" y="5840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CEA138F3-A2D3-411C-8C64-A2BA6BAE7D72}"/>
            </a:ext>
          </a:extLst>
        </xdr:cNvPr>
        <xdr:cNvSpPr/>
      </xdr:nvSpPr>
      <xdr:spPr>
        <a:xfrm>
          <a:off x="12303760" y="67508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C950EDBF-2A73-471D-930C-195870E874D6}"/>
            </a:ext>
          </a:extLst>
        </xdr:cNvPr>
        <xdr:cNvSpPr/>
      </xdr:nvSpPr>
      <xdr:spPr>
        <a:xfrm>
          <a:off x="114871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C1F3B925-0B7E-4481-BC6A-D984E0F1C7B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D1C99B3D-1BBA-44DF-918A-ECEC285A2A7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CCB7C00A-A61F-4EF7-850B-4C8F749801C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1CE7D572-56D2-447A-9C0F-2AC8AFF6E08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D15A8A81-65C3-4F62-89BC-1A6ECD44EEE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D6DBBD1F-51FF-4C50-B03D-BAE834ADFFF9}"/>
            </a:ext>
          </a:extLst>
        </xdr:cNvPr>
        <xdr:cNvSpPr/>
      </xdr:nvSpPr>
      <xdr:spPr>
        <a:xfrm>
          <a:off x="14649450" y="7083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25B99204-C0C3-458C-B55A-5945AA610FF3}"/>
            </a:ext>
          </a:extLst>
        </xdr:cNvPr>
        <xdr:cNvSpPr txBox="1"/>
      </xdr:nvSpPr>
      <xdr:spPr>
        <a:xfrm>
          <a:off x="14742160"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544EF060-6A32-46E4-91FA-563B439DBAFC}"/>
            </a:ext>
          </a:extLst>
        </xdr:cNvPr>
        <xdr:cNvSpPr/>
      </xdr:nvSpPr>
      <xdr:spPr>
        <a:xfrm>
          <a:off x="13887450" y="652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64E1F6E8-9643-49B8-8E18-D027F9BF8FA0}"/>
            </a:ext>
          </a:extLst>
        </xdr:cNvPr>
        <xdr:cNvCxnSpPr/>
      </xdr:nvCxnSpPr>
      <xdr:spPr>
        <a:xfrm>
          <a:off x="13942060" y="6571162"/>
          <a:ext cx="762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64CEDEC7-B319-4665-B866-CD394FEDE95B}"/>
            </a:ext>
          </a:extLst>
        </xdr:cNvPr>
        <xdr:cNvSpPr/>
      </xdr:nvSpPr>
      <xdr:spPr>
        <a:xfrm>
          <a:off x="13089890" y="5840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BC5F9EE4-B6A6-4677-A1EA-D37F1F63B2BF}"/>
            </a:ext>
          </a:extLst>
        </xdr:cNvPr>
        <xdr:cNvCxnSpPr/>
      </xdr:nvCxnSpPr>
      <xdr:spPr>
        <a:xfrm>
          <a:off x="13144500" y="5885362"/>
          <a:ext cx="79756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DEA115E2-6BA7-4F55-B512-095E0933D1F6}"/>
            </a:ext>
          </a:extLst>
        </xdr:cNvPr>
        <xdr:cNvSpPr/>
      </xdr:nvSpPr>
      <xdr:spPr>
        <a:xfrm>
          <a:off x="12303760" y="6750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1943A438-0E5B-4F60-9FD6-F5F8E6A8F58C}"/>
            </a:ext>
          </a:extLst>
        </xdr:cNvPr>
        <xdr:cNvCxnSpPr/>
      </xdr:nvCxnSpPr>
      <xdr:spPr>
        <a:xfrm flipV="1">
          <a:off x="12346940" y="5885362"/>
          <a:ext cx="797560" cy="9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A8F97CF1-977C-45B6-B3BC-AC7D677CD2EF}"/>
            </a:ext>
          </a:extLst>
        </xdr:cNvPr>
        <xdr:cNvSpPr/>
      </xdr:nvSpPr>
      <xdr:spPr>
        <a:xfrm>
          <a:off x="1148715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FE714840-727F-48EF-84F5-5C5B4632B31D}"/>
            </a:ext>
          </a:extLst>
        </xdr:cNvPr>
        <xdr:cNvCxnSpPr/>
      </xdr:nvCxnSpPr>
      <xdr:spPr>
        <a:xfrm>
          <a:off x="11541760" y="6642190"/>
          <a:ext cx="805180" cy="1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ED445AD0-79C4-48D6-AAD6-CA6B6F71D293}"/>
            </a:ext>
          </a:extLst>
        </xdr:cNvPr>
        <xdr:cNvSpPr txBox="1"/>
      </xdr:nvSpPr>
      <xdr:spPr>
        <a:xfrm>
          <a:off x="13738234" y="62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D12BED2C-FC7B-4B6C-83E2-B6B4CA2086EA}"/>
            </a:ext>
          </a:extLst>
        </xdr:cNvPr>
        <xdr:cNvSpPr txBox="1"/>
      </xdr:nvSpPr>
      <xdr:spPr>
        <a:xfrm>
          <a:off x="12957184" y="592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7C0F3159-3AC7-4C54-BDC8-A8B5EA901367}"/>
            </a:ext>
          </a:extLst>
        </xdr:cNvPr>
        <xdr:cNvSpPr txBox="1"/>
      </xdr:nvSpPr>
      <xdr:spPr>
        <a:xfrm>
          <a:off x="12171054" y="68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6CAEAC80-9273-46C1-B167-4FC0F623E511}"/>
            </a:ext>
          </a:extLst>
        </xdr:cNvPr>
        <xdr:cNvSpPr txBox="1"/>
      </xdr:nvSpPr>
      <xdr:spPr>
        <a:xfrm>
          <a:off x="11354444" y="668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6C807334-066B-49B8-8B46-0CE974ADD590}"/>
            </a:ext>
          </a:extLst>
        </xdr:cNvPr>
        <xdr:cNvSpPr txBox="1"/>
      </xdr:nvSpPr>
      <xdr:spPr>
        <a:xfrm>
          <a:off x="13738234" y="66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E6B7C95F-EB4F-4B78-BC3A-EA42731AA703}"/>
            </a:ext>
          </a:extLst>
        </xdr:cNvPr>
        <xdr:cNvSpPr txBox="1"/>
      </xdr:nvSpPr>
      <xdr:spPr>
        <a:xfrm>
          <a:off x="12957184" y="561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CBD91386-131D-41DA-8EC9-0730EC9174F3}"/>
            </a:ext>
          </a:extLst>
        </xdr:cNvPr>
        <xdr:cNvSpPr txBox="1"/>
      </xdr:nvSpPr>
      <xdr:spPr>
        <a:xfrm>
          <a:off x="12171054" y="65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6DC67098-3DD2-4B87-9F4E-AD5FF5A16F23}"/>
            </a:ext>
          </a:extLst>
        </xdr:cNvPr>
        <xdr:cNvSpPr txBox="1"/>
      </xdr:nvSpPr>
      <xdr:spPr>
        <a:xfrm>
          <a:off x="1135444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7C9D8E7B-1367-4DF6-9BA6-6CEE47FE1CE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8EA5F2E4-F69D-4A23-89AF-C2D6C5EAB0F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3160413C-3033-44CA-990D-332F7E8C32D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A18EC78E-447E-431C-8CF2-2782C2C3C83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75E85D95-FAF8-43FF-8B3C-158BE5A36AC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C0922EF7-82F1-4A7C-B266-960A569871B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D5CB0806-364F-4F71-8566-3A780A1562C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AF546B76-64B1-43E3-BEEB-EC5BDB278DD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5F9B4BA1-EE48-45F4-82DA-23AEA818ECB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A59A6F4F-2919-4581-99F0-6E788D16671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51985243-EC73-423D-AC18-7634685D67B7}"/>
            </a:ext>
          </a:extLst>
        </xdr:cNvPr>
        <xdr:cNvSpPr txBox="1"/>
      </xdr:nvSpPr>
      <xdr:spPr>
        <a:xfrm>
          <a:off x="16252324" y="747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62E186A7-A0B5-47CD-81B2-A8F21ADF4A8C}"/>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2FE7E83E-276D-4183-A413-0D00BF688B8F}"/>
            </a:ext>
          </a:extLst>
        </xdr:cNvPr>
        <xdr:cNvSpPr txBox="1"/>
      </xdr:nvSpPr>
      <xdr:spPr>
        <a:xfrm>
          <a:off x="15985051" y="715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79434085-D1DF-400C-A8C5-A9A7D9A025C4}"/>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61D3171A-3E37-4F66-A589-A8B7460EB8FF}"/>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2933C625-8E17-4D79-A38E-49EA37B8BE87}"/>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25D9F532-88A8-4A87-A370-C16388983911}"/>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A163B254-5E05-4C1A-B291-BD97FC754AD3}"/>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86F88427-DF7A-4B2F-9771-627CB5254AFC}"/>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7C414C19-2785-4E99-84F2-46381F2C7B72}"/>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F665500C-5261-4583-A132-86B538D11B83}"/>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2B3034FF-DEEA-40C0-BA5C-461B77984AEE}"/>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06DB2536-3680-492A-BBF3-6FD83AF6CEC5}"/>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981A70C9-5495-4422-865C-19BF4D68E2B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7F400B2A-D312-4F09-A2EA-FE6A0B28D4A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689E0E9E-7EE4-464B-BAF8-738051DAEC1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67848105-939B-4AA9-A2BE-4F335105012E}"/>
            </a:ext>
          </a:extLst>
        </xdr:cNvPr>
        <xdr:cNvCxnSpPr/>
      </xdr:nvCxnSpPr>
      <xdr:spPr>
        <a:xfrm flipV="1">
          <a:off x="19947254" y="5618433"/>
          <a:ext cx="0" cy="156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0EF7F644-DDEC-406F-90B2-AF528C110C05}"/>
            </a:ext>
          </a:extLst>
        </xdr:cNvPr>
        <xdr:cNvSpPr txBox="1"/>
      </xdr:nvSpPr>
      <xdr:spPr>
        <a:xfrm>
          <a:off x="19985990" y="71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8C27D347-A811-4A57-95AA-044E30AC8E79}"/>
            </a:ext>
          </a:extLst>
        </xdr:cNvPr>
        <xdr:cNvCxnSpPr/>
      </xdr:nvCxnSpPr>
      <xdr:spPr>
        <a:xfrm>
          <a:off x="19885660" y="7183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F776D700-5F80-4E04-AC94-3D04EDF65D19}"/>
            </a:ext>
          </a:extLst>
        </xdr:cNvPr>
        <xdr:cNvSpPr txBox="1"/>
      </xdr:nvSpPr>
      <xdr:spPr>
        <a:xfrm>
          <a:off x="1998599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5EC214E3-EC6C-40F1-B415-04E4C5ECF652}"/>
            </a:ext>
          </a:extLst>
        </xdr:cNvPr>
        <xdr:cNvCxnSpPr/>
      </xdr:nvCxnSpPr>
      <xdr:spPr>
        <a:xfrm>
          <a:off x="19885660" y="5618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028F008C-B067-4AEC-9ADB-0B0F1F6A7959}"/>
            </a:ext>
          </a:extLst>
        </xdr:cNvPr>
        <xdr:cNvSpPr txBox="1"/>
      </xdr:nvSpPr>
      <xdr:spPr>
        <a:xfrm>
          <a:off x="19985990" y="6780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36954EF5-2DFB-4E7F-8CD4-F8D190D15757}"/>
            </a:ext>
          </a:extLst>
        </xdr:cNvPr>
        <xdr:cNvSpPr/>
      </xdr:nvSpPr>
      <xdr:spPr>
        <a:xfrm>
          <a:off x="19904710" y="6798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C022B4E1-CCBE-4F9B-9C56-F3FA0337ACF7}"/>
            </a:ext>
          </a:extLst>
        </xdr:cNvPr>
        <xdr:cNvSpPr/>
      </xdr:nvSpPr>
      <xdr:spPr>
        <a:xfrm>
          <a:off x="19161760" y="67756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E7F577E2-669F-4B80-8AAD-748BCAC00976}"/>
            </a:ext>
          </a:extLst>
        </xdr:cNvPr>
        <xdr:cNvSpPr/>
      </xdr:nvSpPr>
      <xdr:spPr>
        <a:xfrm>
          <a:off x="18345150" y="67305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CEC586BC-4946-4979-84E8-CDC29BC5416D}"/>
            </a:ext>
          </a:extLst>
        </xdr:cNvPr>
        <xdr:cNvSpPr/>
      </xdr:nvSpPr>
      <xdr:spPr>
        <a:xfrm>
          <a:off x="17547590" y="68093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8FDBEF42-EEA4-49C5-86E7-AC7900237C78}"/>
            </a:ext>
          </a:extLst>
        </xdr:cNvPr>
        <xdr:cNvSpPr/>
      </xdr:nvSpPr>
      <xdr:spPr>
        <a:xfrm>
          <a:off x="16761460" y="67649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FCE514D0-F55F-4A63-BC59-6CC42F3B94D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606F270-A304-49F8-A815-36C92E744C5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50126C25-A3D8-428E-96F0-27C80F0DAB1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F7BC0287-146A-494D-B9F2-810C3A336A3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6CDA109A-207A-4789-93FB-E5266580401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76171</xdr:rowOff>
    </xdr:from>
    <xdr:to>
      <xdr:col>116</xdr:col>
      <xdr:colOff>114300</xdr:colOff>
      <xdr:row>38</xdr:row>
      <xdr:rowOff>6321</xdr:rowOff>
    </xdr:to>
    <xdr:sp macro="" textlink="">
      <xdr:nvSpPr>
        <xdr:cNvPr id="602" name="楕円 601">
          <a:extLst>
            <a:ext uri="{FF2B5EF4-FFF2-40B4-BE49-F238E27FC236}">
              <a16:creationId xmlns:a16="http://schemas.microsoft.com/office/drawing/2014/main" id="{1BCA7647-7333-42CB-859F-27B3287397FE}"/>
            </a:ext>
          </a:extLst>
        </xdr:cNvPr>
        <xdr:cNvSpPr/>
      </xdr:nvSpPr>
      <xdr:spPr>
        <a:xfrm>
          <a:off x="19904710" y="64198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99048</xdr:rowOff>
    </xdr:from>
    <xdr:ext cx="599010" cy="259045"/>
    <xdr:sp macro="" textlink="">
      <xdr:nvSpPr>
        <xdr:cNvPr id="603" name="【一般廃棄物処理施設】&#10;一人当たり有形固定資産（償却資産）額該当値テキスト">
          <a:extLst>
            <a:ext uri="{FF2B5EF4-FFF2-40B4-BE49-F238E27FC236}">
              <a16:creationId xmlns:a16="http://schemas.microsoft.com/office/drawing/2014/main" id="{F8F72E2C-8C87-471A-B283-26880E29641E}"/>
            </a:ext>
          </a:extLst>
        </xdr:cNvPr>
        <xdr:cNvSpPr txBox="1"/>
      </xdr:nvSpPr>
      <xdr:spPr>
        <a:xfrm>
          <a:off x="19985990" y="626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29330</xdr:rowOff>
    </xdr:from>
    <xdr:to>
      <xdr:col>112</xdr:col>
      <xdr:colOff>38100</xdr:colOff>
      <xdr:row>39</xdr:row>
      <xdr:rowOff>130930</xdr:rowOff>
    </xdr:to>
    <xdr:sp macro="" textlink="">
      <xdr:nvSpPr>
        <xdr:cNvPr id="604" name="楕円 603">
          <a:extLst>
            <a:ext uri="{FF2B5EF4-FFF2-40B4-BE49-F238E27FC236}">
              <a16:creationId xmlns:a16="http://schemas.microsoft.com/office/drawing/2014/main" id="{C493D57B-5434-482E-BEBA-66597F296C2E}"/>
            </a:ext>
          </a:extLst>
        </xdr:cNvPr>
        <xdr:cNvSpPr/>
      </xdr:nvSpPr>
      <xdr:spPr>
        <a:xfrm>
          <a:off x="19161760" y="6713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126971</xdr:rowOff>
    </xdr:from>
    <xdr:to>
      <xdr:col>116</xdr:col>
      <xdr:colOff>63500</xdr:colOff>
      <xdr:row>39</xdr:row>
      <xdr:rowOff>80130</xdr:rowOff>
    </xdr:to>
    <xdr:cxnSp macro="">
      <xdr:nvCxnSpPr>
        <xdr:cNvPr id="605" name="直線コネクタ 604">
          <a:extLst>
            <a:ext uri="{FF2B5EF4-FFF2-40B4-BE49-F238E27FC236}">
              <a16:creationId xmlns:a16="http://schemas.microsoft.com/office/drawing/2014/main" id="{7B30CCB9-C221-4BDD-AA53-E2E0736B0027}"/>
            </a:ext>
          </a:extLst>
        </xdr:cNvPr>
        <xdr:cNvCxnSpPr/>
      </xdr:nvCxnSpPr>
      <xdr:spPr>
        <a:xfrm flipV="1">
          <a:off x="19204940" y="6474431"/>
          <a:ext cx="742950" cy="29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144381</xdr:rowOff>
    </xdr:from>
    <xdr:to>
      <xdr:col>107</xdr:col>
      <xdr:colOff>101600</xdr:colOff>
      <xdr:row>39</xdr:row>
      <xdr:rowOff>74531</xdr:rowOff>
    </xdr:to>
    <xdr:sp macro="" textlink="">
      <xdr:nvSpPr>
        <xdr:cNvPr id="606" name="楕円 605">
          <a:extLst>
            <a:ext uri="{FF2B5EF4-FFF2-40B4-BE49-F238E27FC236}">
              <a16:creationId xmlns:a16="http://schemas.microsoft.com/office/drawing/2014/main" id="{C0991656-F9E7-4923-B675-A6E08BFF0953}"/>
            </a:ext>
          </a:extLst>
        </xdr:cNvPr>
        <xdr:cNvSpPr/>
      </xdr:nvSpPr>
      <xdr:spPr>
        <a:xfrm>
          <a:off x="18345150" y="66575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23731</xdr:rowOff>
    </xdr:from>
    <xdr:to>
      <xdr:col>111</xdr:col>
      <xdr:colOff>177800</xdr:colOff>
      <xdr:row>39</xdr:row>
      <xdr:rowOff>80130</xdr:rowOff>
    </xdr:to>
    <xdr:cxnSp macro="">
      <xdr:nvCxnSpPr>
        <xdr:cNvPr id="607" name="直線コネクタ 606">
          <a:extLst>
            <a:ext uri="{FF2B5EF4-FFF2-40B4-BE49-F238E27FC236}">
              <a16:creationId xmlns:a16="http://schemas.microsoft.com/office/drawing/2014/main" id="{5E6CEDD0-E36F-4BB7-BA70-87E3795B76F5}"/>
            </a:ext>
          </a:extLst>
        </xdr:cNvPr>
        <xdr:cNvCxnSpPr/>
      </xdr:nvCxnSpPr>
      <xdr:spPr>
        <a:xfrm>
          <a:off x="18399760" y="6706471"/>
          <a:ext cx="805180" cy="6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63391</xdr:rowOff>
    </xdr:from>
    <xdr:to>
      <xdr:col>102</xdr:col>
      <xdr:colOff>165100</xdr:colOff>
      <xdr:row>37</xdr:row>
      <xdr:rowOff>164991</xdr:rowOff>
    </xdr:to>
    <xdr:sp macro="" textlink="">
      <xdr:nvSpPr>
        <xdr:cNvPr id="608" name="楕円 607">
          <a:extLst>
            <a:ext uri="{FF2B5EF4-FFF2-40B4-BE49-F238E27FC236}">
              <a16:creationId xmlns:a16="http://schemas.microsoft.com/office/drawing/2014/main" id="{4B4442AB-9BAF-4DF7-BF8B-8B0C5E01FC4B}"/>
            </a:ext>
          </a:extLst>
        </xdr:cNvPr>
        <xdr:cNvSpPr/>
      </xdr:nvSpPr>
      <xdr:spPr>
        <a:xfrm>
          <a:off x="17547590" y="640323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114191</xdr:rowOff>
    </xdr:from>
    <xdr:to>
      <xdr:col>107</xdr:col>
      <xdr:colOff>50800</xdr:colOff>
      <xdr:row>39</xdr:row>
      <xdr:rowOff>23731</xdr:rowOff>
    </xdr:to>
    <xdr:cxnSp macro="">
      <xdr:nvCxnSpPr>
        <xdr:cNvPr id="609" name="直線コネクタ 608">
          <a:extLst>
            <a:ext uri="{FF2B5EF4-FFF2-40B4-BE49-F238E27FC236}">
              <a16:creationId xmlns:a16="http://schemas.microsoft.com/office/drawing/2014/main" id="{F13B0F33-6D52-4787-B1DC-61DA8706A6B3}"/>
            </a:ext>
          </a:extLst>
        </xdr:cNvPr>
        <xdr:cNvCxnSpPr/>
      </xdr:nvCxnSpPr>
      <xdr:spPr>
        <a:xfrm>
          <a:off x="17602200" y="6457841"/>
          <a:ext cx="797560" cy="24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103440</xdr:rowOff>
    </xdr:from>
    <xdr:to>
      <xdr:col>98</xdr:col>
      <xdr:colOff>38100</xdr:colOff>
      <xdr:row>38</xdr:row>
      <xdr:rowOff>33590</xdr:rowOff>
    </xdr:to>
    <xdr:sp macro="" textlink="">
      <xdr:nvSpPr>
        <xdr:cNvPr id="610" name="楕円 609">
          <a:extLst>
            <a:ext uri="{FF2B5EF4-FFF2-40B4-BE49-F238E27FC236}">
              <a16:creationId xmlns:a16="http://schemas.microsoft.com/office/drawing/2014/main" id="{EA5E6B38-A33F-44F2-8D10-B2BB68332D34}"/>
            </a:ext>
          </a:extLst>
        </xdr:cNvPr>
        <xdr:cNvSpPr/>
      </xdr:nvSpPr>
      <xdr:spPr>
        <a:xfrm>
          <a:off x="16761460" y="6445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114191</xdr:rowOff>
    </xdr:from>
    <xdr:to>
      <xdr:col>102</xdr:col>
      <xdr:colOff>114300</xdr:colOff>
      <xdr:row>37</xdr:row>
      <xdr:rowOff>154240</xdr:rowOff>
    </xdr:to>
    <xdr:cxnSp macro="">
      <xdr:nvCxnSpPr>
        <xdr:cNvPr id="611" name="直線コネクタ 610">
          <a:extLst>
            <a:ext uri="{FF2B5EF4-FFF2-40B4-BE49-F238E27FC236}">
              <a16:creationId xmlns:a16="http://schemas.microsoft.com/office/drawing/2014/main" id="{E811554B-4BA6-40AB-94B9-78F6702CFADF}"/>
            </a:ext>
          </a:extLst>
        </xdr:cNvPr>
        <xdr:cNvCxnSpPr/>
      </xdr:nvCxnSpPr>
      <xdr:spPr>
        <a:xfrm flipV="1">
          <a:off x="16804640" y="6457841"/>
          <a:ext cx="797560" cy="4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3491E5FD-3C3E-44E1-9940-FC81BB0960EC}"/>
            </a:ext>
          </a:extLst>
        </xdr:cNvPr>
        <xdr:cNvSpPr txBox="1"/>
      </xdr:nvSpPr>
      <xdr:spPr>
        <a:xfrm>
          <a:off x="18951721" y="686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D9343F3C-F64C-492E-8E38-79CF157A16FD}"/>
            </a:ext>
          </a:extLst>
        </xdr:cNvPr>
        <xdr:cNvSpPr txBox="1"/>
      </xdr:nvSpPr>
      <xdr:spPr>
        <a:xfrm>
          <a:off x="18170671" y="68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468ADE16-BC43-406B-9162-5D132DB7BBFC}"/>
            </a:ext>
          </a:extLst>
        </xdr:cNvPr>
        <xdr:cNvSpPr txBox="1"/>
      </xdr:nvSpPr>
      <xdr:spPr>
        <a:xfrm>
          <a:off x="17354061" y="690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69CB7A83-CDA8-4656-866E-70C7D0110EBA}"/>
            </a:ext>
          </a:extLst>
        </xdr:cNvPr>
        <xdr:cNvSpPr txBox="1"/>
      </xdr:nvSpPr>
      <xdr:spPr>
        <a:xfrm>
          <a:off x="16556501" y="686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147457</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E6C1CE83-DDF7-4052-98F2-1EA7BB40EF7D}"/>
            </a:ext>
          </a:extLst>
        </xdr:cNvPr>
        <xdr:cNvSpPr txBox="1"/>
      </xdr:nvSpPr>
      <xdr:spPr>
        <a:xfrm>
          <a:off x="18951721" y="648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91058</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F5055F69-FA0F-44CE-8206-2DCE57CCEE21}"/>
            </a:ext>
          </a:extLst>
        </xdr:cNvPr>
        <xdr:cNvSpPr txBox="1"/>
      </xdr:nvSpPr>
      <xdr:spPr>
        <a:xfrm>
          <a:off x="18170671" y="64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10068</xdr:rowOff>
    </xdr:from>
    <xdr:ext cx="599010" cy="259045"/>
    <xdr:sp macro="" textlink="">
      <xdr:nvSpPr>
        <xdr:cNvPr id="618" name="n_3mainValue【一般廃棄物処理施設】&#10;一人当たり有形固定資産（償却資産）額">
          <a:extLst>
            <a:ext uri="{FF2B5EF4-FFF2-40B4-BE49-F238E27FC236}">
              <a16:creationId xmlns:a16="http://schemas.microsoft.com/office/drawing/2014/main" id="{1DD11849-EECA-40A5-A0C4-88E30869B7E5}"/>
            </a:ext>
          </a:extLst>
        </xdr:cNvPr>
        <xdr:cNvSpPr txBox="1"/>
      </xdr:nvSpPr>
      <xdr:spPr>
        <a:xfrm>
          <a:off x="17323650" y="6184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50117</xdr:rowOff>
    </xdr:from>
    <xdr:ext cx="599010" cy="259045"/>
    <xdr:sp macro="" textlink="">
      <xdr:nvSpPr>
        <xdr:cNvPr id="619" name="n_4mainValue【一般廃棄物処理施設】&#10;一人当たり有形固定資産（償却資産）額">
          <a:extLst>
            <a:ext uri="{FF2B5EF4-FFF2-40B4-BE49-F238E27FC236}">
              <a16:creationId xmlns:a16="http://schemas.microsoft.com/office/drawing/2014/main" id="{EAA4CD88-B848-4485-B4B3-AF0D526EAFED}"/>
            </a:ext>
          </a:extLst>
        </xdr:cNvPr>
        <xdr:cNvSpPr txBox="1"/>
      </xdr:nvSpPr>
      <xdr:spPr>
        <a:xfrm>
          <a:off x="16526090" y="622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9860ABC0-4699-484B-97B7-9D2310C0070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9476C2D0-A553-416C-98D8-E66CB71663E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482B390A-3D72-484D-BA1F-70C6FC42FCB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EDDBE11A-35BD-4E87-9420-B4232E92E4A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EAF95DBB-73F2-4B30-98B1-24EC9E1A65C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EAC5DE93-355A-47DB-9F3B-E32904D7893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58624834-BF0C-489B-8701-2C6FA1A3373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8F399F90-0D3C-4775-800B-A762F9DC56D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09ADCFA4-6618-41D9-A6E4-C6628C884A6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02F7CDF5-DD1D-4220-AB04-71A87143966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59851922-7045-4CFF-BB5E-12EBEBA3E5E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72BC37FD-2E8B-4E2E-B193-ADD8C184E6DC}"/>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71BB605C-FBDB-470F-AE26-99F617543046}"/>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71D23C88-AFAC-43AF-B2F8-DCF946CAE475}"/>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04C05C1F-A2D8-449E-95FB-A197F3FBF2E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5D226485-B195-4F4C-A043-2A924D779E28}"/>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62974C6B-7A26-4E62-A8D9-E00F62EF474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C7422460-944A-446C-A725-33EB6852728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F20EBDEB-5E3C-4E31-97AF-0A45DC070E65}"/>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DB4E8DEF-6FC0-48F1-A0E0-64CC631B8200}"/>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7DEDFD0D-D8E9-424D-9F9F-C1B4FFE06B7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E078EB32-B934-42B7-9409-82045696894B}"/>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5711A180-324E-4BB8-93FE-6E37F9B41280}"/>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67D3F803-505F-4961-B263-5256E9F7E0D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E274E94D-4B4B-4591-B49D-AAA16B2A2BB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52EE2AE7-29A8-4649-B0D5-AF433176CB0D}"/>
            </a:ext>
          </a:extLst>
        </xdr:cNvPr>
        <xdr:cNvCxnSpPr/>
      </xdr:nvCxnSpPr>
      <xdr:spPr>
        <a:xfrm flipV="1">
          <a:off x="14703424" y="9470572"/>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D4804828-0BD7-4162-8CA6-C20B72EAF8DC}"/>
            </a:ext>
          </a:extLst>
        </xdr:cNvPr>
        <xdr:cNvSpPr txBox="1"/>
      </xdr:nvSpPr>
      <xdr:spPr>
        <a:xfrm>
          <a:off x="1474216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1D7FA5E9-C8DF-47B3-A42A-45B216D03884}"/>
            </a:ext>
          </a:extLst>
        </xdr:cNvPr>
        <xdr:cNvCxnSpPr/>
      </xdr:nvCxnSpPr>
      <xdr:spPr>
        <a:xfrm>
          <a:off x="1461135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3132E6CA-C3F5-4ED4-96F9-BA779B190C32}"/>
            </a:ext>
          </a:extLst>
        </xdr:cNvPr>
        <xdr:cNvSpPr txBox="1"/>
      </xdr:nvSpPr>
      <xdr:spPr>
        <a:xfrm>
          <a:off x="1474216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5F228CFA-D3DC-4ECC-8216-A2EAC6319718}"/>
            </a:ext>
          </a:extLst>
        </xdr:cNvPr>
        <xdr:cNvCxnSpPr/>
      </xdr:nvCxnSpPr>
      <xdr:spPr>
        <a:xfrm>
          <a:off x="1461135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119C6043-79AE-45F9-AAF7-87390468EE20}"/>
            </a:ext>
          </a:extLst>
        </xdr:cNvPr>
        <xdr:cNvSpPr txBox="1"/>
      </xdr:nvSpPr>
      <xdr:spPr>
        <a:xfrm>
          <a:off x="14742160" y="1013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D701D6F2-5D75-4540-A2B8-A5719DFCD65D}"/>
            </a:ext>
          </a:extLst>
        </xdr:cNvPr>
        <xdr:cNvSpPr/>
      </xdr:nvSpPr>
      <xdr:spPr>
        <a:xfrm>
          <a:off x="146494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7D7D3129-86DA-4881-83BB-3A2A69FED09F}"/>
            </a:ext>
          </a:extLst>
        </xdr:cNvPr>
        <xdr:cNvSpPr/>
      </xdr:nvSpPr>
      <xdr:spPr>
        <a:xfrm>
          <a:off x="13887450" y="102212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4F2911E5-5A31-4BC1-ABC3-F87CED21958A}"/>
            </a:ext>
          </a:extLst>
        </xdr:cNvPr>
        <xdr:cNvSpPr/>
      </xdr:nvSpPr>
      <xdr:spPr>
        <a:xfrm>
          <a:off x="13089890" y="10209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4ABE7A7D-7A7B-4577-A203-F810182F5149}"/>
            </a:ext>
          </a:extLst>
        </xdr:cNvPr>
        <xdr:cNvSpPr/>
      </xdr:nvSpPr>
      <xdr:spPr>
        <a:xfrm>
          <a:off x="12303760" y="10219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45AF5ED9-A8C7-4F80-9231-97B5AF46C78F}"/>
            </a:ext>
          </a:extLst>
        </xdr:cNvPr>
        <xdr:cNvSpPr/>
      </xdr:nvSpPr>
      <xdr:spPr>
        <a:xfrm>
          <a:off x="11487150" y="10195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58EF6CB0-8D4A-4AB9-AAF1-E92D4712C90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44F033F6-156A-4B8C-83D2-F81C02C8E2B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A246E99-FF50-4DF0-9EAD-1C7F87647FD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3C57EBD0-E7B0-49B2-A1AC-0762A4F41BD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03941E70-7456-4D61-B3A2-F2D3301E914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661" name="楕円 660">
          <a:extLst>
            <a:ext uri="{FF2B5EF4-FFF2-40B4-BE49-F238E27FC236}">
              <a16:creationId xmlns:a16="http://schemas.microsoft.com/office/drawing/2014/main" id="{60D265E0-B1C9-4965-9A75-04BC1690187E}"/>
            </a:ext>
          </a:extLst>
        </xdr:cNvPr>
        <xdr:cNvSpPr/>
      </xdr:nvSpPr>
      <xdr:spPr>
        <a:xfrm>
          <a:off x="14649450" y="101159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017BBEED-45A9-4929-B1E6-893B3639F80C}"/>
            </a:ext>
          </a:extLst>
        </xdr:cNvPr>
        <xdr:cNvSpPr txBox="1"/>
      </xdr:nvSpPr>
      <xdr:spPr>
        <a:xfrm>
          <a:off x="14742160" y="9959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114119</xdr:rowOff>
    </xdr:from>
    <xdr:to>
      <xdr:col>81</xdr:col>
      <xdr:colOff>101600</xdr:colOff>
      <xdr:row>59</xdr:row>
      <xdr:rowOff>44269</xdr:rowOff>
    </xdr:to>
    <xdr:sp macro="" textlink="">
      <xdr:nvSpPr>
        <xdr:cNvPr id="663" name="楕円 662">
          <a:extLst>
            <a:ext uri="{FF2B5EF4-FFF2-40B4-BE49-F238E27FC236}">
              <a16:creationId xmlns:a16="http://schemas.microsoft.com/office/drawing/2014/main" id="{D72C5711-8120-413F-931D-52C236F58D0D}"/>
            </a:ext>
          </a:extLst>
        </xdr:cNvPr>
        <xdr:cNvSpPr/>
      </xdr:nvSpPr>
      <xdr:spPr>
        <a:xfrm>
          <a:off x="13887450" y="100582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164919</xdr:rowOff>
    </xdr:from>
    <xdr:to>
      <xdr:col>85</xdr:col>
      <xdr:colOff>127000</xdr:colOff>
      <xdr:row>59</xdr:row>
      <xdr:rowOff>47353</xdr:rowOff>
    </xdr:to>
    <xdr:cxnSp macro="">
      <xdr:nvCxnSpPr>
        <xdr:cNvPr id="664" name="直線コネクタ 663">
          <a:extLst>
            <a:ext uri="{FF2B5EF4-FFF2-40B4-BE49-F238E27FC236}">
              <a16:creationId xmlns:a16="http://schemas.microsoft.com/office/drawing/2014/main" id="{B1B11B36-458E-456C-A30D-3547E15A3DE3}"/>
            </a:ext>
          </a:extLst>
        </xdr:cNvPr>
        <xdr:cNvCxnSpPr/>
      </xdr:nvCxnSpPr>
      <xdr:spPr>
        <a:xfrm>
          <a:off x="13942060" y="10112829"/>
          <a:ext cx="762000" cy="5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60234</xdr:rowOff>
    </xdr:from>
    <xdr:to>
      <xdr:col>76</xdr:col>
      <xdr:colOff>165100</xdr:colOff>
      <xdr:row>58</xdr:row>
      <xdr:rowOff>161834</xdr:rowOff>
    </xdr:to>
    <xdr:sp macro="" textlink="">
      <xdr:nvSpPr>
        <xdr:cNvPr id="665" name="楕円 664">
          <a:extLst>
            <a:ext uri="{FF2B5EF4-FFF2-40B4-BE49-F238E27FC236}">
              <a16:creationId xmlns:a16="http://schemas.microsoft.com/office/drawing/2014/main" id="{58F3BBD9-1DA5-4D36-8110-DAD2FB3A604A}"/>
            </a:ext>
          </a:extLst>
        </xdr:cNvPr>
        <xdr:cNvSpPr/>
      </xdr:nvSpPr>
      <xdr:spPr>
        <a:xfrm>
          <a:off x="13089890" y="100005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111034</xdr:rowOff>
    </xdr:from>
    <xdr:to>
      <xdr:col>81</xdr:col>
      <xdr:colOff>50800</xdr:colOff>
      <xdr:row>58</xdr:row>
      <xdr:rowOff>164919</xdr:rowOff>
    </xdr:to>
    <xdr:cxnSp macro="">
      <xdr:nvCxnSpPr>
        <xdr:cNvPr id="666" name="直線コネクタ 665">
          <a:extLst>
            <a:ext uri="{FF2B5EF4-FFF2-40B4-BE49-F238E27FC236}">
              <a16:creationId xmlns:a16="http://schemas.microsoft.com/office/drawing/2014/main" id="{15B8C84F-0249-4A0A-9BE9-4DE376655A59}"/>
            </a:ext>
          </a:extLst>
        </xdr:cNvPr>
        <xdr:cNvCxnSpPr/>
      </xdr:nvCxnSpPr>
      <xdr:spPr>
        <a:xfrm>
          <a:off x="13144500" y="10055134"/>
          <a:ext cx="79756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11249</xdr:rowOff>
    </xdr:from>
    <xdr:to>
      <xdr:col>72</xdr:col>
      <xdr:colOff>38100</xdr:colOff>
      <xdr:row>58</xdr:row>
      <xdr:rowOff>112849</xdr:rowOff>
    </xdr:to>
    <xdr:sp macro="" textlink="">
      <xdr:nvSpPr>
        <xdr:cNvPr id="667" name="楕円 666">
          <a:extLst>
            <a:ext uri="{FF2B5EF4-FFF2-40B4-BE49-F238E27FC236}">
              <a16:creationId xmlns:a16="http://schemas.microsoft.com/office/drawing/2014/main" id="{E1A93B1F-3877-44EE-8E09-C54CD3ADEFC5}"/>
            </a:ext>
          </a:extLst>
        </xdr:cNvPr>
        <xdr:cNvSpPr/>
      </xdr:nvSpPr>
      <xdr:spPr>
        <a:xfrm>
          <a:off x="12303760" y="995725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62049</xdr:rowOff>
    </xdr:from>
    <xdr:to>
      <xdr:col>76</xdr:col>
      <xdr:colOff>114300</xdr:colOff>
      <xdr:row>58</xdr:row>
      <xdr:rowOff>111034</xdr:rowOff>
    </xdr:to>
    <xdr:cxnSp macro="">
      <xdr:nvCxnSpPr>
        <xdr:cNvPr id="668" name="直線コネクタ 667">
          <a:extLst>
            <a:ext uri="{FF2B5EF4-FFF2-40B4-BE49-F238E27FC236}">
              <a16:creationId xmlns:a16="http://schemas.microsoft.com/office/drawing/2014/main" id="{09D7DDEE-4860-4924-8245-82422280561F}"/>
            </a:ext>
          </a:extLst>
        </xdr:cNvPr>
        <xdr:cNvCxnSpPr/>
      </xdr:nvCxnSpPr>
      <xdr:spPr>
        <a:xfrm>
          <a:off x="12346940" y="10002339"/>
          <a:ext cx="797560" cy="5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128815</xdr:rowOff>
    </xdr:from>
    <xdr:to>
      <xdr:col>67</xdr:col>
      <xdr:colOff>101600</xdr:colOff>
      <xdr:row>58</xdr:row>
      <xdr:rowOff>58965</xdr:rowOff>
    </xdr:to>
    <xdr:sp macro="" textlink="">
      <xdr:nvSpPr>
        <xdr:cNvPr id="669" name="楕円 668">
          <a:extLst>
            <a:ext uri="{FF2B5EF4-FFF2-40B4-BE49-F238E27FC236}">
              <a16:creationId xmlns:a16="http://schemas.microsoft.com/office/drawing/2014/main" id="{9CE946F7-16F1-4EBD-8161-C714178FAE74}"/>
            </a:ext>
          </a:extLst>
        </xdr:cNvPr>
        <xdr:cNvSpPr/>
      </xdr:nvSpPr>
      <xdr:spPr>
        <a:xfrm>
          <a:off x="11487150" y="990527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8165</xdr:rowOff>
    </xdr:from>
    <xdr:to>
      <xdr:col>71</xdr:col>
      <xdr:colOff>177800</xdr:colOff>
      <xdr:row>58</xdr:row>
      <xdr:rowOff>62049</xdr:rowOff>
    </xdr:to>
    <xdr:cxnSp macro="">
      <xdr:nvCxnSpPr>
        <xdr:cNvPr id="670" name="直線コネクタ 669">
          <a:extLst>
            <a:ext uri="{FF2B5EF4-FFF2-40B4-BE49-F238E27FC236}">
              <a16:creationId xmlns:a16="http://schemas.microsoft.com/office/drawing/2014/main" id="{482B1449-9C66-4953-8BE5-D71F5F360D28}"/>
            </a:ext>
          </a:extLst>
        </xdr:cNvPr>
        <xdr:cNvCxnSpPr/>
      </xdr:nvCxnSpPr>
      <xdr:spPr>
        <a:xfrm>
          <a:off x="11541760" y="9954170"/>
          <a:ext cx="80518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D57D6271-0490-469C-9597-139DFC0C9321}"/>
            </a:ext>
          </a:extLst>
        </xdr:cNvPr>
        <xdr:cNvSpPr txBox="1"/>
      </xdr:nvSpPr>
      <xdr:spPr>
        <a:xfrm>
          <a:off x="13738234" y="1031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D7D983A2-0192-4E76-AE89-7088BF5D9AE1}"/>
            </a:ext>
          </a:extLst>
        </xdr:cNvPr>
        <xdr:cNvSpPr txBox="1"/>
      </xdr:nvSpPr>
      <xdr:spPr>
        <a:xfrm>
          <a:off x="1295718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6E59A37E-52D0-457E-BE15-053430AEBDDA}"/>
            </a:ext>
          </a:extLst>
        </xdr:cNvPr>
        <xdr:cNvSpPr txBox="1"/>
      </xdr:nvSpPr>
      <xdr:spPr>
        <a:xfrm>
          <a:off x="12171054" y="1031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B8350D06-302C-495D-BBC7-917445E5C389}"/>
            </a:ext>
          </a:extLst>
        </xdr:cNvPr>
        <xdr:cNvSpPr txBox="1"/>
      </xdr:nvSpPr>
      <xdr:spPr>
        <a:xfrm>
          <a:off x="11354444" y="1028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60796</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9237ED57-E88D-4F5A-99AE-800290B70F88}"/>
            </a:ext>
          </a:extLst>
        </xdr:cNvPr>
        <xdr:cNvSpPr txBox="1"/>
      </xdr:nvSpPr>
      <xdr:spPr>
        <a:xfrm>
          <a:off x="13738234" y="982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6911</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E7514144-BBE7-470D-8A59-74F139717F57}"/>
            </a:ext>
          </a:extLst>
        </xdr:cNvPr>
        <xdr:cNvSpPr txBox="1"/>
      </xdr:nvSpPr>
      <xdr:spPr>
        <a:xfrm>
          <a:off x="12957184" y="978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129376</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E5876DE8-DBFB-4879-8F67-94714E26B613}"/>
            </a:ext>
          </a:extLst>
        </xdr:cNvPr>
        <xdr:cNvSpPr txBox="1"/>
      </xdr:nvSpPr>
      <xdr:spPr>
        <a:xfrm>
          <a:off x="12171054" y="973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75492</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8E3E4EB1-8684-4B1C-928C-4EEB60FF3596}"/>
            </a:ext>
          </a:extLst>
        </xdr:cNvPr>
        <xdr:cNvSpPr txBox="1"/>
      </xdr:nvSpPr>
      <xdr:spPr>
        <a:xfrm>
          <a:off x="11354444" y="967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12AAB134-B727-49CB-BD6E-B2DCE5C0619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245B3F15-EA7E-497D-8A9D-111B9E2FB2D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C6222898-6428-43C3-A403-7FC7BA5581B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E5C808C6-0BE7-4D31-A694-13276AA7302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014B2853-C76B-4501-AABE-2A25104FA07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1915307D-A58E-45D8-BFE7-1C57AA946F1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1B50AA13-45AF-4364-BDEF-C25225102CC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B67A157D-F689-4C22-81D9-7470AB6DEB8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9D208EA1-AAA5-4E56-93FE-A1629410D00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BE0A3C7C-4DF4-4F9C-BA06-2D1E211B2DC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EE3F62F6-84B8-4BE3-BE94-1C6006D8852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75C09FA1-F644-4413-A4D5-C010925871B2}"/>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1FDED9EF-6EE8-491D-9792-8468DDCF2EAB}"/>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BC002605-D64C-4E52-9B75-2B7D97AC21B9}"/>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5F6AD2A5-4159-44AD-92AC-A9907B44EBA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0783FB61-C2E2-45C8-9378-AAAA8450C76C}"/>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7864974F-9D15-4B0C-BE97-28D77EB478C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2284426F-938E-4999-A81A-9842197846CA}"/>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0E6FFA84-808A-499D-B75C-F26E8AFBC23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9AF55DAA-8655-4AA2-A675-635023B9A8AA}"/>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C978B159-2382-4693-BDD7-577C259F51E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0CD9DC82-3960-48CF-B5C4-4D79EB40671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193AF80E-CFE9-41A5-834E-4C037CEF095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59583C62-7A0A-4E2B-A200-E43F181F60DB}"/>
            </a:ext>
          </a:extLst>
        </xdr:cNvPr>
        <xdr:cNvCxnSpPr/>
      </xdr:nvCxnSpPr>
      <xdr:spPr>
        <a:xfrm flipV="1">
          <a:off x="19947254" y="955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1DE0DE68-B276-40AF-8D15-38C9570FC45C}"/>
            </a:ext>
          </a:extLst>
        </xdr:cNvPr>
        <xdr:cNvSpPr txBox="1"/>
      </xdr:nvSpPr>
      <xdr:spPr>
        <a:xfrm>
          <a:off x="19985990"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2F0CCC44-A8CB-4087-BD30-F3BC4936119D}"/>
            </a:ext>
          </a:extLst>
        </xdr:cNvPr>
        <xdr:cNvCxnSpPr/>
      </xdr:nvCxnSpPr>
      <xdr:spPr>
        <a:xfrm>
          <a:off x="19885660" y="1101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92AC0B0D-3BE5-48D5-8DBD-03BFC8C48E52}"/>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5042E858-A68E-49FA-81CB-C3B7E58ED314}"/>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0071ED3E-02C0-4C24-B81E-4F215657219B}"/>
            </a:ext>
          </a:extLst>
        </xdr:cNvPr>
        <xdr:cNvSpPr txBox="1"/>
      </xdr:nvSpPr>
      <xdr:spPr>
        <a:xfrm>
          <a:off x="19985990" y="10616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BD06C795-A5DF-45AB-80C5-8B62128435DF}"/>
            </a:ext>
          </a:extLst>
        </xdr:cNvPr>
        <xdr:cNvSpPr/>
      </xdr:nvSpPr>
      <xdr:spPr>
        <a:xfrm>
          <a:off x="19904710" y="10638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8F01852A-AFDD-46DD-BD0A-DE405CD98C55}"/>
            </a:ext>
          </a:extLst>
        </xdr:cNvPr>
        <xdr:cNvSpPr/>
      </xdr:nvSpPr>
      <xdr:spPr>
        <a:xfrm>
          <a:off x="19161760" y="1065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DB692E1C-06B7-48D2-A7EA-1CB80309BAA3}"/>
            </a:ext>
          </a:extLst>
        </xdr:cNvPr>
        <xdr:cNvSpPr/>
      </xdr:nvSpPr>
      <xdr:spPr>
        <a:xfrm>
          <a:off x="18345150" y="1065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69F28693-1110-42AA-948F-47413A0E3BBF}"/>
            </a:ext>
          </a:extLst>
        </xdr:cNvPr>
        <xdr:cNvSpPr/>
      </xdr:nvSpPr>
      <xdr:spPr>
        <a:xfrm>
          <a:off x="17547590" y="10676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725B77A8-AF78-4A50-B6ED-1055BAE61271}"/>
            </a:ext>
          </a:extLst>
        </xdr:cNvPr>
        <xdr:cNvSpPr/>
      </xdr:nvSpPr>
      <xdr:spPr>
        <a:xfrm>
          <a:off x="16761460" y="10676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DA5F7561-F7F4-45C6-B54A-BB2CB631E7C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B062F979-DFBC-44EC-BACB-5AB0929B069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35B4BF39-DD2F-40C2-9B6A-ED40C8AD13B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9BB535EB-0926-4588-802D-D8FE1F83748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D2A7DAB5-4032-48F4-AB8C-A57DBCE31A5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18" name="楕円 717">
          <a:extLst>
            <a:ext uri="{FF2B5EF4-FFF2-40B4-BE49-F238E27FC236}">
              <a16:creationId xmlns:a16="http://schemas.microsoft.com/office/drawing/2014/main" id="{30573D46-B8F9-4661-A37C-E728CABC17E6}"/>
            </a:ext>
          </a:extLst>
        </xdr:cNvPr>
        <xdr:cNvSpPr/>
      </xdr:nvSpPr>
      <xdr:spPr>
        <a:xfrm>
          <a:off x="19904710" y="1046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29227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36B1AE3E-9499-453C-94B1-DE58CB32C305}"/>
            </a:ext>
          </a:extLst>
        </xdr:cNvPr>
        <xdr:cNvSpPr txBox="1"/>
      </xdr:nvSpPr>
      <xdr:spPr>
        <a:xfrm>
          <a:off x="19985990"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720" name="楕円 719">
          <a:extLst>
            <a:ext uri="{FF2B5EF4-FFF2-40B4-BE49-F238E27FC236}">
              <a16:creationId xmlns:a16="http://schemas.microsoft.com/office/drawing/2014/main" id="{40D9516D-C447-481E-83F3-F99F9FDE100B}"/>
            </a:ext>
          </a:extLst>
        </xdr:cNvPr>
        <xdr:cNvSpPr/>
      </xdr:nvSpPr>
      <xdr:spPr>
        <a:xfrm>
          <a:off x="19161760" y="1046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57150</xdr:rowOff>
    </xdr:to>
    <xdr:cxnSp macro="">
      <xdr:nvCxnSpPr>
        <xdr:cNvPr id="721" name="直線コネクタ 720">
          <a:extLst>
            <a:ext uri="{FF2B5EF4-FFF2-40B4-BE49-F238E27FC236}">
              <a16:creationId xmlns:a16="http://schemas.microsoft.com/office/drawing/2014/main" id="{B4F5CC50-AEC2-4AEE-B89D-570DDA877817}"/>
            </a:ext>
          </a:extLst>
        </xdr:cNvPr>
        <xdr:cNvCxnSpPr/>
      </xdr:nvCxnSpPr>
      <xdr:spPr>
        <a:xfrm>
          <a:off x="19204940" y="10511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158750</xdr:rowOff>
    </xdr:from>
    <xdr:to>
      <xdr:col>107</xdr:col>
      <xdr:colOff>101600</xdr:colOff>
      <xdr:row>61</xdr:row>
      <xdr:rowOff>88900</xdr:rowOff>
    </xdr:to>
    <xdr:sp macro="" textlink="">
      <xdr:nvSpPr>
        <xdr:cNvPr id="722" name="楕円 721">
          <a:extLst>
            <a:ext uri="{FF2B5EF4-FFF2-40B4-BE49-F238E27FC236}">
              <a16:creationId xmlns:a16="http://schemas.microsoft.com/office/drawing/2014/main" id="{BD5DD6BE-015D-4ABF-82E8-E0C268549BCC}"/>
            </a:ext>
          </a:extLst>
        </xdr:cNvPr>
        <xdr:cNvSpPr/>
      </xdr:nvSpPr>
      <xdr:spPr>
        <a:xfrm>
          <a:off x="18345150" y="10447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38100</xdr:rowOff>
    </xdr:from>
    <xdr:to>
      <xdr:col>111</xdr:col>
      <xdr:colOff>177800</xdr:colOff>
      <xdr:row>61</xdr:row>
      <xdr:rowOff>57150</xdr:rowOff>
    </xdr:to>
    <xdr:cxnSp macro="">
      <xdr:nvCxnSpPr>
        <xdr:cNvPr id="723" name="直線コネクタ 722">
          <a:extLst>
            <a:ext uri="{FF2B5EF4-FFF2-40B4-BE49-F238E27FC236}">
              <a16:creationId xmlns:a16="http://schemas.microsoft.com/office/drawing/2014/main" id="{125B5B45-482D-4E68-8918-32B5ABF675BB}"/>
            </a:ext>
          </a:extLst>
        </xdr:cNvPr>
        <xdr:cNvCxnSpPr/>
      </xdr:nvCxnSpPr>
      <xdr:spPr>
        <a:xfrm>
          <a:off x="18399760" y="1049655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158750</xdr:rowOff>
    </xdr:from>
    <xdr:to>
      <xdr:col>102</xdr:col>
      <xdr:colOff>165100</xdr:colOff>
      <xdr:row>61</xdr:row>
      <xdr:rowOff>88900</xdr:rowOff>
    </xdr:to>
    <xdr:sp macro="" textlink="">
      <xdr:nvSpPr>
        <xdr:cNvPr id="724" name="楕円 723">
          <a:extLst>
            <a:ext uri="{FF2B5EF4-FFF2-40B4-BE49-F238E27FC236}">
              <a16:creationId xmlns:a16="http://schemas.microsoft.com/office/drawing/2014/main" id="{C0B61484-D1B1-4B3A-9BA8-CEAA05B6D043}"/>
            </a:ext>
          </a:extLst>
        </xdr:cNvPr>
        <xdr:cNvSpPr/>
      </xdr:nvSpPr>
      <xdr:spPr>
        <a:xfrm>
          <a:off x="17547590" y="10447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38100</xdr:rowOff>
    </xdr:from>
    <xdr:to>
      <xdr:col>107</xdr:col>
      <xdr:colOff>50800</xdr:colOff>
      <xdr:row>61</xdr:row>
      <xdr:rowOff>38100</xdr:rowOff>
    </xdr:to>
    <xdr:cxnSp macro="">
      <xdr:nvCxnSpPr>
        <xdr:cNvPr id="725" name="直線コネクタ 724">
          <a:extLst>
            <a:ext uri="{FF2B5EF4-FFF2-40B4-BE49-F238E27FC236}">
              <a16:creationId xmlns:a16="http://schemas.microsoft.com/office/drawing/2014/main" id="{D9BBD777-0937-483E-B53D-23643B0B9C44}"/>
            </a:ext>
          </a:extLst>
        </xdr:cNvPr>
        <xdr:cNvCxnSpPr/>
      </xdr:nvCxnSpPr>
      <xdr:spPr>
        <a:xfrm>
          <a:off x="17602200" y="104965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25400</xdr:rowOff>
    </xdr:from>
    <xdr:to>
      <xdr:col>98</xdr:col>
      <xdr:colOff>38100</xdr:colOff>
      <xdr:row>61</xdr:row>
      <xdr:rowOff>127000</xdr:rowOff>
    </xdr:to>
    <xdr:sp macro="" textlink="">
      <xdr:nvSpPr>
        <xdr:cNvPr id="726" name="楕円 725">
          <a:extLst>
            <a:ext uri="{FF2B5EF4-FFF2-40B4-BE49-F238E27FC236}">
              <a16:creationId xmlns:a16="http://schemas.microsoft.com/office/drawing/2014/main" id="{D6F32A48-F06C-487F-B279-AEEBE4552C5E}"/>
            </a:ext>
          </a:extLst>
        </xdr:cNvPr>
        <xdr:cNvSpPr/>
      </xdr:nvSpPr>
      <xdr:spPr>
        <a:xfrm>
          <a:off x="16761460" y="10480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38100</xdr:rowOff>
    </xdr:from>
    <xdr:to>
      <xdr:col>102</xdr:col>
      <xdr:colOff>114300</xdr:colOff>
      <xdr:row>61</xdr:row>
      <xdr:rowOff>76200</xdr:rowOff>
    </xdr:to>
    <xdr:cxnSp macro="">
      <xdr:nvCxnSpPr>
        <xdr:cNvPr id="727" name="直線コネクタ 726">
          <a:extLst>
            <a:ext uri="{FF2B5EF4-FFF2-40B4-BE49-F238E27FC236}">
              <a16:creationId xmlns:a16="http://schemas.microsoft.com/office/drawing/2014/main" id="{52976BAC-9C0A-4CE5-AC7F-287628EF6D83}"/>
            </a:ext>
          </a:extLst>
        </xdr:cNvPr>
        <xdr:cNvCxnSpPr/>
      </xdr:nvCxnSpPr>
      <xdr:spPr>
        <a:xfrm flipV="1">
          <a:off x="16804640" y="104965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8" name="n_1aveValue【保健センター・保健所】&#10;一人当たり面積">
          <a:extLst>
            <a:ext uri="{FF2B5EF4-FFF2-40B4-BE49-F238E27FC236}">
              <a16:creationId xmlns:a16="http://schemas.microsoft.com/office/drawing/2014/main" id="{D2E3DACD-DB87-4953-843B-1A0027811AF7}"/>
            </a:ext>
          </a:extLst>
        </xdr:cNvPr>
        <xdr:cNvSpPr txBox="1"/>
      </xdr:nvSpPr>
      <xdr:spPr>
        <a:xfrm>
          <a:off x="1898213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9" name="n_2aveValue【保健センター・保健所】&#10;一人当たり面積">
          <a:extLst>
            <a:ext uri="{FF2B5EF4-FFF2-40B4-BE49-F238E27FC236}">
              <a16:creationId xmlns:a16="http://schemas.microsoft.com/office/drawing/2014/main" id="{77CE9AA9-26DF-4C73-94F7-BC79C05B2394}"/>
            </a:ext>
          </a:extLst>
        </xdr:cNvPr>
        <xdr:cNvSpPr txBox="1"/>
      </xdr:nvSpPr>
      <xdr:spPr>
        <a:xfrm>
          <a:off x="1818203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98DCF92A-0918-40D3-906E-4841FA2DD5AC}"/>
            </a:ext>
          </a:extLst>
        </xdr:cNvPr>
        <xdr:cNvSpPr txBox="1"/>
      </xdr:nvSpPr>
      <xdr:spPr>
        <a:xfrm>
          <a:off x="1738447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6E9DA19C-43F2-4863-843E-2C60B65D183C}"/>
            </a:ext>
          </a:extLst>
        </xdr:cNvPr>
        <xdr:cNvSpPr txBox="1"/>
      </xdr:nvSpPr>
      <xdr:spPr>
        <a:xfrm>
          <a:off x="1658881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124477</xdr:rowOff>
    </xdr:from>
    <xdr:ext cx="469744" cy="259045"/>
    <xdr:sp macro="" textlink="">
      <xdr:nvSpPr>
        <xdr:cNvPr id="732" name="n_1mainValue【保健センター・保健所】&#10;一人当たり面積">
          <a:extLst>
            <a:ext uri="{FF2B5EF4-FFF2-40B4-BE49-F238E27FC236}">
              <a16:creationId xmlns:a16="http://schemas.microsoft.com/office/drawing/2014/main" id="{B11FAD06-B8F1-4B7C-8DB8-C2B7ADC80854}"/>
            </a:ext>
          </a:extLst>
        </xdr:cNvPr>
        <xdr:cNvSpPr txBox="1"/>
      </xdr:nvSpPr>
      <xdr:spPr>
        <a:xfrm>
          <a:off x="18982132"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105427</xdr:rowOff>
    </xdr:from>
    <xdr:ext cx="469744" cy="259045"/>
    <xdr:sp macro="" textlink="">
      <xdr:nvSpPr>
        <xdr:cNvPr id="733" name="n_2mainValue【保健センター・保健所】&#10;一人当たり面積">
          <a:extLst>
            <a:ext uri="{FF2B5EF4-FFF2-40B4-BE49-F238E27FC236}">
              <a16:creationId xmlns:a16="http://schemas.microsoft.com/office/drawing/2014/main" id="{A3228AD1-760D-454A-9410-09241654F4A9}"/>
            </a:ext>
          </a:extLst>
        </xdr:cNvPr>
        <xdr:cNvSpPr txBox="1"/>
      </xdr:nvSpPr>
      <xdr:spPr>
        <a:xfrm>
          <a:off x="18182032"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105427</xdr:rowOff>
    </xdr:from>
    <xdr:ext cx="469744" cy="259045"/>
    <xdr:sp macro="" textlink="">
      <xdr:nvSpPr>
        <xdr:cNvPr id="734" name="n_3mainValue【保健センター・保健所】&#10;一人当たり面積">
          <a:extLst>
            <a:ext uri="{FF2B5EF4-FFF2-40B4-BE49-F238E27FC236}">
              <a16:creationId xmlns:a16="http://schemas.microsoft.com/office/drawing/2014/main" id="{3ED3A468-0D8C-4957-ACAE-E81FA63E2C3E}"/>
            </a:ext>
          </a:extLst>
        </xdr:cNvPr>
        <xdr:cNvSpPr txBox="1"/>
      </xdr:nvSpPr>
      <xdr:spPr>
        <a:xfrm>
          <a:off x="17384472"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143527</xdr:rowOff>
    </xdr:from>
    <xdr:ext cx="469744" cy="259045"/>
    <xdr:sp macro="" textlink="">
      <xdr:nvSpPr>
        <xdr:cNvPr id="735" name="n_4mainValue【保健センター・保健所】&#10;一人当たり面積">
          <a:extLst>
            <a:ext uri="{FF2B5EF4-FFF2-40B4-BE49-F238E27FC236}">
              <a16:creationId xmlns:a16="http://schemas.microsoft.com/office/drawing/2014/main" id="{78627974-A9F8-42B8-BA19-DBE96018E11E}"/>
            </a:ext>
          </a:extLst>
        </xdr:cNvPr>
        <xdr:cNvSpPr txBox="1"/>
      </xdr:nvSpPr>
      <xdr:spPr>
        <a:xfrm>
          <a:off x="16588817" y="1025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85FECE7C-7F2E-41C3-81E9-B5E2E1E9009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E43405A6-B37C-4900-AE05-79D7E81327A3}"/>
            </a:ext>
          </a:extLst>
        </xdr:cNvPr>
        <xdr:cNvSpPr/>
      </xdr:nvSpPr>
      <xdr:spPr>
        <a:xfrm>
          <a:off x="112039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CEBCADFA-256F-47B1-9184-6E3935B5E619}"/>
            </a:ext>
          </a:extLst>
        </xdr:cNvPr>
        <xdr:cNvSpPr/>
      </xdr:nvSpPr>
      <xdr:spPr>
        <a:xfrm>
          <a:off x="112039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29016508-7A97-4A77-B6EE-AA5E526FAB50}"/>
            </a:ext>
          </a:extLst>
        </xdr:cNvPr>
        <xdr:cNvSpPr/>
      </xdr:nvSpPr>
      <xdr:spPr>
        <a:xfrm>
          <a:off x="123444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9E387B8D-A8D7-431F-9EC2-727D69C35D97}"/>
            </a:ext>
          </a:extLst>
        </xdr:cNvPr>
        <xdr:cNvSpPr/>
      </xdr:nvSpPr>
      <xdr:spPr>
        <a:xfrm>
          <a:off x="123444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B5C9EE83-2235-4F8B-A186-AFF1A2148051}"/>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33DD5E2C-E7CF-4B92-B894-F2E429258B4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7F62FE34-8D46-48C9-AADB-C4745FF1673A}"/>
            </a:ext>
          </a:extLst>
        </xdr:cNvPr>
        <xdr:cNvSpPr/>
      </xdr:nvSpPr>
      <xdr:spPr>
        <a:xfrm>
          <a:off x="16459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6937EB38-8482-4B87-AB65-82F42A89A658}"/>
            </a:ext>
          </a:extLst>
        </xdr:cNvPr>
        <xdr:cNvSpPr/>
      </xdr:nvSpPr>
      <xdr:spPr>
        <a:xfrm>
          <a:off x="16459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E4A1ECAA-EF86-423A-AC88-2CD3D897BC3F}"/>
            </a:ext>
          </a:extLst>
        </xdr:cNvPr>
        <xdr:cNvSpPr/>
      </xdr:nvSpPr>
      <xdr:spPr>
        <a:xfrm>
          <a:off x="176187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0582904F-2B87-4452-B492-8BE463722AF2}"/>
            </a:ext>
          </a:extLst>
        </xdr:cNvPr>
        <xdr:cNvSpPr/>
      </xdr:nvSpPr>
      <xdr:spPr>
        <a:xfrm>
          <a:off x="176187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E37BE46D-0431-4226-9789-02C35E3D408C}"/>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FE8AD413-894D-4185-9183-60AABD9E58D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AF8AA39-A0AA-46A1-AFE4-CD4F083B84D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8B8CC0C-54D1-4FF5-A694-FB3CFE15CB7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A7C7FDE4-5B9D-41AD-8939-580CB39EE3E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C0A98FF1-3DF2-40C4-8B19-3AFA0EE3504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E64F47C8-9EAF-4433-8EB0-0E92EFD3E45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106D02AC-328C-497B-BE5A-32F4599FD6D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2DF7AACB-79CB-4FEE-85F4-311FA0C297C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38C16FC7-9D67-42A6-ABDB-19FE3106751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9F0EA4D7-B46F-44E3-9B0E-BA472778B19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23B08042-C4C6-4595-A05F-4B1D88C97A58}"/>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522D07C9-364E-4639-8DC3-6959997B90C0}"/>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BDB039A8-9E9C-4A5A-83B4-934A719D896E}"/>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439995BE-9FAC-4396-A729-B4DFDE28D918}"/>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11A18DF9-2A04-4809-B7A4-28247E48FAA9}"/>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F851DE70-D600-4F94-AB2D-DED7E6AE7195}"/>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16FC8CE3-AE5F-43AA-8590-05DA5478AA81}"/>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1DAA3848-C398-4A8B-9FAD-5BE5ECBCD0B1}"/>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8CC324AE-20D0-45F4-B5C7-9CF614C87AB6}"/>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346461C9-2F9C-4152-B762-FF47B3CC073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D750ED30-9FAC-4735-B8DB-9E717041002D}"/>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B8FA0982-840D-44CA-BD72-61FA39693B0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5C4A98D5-BE51-47A3-8B59-4710E8844A13}"/>
            </a:ext>
          </a:extLst>
        </xdr:cNvPr>
        <xdr:cNvCxnSpPr/>
      </xdr:nvCxnSpPr>
      <xdr:spPr>
        <a:xfrm flipV="1">
          <a:off x="14703424" y="17317213"/>
          <a:ext cx="0" cy="115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B3D9B9E4-97F0-4A39-8755-4C3617EDB5CB}"/>
            </a:ext>
          </a:extLst>
        </xdr:cNvPr>
        <xdr:cNvSpPr txBox="1"/>
      </xdr:nvSpPr>
      <xdr:spPr>
        <a:xfrm>
          <a:off x="14742160" y="184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BF1A75FF-8BAB-4EAD-B9AC-FFABAE809BF8}"/>
            </a:ext>
          </a:extLst>
        </xdr:cNvPr>
        <xdr:cNvCxnSpPr/>
      </xdr:nvCxnSpPr>
      <xdr:spPr>
        <a:xfrm>
          <a:off x="14611350" y="1847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F2B65315-669F-4853-9CF8-623EAF5DCB83}"/>
            </a:ext>
          </a:extLst>
        </xdr:cNvPr>
        <xdr:cNvSpPr txBox="1"/>
      </xdr:nvSpPr>
      <xdr:spPr>
        <a:xfrm>
          <a:off x="14742160" y="1709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7482D7A5-69EF-4914-980C-4A30A8B258EC}"/>
            </a:ext>
          </a:extLst>
        </xdr:cNvPr>
        <xdr:cNvCxnSpPr/>
      </xdr:nvCxnSpPr>
      <xdr:spPr>
        <a:xfrm>
          <a:off x="14611350" y="17317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3ED505F2-0315-4D30-B03F-476AAD6F23C2}"/>
            </a:ext>
          </a:extLst>
        </xdr:cNvPr>
        <xdr:cNvSpPr txBox="1"/>
      </xdr:nvSpPr>
      <xdr:spPr>
        <a:xfrm>
          <a:off x="1474216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036441B6-25BB-46CC-AFDA-A5F4652F0FD4}"/>
            </a:ext>
          </a:extLst>
        </xdr:cNvPr>
        <xdr:cNvSpPr/>
      </xdr:nvSpPr>
      <xdr:spPr>
        <a:xfrm>
          <a:off x="14649450" y="178851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4FF2866D-FB9A-44CA-B5B4-DF8667660673}"/>
            </a:ext>
          </a:extLst>
        </xdr:cNvPr>
        <xdr:cNvSpPr/>
      </xdr:nvSpPr>
      <xdr:spPr>
        <a:xfrm>
          <a:off x="1388745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A6D7DA5E-3C9F-44EE-AC98-E718DB3E369C}"/>
            </a:ext>
          </a:extLst>
        </xdr:cNvPr>
        <xdr:cNvSpPr/>
      </xdr:nvSpPr>
      <xdr:spPr>
        <a:xfrm>
          <a:off x="13089890" y="17900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69287F83-0370-4833-981E-3BF3D42E7C04}"/>
            </a:ext>
          </a:extLst>
        </xdr:cNvPr>
        <xdr:cNvSpPr/>
      </xdr:nvSpPr>
      <xdr:spPr>
        <a:xfrm>
          <a:off x="12303760" y="17872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853CDAB2-6794-4AF7-8C24-1CF81E488729}"/>
            </a:ext>
          </a:extLst>
        </xdr:cNvPr>
        <xdr:cNvSpPr/>
      </xdr:nvSpPr>
      <xdr:spPr>
        <a:xfrm>
          <a:off x="11487150" y="17850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C096F30-1D6C-4C50-8462-4BEA8011708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0667014-0E5F-48BF-8D42-7157876DB1F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9E0ED5DF-6025-4F5C-9C05-BF25954E4DE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A80E267-150B-496E-8CE9-D11E48FFDFD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787844AF-A0FF-4C2A-AA37-F4F759BF78A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7113</xdr:rowOff>
    </xdr:from>
    <xdr:to>
      <xdr:col>85</xdr:col>
      <xdr:colOff>177800</xdr:colOff>
      <xdr:row>105</xdr:row>
      <xdr:rowOff>108713</xdr:rowOff>
    </xdr:to>
    <xdr:sp macro="" textlink="">
      <xdr:nvSpPr>
        <xdr:cNvPr id="786" name="楕円 785">
          <a:extLst>
            <a:ext uri="{FF2B5EF4-FFF2-40B4-BE49-F238E27FC236}">
              <a16:creationId xmlns:a16="http://schemas.microsoft.com/office/drawing/2014/main" id="{68158D66-4987-44EB-8D87-B78D32D85133}"/>
            </a:ext>
          </a:extLst>
        </xdr:cNvPr>
        <xdr:cNvSpPr/>
      </xdr:nvSpPr>
      <xdr:spPr>
        <a:xfrm>
          <a:off x="14649450" y="180112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156990</xdr:rowOff>
    </xdr:from>
    <xdr:ext cx="405111" cy="259045"/>
    <xdr:sp macro="" textlink="">
      <xdr:nvSpPr>
        <xdr:cNvPr id="787" name="【庁舎】&#10;有形固定資産減価償却率該当値テキスト">
          <a:extLst>
            <a:ext uri="{FF2B5EF4-FFF2-40B4-BE49-F238E27FC236}">
              <a16:creationId xmlns:a16="http://schemas.microsoft.com/office/drawing/2014/main" id="{EC6CB5DA-AEF4-4BAE-A46B-231634E85EE6}"/>
            </a:ext>
          </a:extLst>
        </xdr:cNvPr>
        <xdr:cNvSpPr txBox="1"/>
      </xdr:nvSpPr>
      <xdr:spPr>
        <a:xfrm>
          <a:off x="14742160" y="1798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100837</xdr:rowOff>
    </xdr:from>
    <xdr:to>
      <xdr:col>81</xdr:col>
      <xdr:colOff>101600</xdr:colOff>
      <xdr:row>105</xdr:row>
      <xdr:rowOff>30987</xdr:rowOff>
    </xdr:to>
    <xdr:sp macro="" textlink="">
      <xdr:nvSpPr>
        <xdr:cNvPr id="788" name="楕円 787">
          <a:extLst>
            <a:ext uri="{FF2B5EF4-FFF2-40B4-BE49-F238E27FC236}">
              <a16:creationId xmlns:a16="http://schemas.microsoft.com/office/drawing/2014/main" id="{EB96CBAB-27F9-4D12-8FCD-40DB0E9865AF}"/>
            </a:ext>
          </a:extLst>
        </xdr:cNvPr>
        <xdr:cNvSpPr/>
      </xdr:nvSpPr>
      <xdr:spPr>
        <a:xfrm>
          <a:off x="13887450" y="179278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151637</xdr:rowOff>
    </xdr:from>
    <xdr:to>
      <xdr:col>85</xdr:col>
      <xdr:colOff>127000</xdr:colOff>
      <xdr:row>105</xdr:row>
      <xdr:rowOff>57913</xdr:rowOff>
    </xdr:to>
    <xdr:cxnSp macro="">
      <xdr:nvCxnSpPr>
        <xdr:cNvPr id="789" name="直線コネクタ 788">
          <a:extLst>
            <a:ext uri="{FF2B5EF4-FFF2-40B4-BE49-F238E27FC236}">
              <a16:creationId xmlns:a16="http://schemas.microsoft.com/office/drawing/2014/main" id="{4E3DA8C6-C12B-4E54-A6D6-74849C1B821B}"/>
            </a:ext>
          </a:extLst>
        </xdr:cNvPr>
        <xdr:cNvCxnSpPr/>
      </xdr:nvCxnSpPr>
      <xdr:spPr>
        <a:xfrm>
          <a:off x="13942060" y="17982437"/>
          <a:ext cx="762000" cy="7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29972</xdr:rowOff>
    </xdr:from>
    <xdr:to>
      <xdr:col>76</xdr:col>
      <xdr:colOff>165100</xdr:colOff>
      <xdr:row>104</xdr:row>
      <xdr:rowOff>131572</xdr:rowOff>
    </xdr:to>
    <xdr:sp macro="" textlink="">
      <xdr:nvSpPr>
        <xdr:cNvPr id="790" name="楕円 789">
          <a:extLst>
            <a:ext uri="{FF2B5EF4-FFF2-40B4-BE49-F238E27FC236}">
              <a16:creationId xmlns:a16="http://schemas.microsoft.com/office/drawing/2014/main" id="{3EE14559-F6B5-4495-8940-3AD36B1E37CE}"/>
            </a:ext>
          </a:extLst>
        </xdr:cNvPr>
        <xdr:cNvSpPr/>
      </xdr:nvSpPr>
      <xdr:spPr>
        <a:xfrm>
          <a:off x="13089890" y="1785886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80772</xdr:rowOff>
    </xdr:from>
    <xdr:to>
      <xdr:col>81</xdr:col>
      <xdr:colOff>50800</xdr:colOff>
      <xdr:row>104</xdr:row>
      <xdr:rowOff>151637</xdr:rowOff>
    </xdr:to>
    <xdr:cxnSp macro="">
      <xdr:nvCxnSpPr>
        <xdr:cNvPr id="791" name="直線コネクタ 790">
          <a:extLst>
            <a:ext uri="{FF2B5EF4-FFF2-40B4-BE49-F238E27FC236}">
              <a16:creationId xmlns:a16="http://schemas.microsoft.com/office/drawing/2014/main" id="{844E616F-802A-4485-91F8-C2CF4D664D37}"/>
            </a:ext>
          </a:extLst>
        </xdr:cNvPr>
        <xdr:cNvCxnSpPr/>
      </xdr:nvCxnSpPr>
      <xdr:spPr>
        <a:xfrm>
          <a:off x="13144500" y="17913477"/>
          <a:ext cx="797560" cy="6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137413</xdr:rowOff>
    </xdr:from>
    <xdr:to>
      <xdr:col>72</xdr:col>
      <xdr:colOff>38100</xdr:colOff>
      <xdr:row>104</xdr:row>
      <xdr:rowOff>67563</xdr:rowOff>
    </xdr:to>
    <xdr:sp macro="" textlink="">
      <xdr:nvSpPr>
        <xdr:cNvPr id="792" name="楕円 791">
          <a:extLst>
            <a:ext uri="{FF2B5EF4-FFF2-40B4-BE49-F238E27FC236}">
              <a16:creationId xmlns:a16="http://schemas.microsoft.com/office/drawing/2014/main" id="{B05A8C4F-2FFB-4533-BE18-87F180C32D2B}"/>
            </a:ext>
          </a:extLst>
        </xdr:cNvPr>
        <xdr:cNvSpPr/>
      </xdr:nvSpPr>
      <xdr:spPr>
        <a:xfrm>
          <a:off x="12303760" y="177929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xdr:rowOff>
    </xdr:from>
    <xdr:to>
      <xdr:col>76</xdr:col>
      <xdr:colOff>114300</xdr:colOff>
      <xdr:row>104</xdr:row>
      <xdr:rowOff>80772</xdr:rowOff>
    </xdr:to>
    <xdr:cxnSp macro="">
      <xdr:nvCxnSpPr>
        <xdr:cNvPr id="793" name="直線コネクタ 792">
          <a:extLst>
            <a:ext uri="{FF2B5EF4-FFF2-40B4-BE49-F238E27FC236}">
              <a16:creationId xmlns:a16="http://schemas.microsoft.com/office/drawing/2014/main" id="{7077517F-F7A4-4EFC-942E-9D74D2E78A92}"/>
            </a:ext>
          </a:extLst>
        </xdr:cNvPr>
        <xdr:cNvCxnSpPr/>
      </xdr:nvCxnSpPr>
      <xdr:spPr>
        <a:xfrm>
          <a:off x="12346940" y="17851373"/>
          <a:ext cx="797560" cy="6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66548</xdr:rowOff>
    </xdr:from>
    <xdr:to>
      <xdr:col>67</xdr:col>
      <xdr:colOff>101600</xdr:colOff>
      <xdr:row>103</xdr:row>
      <xdr:rowOff>168148</xdr:rowOff>
    </xdr:to>
    <xdr:sp macro="" textlink="">
      <xdr:nvSpPr>
        <xdr:cNvPr id="794" name="楕円 793">
          <a:extLst>
            <a:ext uri="{FF2B5EF4-FFF2-40B4-BE49-F238E27FC236}">
              <a16:creationId xmlns:a16="http://schemas.microsoft.com/office/drawing/2014/main" id="{DFD8CBED-E9B0-4AE0-860B-B6B8A34D3DDF}"/>
            </a:ext>
          </a:extLst>
        </xdr:cNvPr>
        <xdr:cNvSpPr/>
      </xdr:nvSpPr>
      <xdr:spPr>
        <a:xfrm>
          <a:off x="11487150" y="177239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117348</xdr:rowOff>
    </xdr:from>
    <xdr:to>
      <xdr:col>71</xdr:col>
      <xdr:colOff>177800</xdr:colOff>
      <xdr:row>104</xdr:row>
      <xdr:rowOff>16763</xdr:rowOff>
    </xdr:to>
    <xdr:cxnSp macro="">
      <xdr:nvCxnSpPr>
        <xdr:cNvPr id="795" name="直線コネクタ 794">
          <a:extLst>
            <a:ext uri="{FF2B5EF4-FFF2-40B4-BE49-F238E27FC236}">
              <a16:creationId xmlns:a16="http://schemas.microsoft.com/office/drawing/2014/main" id="{53E3AB93-2ADB-49DB-86C8-707AB5E35E0B}"/>
            </a:ext>
          </a:extLst>
        </xdr:cNvPr>
        <xdr:cNvCxnSpPr/>
      </xdr:nvCxnSpPr>
      <xdr:spPr>
        <a:xfrm>
          <a:off x="11541760" y="17776698"/>
          <a:ext cx="805180" cy="7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8F073F76-2533-49CA-9A95-738F4490B6AD}"/>
            </a:ext>
          </a:extLst>
        </xdr:cNvPr>
        <xdr:cNvSpPr txBox="1"/>
      </xdr:nvSpPr>
      <xdr:spPr>
        <a:xfrm>
          <a:off x="13738234" y="1770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7" name="n_2aveValue【庁舎】&#10;有形固定資産減価償却率">
          <a:extLst>
            <a:ext uri="{FF2B5EF4-FFF2-40B4-BE49-F238E27FC236}">
              <a16:creationId xmlns:a16="http://schemas.microsoft.com/office/drawing/2014/main" id="{86589475-9DB5-4322-A938-5C7B1256B9D1}"/>
            </a:ext>
          </a:extLst>
        </xdr:cNvPr>
        <xdr:cNvSpPr txBox="1"/>
      </xdr:nvSpPr>
      <xdr:spPr>
        <a:xfrm>
          <a:off x="1295718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98" name="n_3aveValue【庁舎】&#10;有形固定資産減価償却率">
          <a:extLst>
            <a:ext uri="{FF2B5EF4-FFF2-40B4-BE49-F238E27FC236}">
              <a16:creationId xmlns:a16="http://schemas.microsoft.com/office/drawing/2014/main" id="{08B1C570-C476-4652-884C-D8B21C77414A}"/>
            </a:ext>
          </a:extLst>
        </xdr:cNvPr>
        <xdr:cNvSpPr txBox="1"/>
      </xdr:nvSpPr>
      <xdr:spPr>
        <a:xfrm>
          <a:off x="12171054" y="1796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99" name="n_4aveValue【庁舎】&#10;有形固定資産減価償却率">
          <a:extLst>
            <a:ext uri="{FF2B5EF4-FFF2-40B4-BE49-F238E27FC236}">
              <a16:creationId xmlns:a16="http://schemas.microsoft.com/office/drawing/2014/main" id="{6C3039A5-AEBB-4D5C-9D0D-89724274C9EF}"/>
            </a:ext>
          </a:extLst>
        </xdr:cNvPr>
        <xdr:cNvSpPr txBox="1"/>
      </xdr:nvSpPr>
      <xdr:spPr>
        <a:xfrm>
          <a:off x="11354444" y="1793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22114</xdr:rowOff>
    </xdr:from>
    <xdr:ext cx="405111" cy="259045"/>
    <xdr:sp macro="" textlink="">
      <xdr:nvSpPr>
        <xdr:cNvPr id="800" name="n_1mainValue【庁舎】&#10;有形固定資産減価償却率">
          <a:extLst>
            <a:ext uri="{FF2B5EF4-FFF2-40B4-BE49-F238E27FC236}">
              <a16:creationId xmlns:a16="http://schemas.microsoft.com/office/drawing/2014/main" id="{02988409-22DF-4598-BE04-B290CE9EDFAA}"/>
            </a:ext>
          </a:extLst>
        </xdr:cNvPr>
        <xdr:cNvSpPr txBox="1"/>
      </xdr:nvSpPr>
      <xdr:spPr>
        <a:xfrm>
          <a:off x="13738234" y="1802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148099</xdr:rowOff>
    </xdr:from>
    <xdr:ext cx="405111" cy="259045"/>
    <xdr:sp macro="" textlink="">
      <xdr:nvSpPr>
        <xdr:cNvPr id="801" name="n_2mainValue【庁舎】&#10;有形固定資産減価償却率">
          <a:extLst>
            <a:ext uri="{FF2B5EF4-FFF2-40B4-BE49-F238E27FC236}">
              <a16:creationId xmlns:a16="http://schemas.microsoft.com/office/drawing/2014/main" id="{1A0F8B4C-60C7-4D3D-A172-37DDC313760D}"/>
            </a:ext>
          </a:extLst>
        </xdr:cNvPr>
        <xdr:cNvSpPr txBox="1"/>
      </xdr:nvSpPr>
      <xdr:spPr>
        <a:xfrm>
          <a:off x="12957184" y="1763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84090</xdr:rowOff>
    </xdr:from>
    <xdr:ext cx="405111" cy="259045"/>
    <xdr:sp macro="" textlink="">
      <xdr:nvSpPr>
        <xdr:cNvPr id="802" name="n_3mainValue【庁舎】&#10;有形固定資産減価償却率">
          <a:extLst>
            <a:ext uri="{FF2B5EF4-FFF2-40B4-BE49-F238E27FC236}">
              <a16:creationId xmlns:a16="http://schemas.microsoft.com/office/drawing/2014/main" id="{5D20000A-D7EE-4BA0-8272-8349F0A5BC11}"/>
            </a:ext>
          </a:extLst>
        </xdr:cNvPr>
        <xdr:cNvSpPr txBox="1"/>
      </xdr:nvSpPr>
      <xdr:spPr>
        <a:xfrm>
          <a:off x="12171054" y="1757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13225</xdr:rowOff>
    </xdr:from>
    <xdr:ext cx="405111" cy="259045"/>
    <xdr:sp macro="" textlink="">
      <xdr:nvSpPr>
        <xdr:cNvPr id="803" name="n_4mainValue【庁舎】&#10;有形固定資産減価償却率">
          <a:extLst>
            <a:ext uri="{FF2B5EF4-FFF2-40B4-BE49-F238E27FC236}">
              <a16:creationId xmlns:a16="http://schemas.microsoft.com/office/drawing/2014/main" id="{6FB1E800-9800-46F1-964D-B66F69B15E11}"/>
            </a:ext>
          </a:extLst>
        </xdr:cNvPr>
        <xdr:cNvSpPr txBox="1"/>
      </xdr:nvSpPr>
      <xdr:spPr>
        <a:xfrm>
          <a:off x="11354444" y="17504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E811ADC4-350B-4A30-91CE-A380A7D6760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4A59DC07-992A-4E9F-94DC-3653F95BDC1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D15930A7-ED96-467F-9B2B-DE53D392FA1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64B7A63C-4F2A-4A01-B6ED-99231A87EEE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C294531F-CC5C-4D47-AF70-EA469FC1912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67CE6021-E0DE-4F6B-8AE6-56F2E2F1B14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B4162DC2-F084-4FAF-8D92-7A34F894E77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D5DB6FB0-22B2-457E-88C6-348BE6DDDFE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6E4F2125-3E42-48CB-98D1-6FAE140F32F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10BC0F23-CD34-472E-BDF3-FE2E54DAA22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E2DB87CA-9DDF-4576-8E5E-2168EDF13C1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4D1BFD13-D6A2-4B05-B0FF-62E4B0BB8AA0}"/>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24677A38-1382-41B1-9069-99C28EC0956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015C9546-E870-4C95-9A81-A61B5517C80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A0D9BB03-2C53-46E4-A6E9-CCA460583C8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02FD90CB-9B26-4AF4-A233-A16EA42C5F61}"/>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7F956562-CFDC-442E-9C83-F121F8314FA0}"/>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C3112586-006D-4C75-B7BC-E6766D8B1BA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CEBADC18-BC50-440C-B329-81A1401ECDEF}"/>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22B8E0F1-713A-4776-B656-750B3207F336}"/>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2FAE86D-0B7E-4B02-9239-EE14CB47918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9212D288-6C02-4EB4-9302-6A5A8046584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DFA129E7-A6F4-4D10-B739-5219036A8D5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3CAD1053-9B07-49BB-8852-E3B744B0E12E}"/>
            </a:ext>
          </a:extLst>
        </xdr:cNvPr>
        <xdr:cNvCxnSpPr/>
      </xdr:nvCxnSpPr>
      <xdr:spPr>
        <a:xfrm flipV="1">
          <a:off x="19947254" y="17074515"/>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5D400912-5EB5-4F39-AB85-06EADEC31C57}"/>
            </a:ext>
          </a:extLst>
        </xdr:cNvPr>
        <xdr:cNvSpPr txBox="1"/>
      </xdr:nvSpPr>
      <xdr:spPr>
        <a:xfrm>
          <a:off x="19985990" y="185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104E5421-24C7-481B-BDC1-6E44389D0887}"/>
            </a:ext>
          </a:extLst>
        </xdr:cNvPr>
        <xdr:cNvCxnSpPr/>
      </xdr:nvCxnSpPr>
      <xdr:spPr>
        <a:xfrm>
          <a:off x="19885660" y="1853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1436B7B6-EC67-46AB-8E11-5DEEC2A3E2D6}"/>
            </a:ext>
          </a:extLst>
        </xdr:cNvPr>
        <xdr:cNvSpPr txBox="1"/>
      </xdr:nvSpPr>
      <xdr:spPr>
        <a:xfrm>
          <a:off x="1998599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2B7F5D82-4450-461A-A7EF-618969DAF490}"/>
            </a:ext>
          </a:extLst>
        </xdr:cNvPr>
        <xdr:cNvCxnSpPr/>
      </xdr:nvCxnSpPr>
      <xdr:spPr>
        <a:xfrm>
          <a:off x="19885660" y="1707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82301234-0F07-4FB7-B7D5-1148D124C061}"/>
            </a:ext>
          </a:extLst>
        </xdr:cNvPr>
        <xdr:cNvSpPr txBox="1"/>
      </xdr:nvSpPr>
      <xdr:spPr>
        <a:xfrm>
          <a:off x="19985990" y="18093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296D219A-8717-4CF7-AD92-C7F8DAE26863}"/>
            </a:ext>
          </a:extLst>
        </xdr:cNvPr>
        <xdr:cNvSpPr/>
      </xdr:nvSpPr>
      <xdr:spPr>
        <a:xfrm>
          <a:off x="1990471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6CCA3B9F-EE20-413D-9F86-F0E39D941F7B}"/>
            </a:ext>
          </a:extLst>
        </xdr:cNvPr>
        <xdr:cNvSpPr/>
      </xdr:nvSpPr>
      <xdr:spPr>
        <a:xfrm>
          <a:off x="19161760" y="18128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002328F1-D91D-46EE-B85E-9626D43CFD7E}"/>
            </a:ext>
          </a:extLst>
        </xdr:cNvPr>
        <xdr:cNvSpPr/>
      </xdr:nvSpPr>
      <xdr:spPr>
        <a:xfrm>
          <a:off x="183451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F0347D4E-AF53-4277-BBD6-F2B4532038DF}"/>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0D68C0B2-4F1E-4022-B369-3E4BE9C0328E}"/>
            </a:ext>
          </a:extLst>
        </xdr:cNvPr>
        <xdr:cNvSpPr/>
      </xdr:nvSpPr>
      <xdr:spPr>
        <a:xfrm>
          <a:off x="16761460" y="181381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1240681-20C8-47AA-9EFA-CBE9BCE657E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DD279AD-0F11-4910-8C1E-A77FF7846BE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340A260-2D52-4AE0-BFBB-5BF3DA44F08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BA805899-B4FA-4D36-BC63-1D37506F6E1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C3F72496-14A1-4D64-BB46-72D3A8D2985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120650</xdr:rowOff>
    </xdr:from>
    <xdr:to>
      <xdr:col>116</xdr:col>
      <xdr:colOff>114300</xdr:colOff>
      <xdr:row>103</xdr:row>
      <xdr:rowOff>50800</xdr:rowOff>
    </xdr:to>
    <xdr:sp macro="" textlink="">
      <xdr:nvSpPr>
        <xdr:cNvPr id="843" name="楕円 842">
          <a:extLst>
            <a:ext uri="{FF2B5EF4-FFF2-40B4-BE49-F238E27FC236}">
              <a16:creationId xmlns:a16="http://schemas.microsoft.com/office/drawing/2014/main" id="{1028B907-892C-4FF5-8372-98451FC08221}"/>
            </a:ext>
          </a:extLst>
        </xdr:cNvPr>
        <xdr:cNvSpPr/>
      </xdr:nvSpPr>
      <xdr:spPr>
        <a:xfrm>
          <a:off x="19904710" y="17610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143527</xdr:rowOff>
    </xdr:from>
    <xdr:ext cx="469744" cy="259045"/>
    <xdr:sp macro="" textlink="">
      <xdr:nvSpPr>
        <xdr:cNvPr id="844" name="【庁舎】&#10;一人当たり面積該当値テキスト">
          <a:extLst>
            <a:ext uri="{FF2B5EF4-FFF2-40B4-BE49-F238E27FC236}">
              <a16:creationId xmlns:a16="http://schemas.microsoft.com/office/drawing/2014/main" id="{468BC9CC-C8E7-457A-82CF-02ACFF2B5B75}"/>
            </a:ext>
          </a:extLst>
        </xdr:cNvPr>
        <xdr:cNvSpPr txBox="1"/>
      </xdr:nvSpPr>
      <xdr:spPr>
        <a:xfrm>
          <a:off x="19985990" y="1745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113030</xdr:rowOff>
    </xdr:from>
    <xdr:to>
      <xdr:col>112</xdr:col>
      <xdr:colOff>38100</xdr:colOff>
      <xdr:row>103</xdr:row>
      <xdr:rowOff>43180</xdr:rowOff>
    </xdr:to>
    <xdr:sp macro="" textlink="">
      <xdr:nvSpPr>
        <xdr:cNvPr id="845" name="楕円 844">
          <a:extLst>
            <a:ext uri="{FF2B5EF4-FFF2-40B4-BE49-F238E27FC236}">
              <a16:creationId xmlns:a16="http://schemas.microsoft.com/office/drawing/2014/main" id="{58F7C6E3-DDC6-4E2D-82C3-0AB2C16A294B}"/>
            </a:ext>
          </a:extLst>
        </xdr:cNvPr>
        <xdr:cNvSpPr/>
      </xdr:nvSpPr>
      <xdr:spPr>
        <a:xfrm>
          <a:off x="19161760" y="17600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163830</xdr:rowOff>
    </xdr:from>
    <xdr:to>
      <xdr:col>116</xdr:col>
      <xdr:colOff>63500</xdr:colOff>
      <xdr:row>103</xdr:row>
      <xdr:rowOff>0</xdr:rowOff>
    </xdr:to>
    <xdr:cxnSp macro="">
      <xdr:nvCxnSpPr>
        <xdr:cNvPr id="846" name="直線コネクタ 845">
          <a:extLst>
            <a:ext uri="{FF2B5EF4-FFF2-40B4-BE49-F238E27FC236}">
              <a16:creationId xmlns:a16="http://schemas.microsoft.com/office/drawing/2014/main" id="{5CB425A1-FE75-46B6-8EC3-0D5A552CB34A}"/>
            </a:ext>
          </a:extLst>
        </xdr:cNvPr>
        <xdr:cNvCxnSpPr/>
      </xdr:nvCxnSpPr>
      <xdr:spPr>
        <a:xfrm>
          <a:off x="19204940" y="1765554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90170</xdr:rowOff>
    </xdr:from>
    <xdr:to>
      <xdr:col>107</xdr:col>
      <xdr:colOff>101600</xdr:colOff>
      <xdr:row>103</xdr:row>
      <xdr:rowOff>20320</xdr:rowOff>
    </xdr:to>
    <xdr:sp macro="" textlink="">
      <xdr:nvSpPr>
        <xdr:cNvPr id="847" name="楕円 846">
          <a:extLst>
            <a:ext uri="{FF2B5EF4-FFF2-40B4-BE49-F238E27FC236}">
              <a16:creationId xmlns:a16="http://schemas.microsoft.com/office/drawing/2014/main" id="{F7CB29F3-7EF2-426E-9662-5B7AB1EB44E5}"/>
            </a:ext>
          </a:extLst>
        </xdr:cNvPr>
        <xdr:cNvSpPr/>
      </xdr:nvSpPr>
      <xdr:spPr>
        <a:xfrm>
          <a:off x="18345150" y="17581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140970</xdr:rowOff>
    </xdr:from>
    <xdr:to>
      <xdr:col>111</xdr:col>
      <xdr:colOff>177800</xdr:colOff>
      <xdr:row>102</xdr:row>
      <xdr:rowOff>163830</xdr:rowOff>
    </xdr:to>
    <xdr:cxnSp macro="">
      <xdr:nvCxnSpPr>
        <xdr:cNvPr id="848" name="直線コネクタ 847">
          <a:extLst>
            <a:ext uri="{FF2B5EF4-FFF2-40B4-BE49-F238E27FC236}">
              <a16:creationId xmlns:a16="http://schemas.microsoft.com/office/drawing/2014/main" id="{4DDC2BE3-050C-44FB-80FC-7501DD493BD6}"/>
            </a:ext>
          </a:extLst>
        </xdr:cNvPr>
        <xdr:cNvCxnSpPr/>
      </xdr:nvCxnSpPr>
      <xdr:spPr>
        <a:xfrm>
          <a:off x="18399760" y="1762696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74930</xdr:rowOff>
    </xdr:from>
    <xdr:to>
      <xdr:col>102</xdr:col>
      <xdr:colOff>165100</xdr:colOff>
      <xdr:row>103</xdr:row>
      <xdr:rowOff>5080</xdr:rowOff>
    </xdr:to>
    <xdr:sp macro="" textlink="">
      <xdr:nvSpPr>
        <xdr:cNvPr id="849" name="楕円 848">
          <a:extLst>
            <a:ext uri="{FF2B5EF4-FFF2-40B4-BE49-F238E27FC236}">
              <a16:creationId xmlns:a16="http://schemas.microsoft.com/office/drawing/2014/main" id="{F16855C0-8DCD-480B-ACF9-8378059C556B}"/>
            </a:ext>
          </a:extLst>
        </xdr:cNvPr>
        <xdr:cNvSpPr/>
      </xdr:nvSpPr>
      <xdr:spPr>
        <a:xfrm>
          <a:off x="17547590" y="17562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125730</xdr:rowOff>
    </xdr:from>
    <xdr:to>
      <xdr:col>107</xdr:col>
      <xdr:colOff>50800</xdr:colOff>
      <xdr:row>102</xdr:row>
      <xdr:rowOff>140970</xdr:rowOff>
    </xdr:to>
    <xdr:cxnSp macro="">
      <xdr:nvCxnSpPr>
        <xdr:cNvPr id="850" name="直線コネクタ 849">
          <a:extLst>
            <a:ext uri="{FF2B5EF4-FFF2-40B4-BE49-F238E27FC236}">
              <a16:creationId xmlns:a16="http://schemas.microsoft.com/office/drawing/2014/main" id="{1C359960-F630-4FEE-8867-9FF1FAFBB5A2}"/>
            </a:ext>
          </a:extLst>
        </xdr:cNvPr>
        <xdr:cNvCxnSpPr/>
      </xdr:nvCxnSpPr>
      <xdr:spPr>
        <a:xfrm>
          <a:off x="17602200" y="176174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82550</xdr:rowOff>
    </xdr:from>
    <xdr:to>
      <xdr:col>98</xdr:col>
      <xdr:colOff>38100</xdr:colOff>
      <xdr:row>103</xdr:row>
      <xdr:rowOff>12700</xdr:rowOff>
    </xdr:to>
    <xdr:sp macro="" textlink="">
      <xdr:nvSpPr>
        <xdr:cNvPr id="851" name="楕円 850">
          <a:extLst>
            <a:ext uri="{FF2B5EF4-FFF2-40B4-BE49-F238E27FC236}">
              <a16:creationId xmlns:a16="http://schemas.microsoft.com/office/drawing/2014/main" id="{884A5250-25B1-4866-AD3A-EB295F297734}"/>
            </a:ext>
          </a:extLst>
        </xdr:cNvPr>
        <xdr:cNvSpPr/>
      </xdr:nvSpPr>
      <xdr:spPr>
        <a:xfrm>
          <a:off x="16761460" y="17572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125730</xdr:rowOff>
    </xdr:from>
    <xdr:to>
      <xdr:col>102</xdr:col>
      <xdr:colOff>114300</xdr:colOff>
      <xdr:row>102</xdr:row>
      <xdr:rowOff>133350</xdr:rowOff>
    </xdr:to>
    <xdr:cxnSp macro="">
      <xdr:nvCxnSpPr>
        <xdr:cNvPr id="852" name="直線コネクタ 851">
          <a:extLst>
            <a:ext uri="{FF2B5EF4-FFF2-40B4-BE49-F238E27FC236}">
              <a16:creationId xmlns:a16="http://schemas.microsoft.com/office/drawing/2014/main" id="{B7183F11-D0A7-42B7-90F2-A27650A3EF94}"/>
            </a:ext>
          </a:extLst>
        </xdr:cNvPr>
        <xdr:cNvCxnSpPr/>
      </xdr:nvCxnSpPr>
      <xdr:spPr>
        <a:xfrm flipV="1">
          <a:off x="16804640" y="176174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1B2AB4F6-90A4-4699-8944-57BAC05C7CB7}"/>
            </a:ext>
          </a:extLst>
        </xdr:cNvPr>
        <xdr:cNvSpPr txBox="1"/>
      </xdr:nvSpPr>
      <xdr:spPr>
        <a:xfrm>
          <a:off x="189821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607C396E-A624-4479-A886-91D0DAD55C29}"/>
            </a:ext>
          </a:extLst>
        </xdr:cNvPr>
        <xdr:cNvSpPr txBox="1"/>
      </xdr:nvSpPr>
      <xdr:spPr>
        <a:xfrm>
          <a:off x="18182032"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FB3A9462-E915-4371-A6F2-A371E14BA204}"/>
            </a:ext>
          </a:extLst>
        </xdr:cNvPr>
        <xdr:cNvSpPr txBox="1"/>
      </xdr:nvSpPr>
      <xdr:spPr>
        <a:xfrm>
          <a:off x="17384472"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E9467F13-0006-4562-A499-B303DC70326E}"/>
            </a:ext>
          </a:extLst>
        </xdr:cNvPr>
        <xdr:cNvSpPr txBox="1"/>
      </xdr:nvSpPr>
      <xdr:spPr>
        <a:xfrm>
          <a:off x="16588817"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59707</xdr:rowOff>
    </xdr:from>
    <xdr:ext cx="469744" cy="259045"/>
    <xdr:sp macro="" textlink="">
      <xdr:nvSpPr>
        <xdr:cNvPr id="857" name="n_1mainValue【庁舎】&#10;一人当たり面積">
          <a:extLst>
            <a:ext uri="{FF2B5EF4-FFF2-40B4-BE49-F238E27FC236}">
              <a16:creationId xmlns:a16="http://schemas.microsoft.com/office/drawing/2014/main" id="{54259619-5CF2-48DE-8368-3D4AFB3BCBD6}"/>
            </a:ext>
          </a:extLst>
        </xdr:cNvPr>
        <xdr:cNvSpPr txBox="1"/>
      </xdr:nvSpPr>
      <xdr:spPr>
        <a:xfrm>
          <a:off x="18982132"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36847</xdr:rowOff>
    </xdr:from>
    <xdr:ext cx="469744" cy="259045"/>
    <xdr:sp macro="" textlink="">
      <xdr:nvSpPr>
        <xdr:cNvPr id="858" name="n_2mainValue【庁舎】&#10;一人当たり面積">
          <a:extLst>
            <a:ext uri="{FF2B5EF4-FFF2-40B4-BE49-F238E27FC236}">
              <a16:creationId xmlns:a16="http://schemas.microsoft.com/office/drawing/2014/main" id="{024FC7F5-B713-443A-864E-D504912B6CAD}"/>
            </a:ext>
          </a:extLst>
        </xdr:cNvPr>
        <xdr:cNvSpPr txBox="1"/>
      </xdr:nvSpPr>
      <xdr:spPr>
        <a:xfrm>
          <a:off x="18182032"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21607</xdr:rowOff>
    </xdr:from>
    <xdr:ext cx="469744" cy="259045"/>
    <xdr:sp macro="" textlink="">
      <xdr:nvSpPr>
        <xdr:cNvPr id="859" name="n_3mainValue【庁舎】&#10;一人当たり面積">
          <a:extLst>
            <a:ext uri="{FF2B5EF4-FFF2-40B4-BE49-F238E27FC236}">
              <a16:creationId xmlns:a16="http://schemas.microsoft.com/office/drawing/2014/main" id="{84306398-CDC6-413B-9897-F46C0B6DB8F2}"/>
            </a:ext>
          </a:extLst>
        </xdr:cNvPr>
        <xdr:cNvSpPr txBox="1"/>
      </xdr:nvSpPr>
      <xdr:spPr>
        <a:xfrm>
          <a:off x="17384472"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29227</xdr:rowOff>
    </xdr:from>
    <xdr:ext cx="469744" cy="259045"/>
    <xdr:sp macro="" textlink="">
      <xdr:nvSpPr>
        <xdr:cNvPr id="860" name="n_4mainValue【庁舎】&#10;一人当たり面積">
          <a:extLst>
            <a:ext uri="{FF2B5EF4-FFF2-40B4-BE49-F238E27FC236}">
              <a16:creationId xmlns:a16="http://schemas.microsoft.com/office/drawing/2014/main" id="{DC485410-24CD-430F-874A-B0D3222ACDD5}"/>
            </a:ext>
          </a:extLst>
        </xdr:cNvPr>
        <xdr:cNvSpPr txBox="1"/>
      </xdr:nvSpPr>
      <xdr:spPr>
        <a:xfrm>
          <a:off x="16588817" y="1734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C20FE5CF-6946-48DB-BE3D-6061900AAC9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AA2B95A7-01AC-451E-8736-86594952F15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3E2A85EA-31F9-4972-BCA2-28274BA9081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有形固定資産減価償却率は、一般廃棄物処理施設、庁舎において類似団体平均を上回っていますが、その他の施設ではすべて下回っています。</a:t>
          </a:r>
        </a:p>
        <a:p>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人当たり面積についても市民会館は類似団体平均を僅かに下回っていますが、その他の施設ではすべて上回っています。</a:t>
          </a:r>
        </a:p>
        <a:p>
          <a:r>
            <a:rPr kumimoji="1" lang="ja-JP" altLang="en-US" sz="1300">
              <a:latin typeface="ＭＳ Ｐゴシック" panose="020B0600070205080204" pitchFamily="50" charset="-128"/>
              <a:ea typeface="ＭＳ Ｐゴシック" panose="020B0600070205080204" pitchFamily="50" charset="-128"/>
            </a:rPr>
            <a:t>今後とも、平成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港区公共施設マネジメント計画」に基づき、人口増加による様々な行政需要の増加に対応した柔軟な施設整備、公共施設等における安全・安心の強化及び財政負担の軽減・平準化に取り組むなど、将来世代に負担を負担をかけず充実した行政サービスを継続するための戦略的なファシリティマネジメントを実施していきま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1150&#20225;&#30011;&#32076;&#21942;&#37096;\0700&#36001;&#25919;&#35506;\&#35506;&#22806;&#31192;\zaisei-bk\15&#12288;&#27770;&#31639;\&#36001;&#25919;&#29366;&#27841;&#36039;&#26009;&#38598;\R6&#27770;&#31639;&#36001;&#25919;&#29366;&#27841;&#36039;&#26009;&#38598;\06_&#65298;&#22238;&#30446;\2_&#22238;&#31572;\0904_&#20998;&#26512;&#12398;&#12415;_&#12304;&#36001;&#25919;&#29366;&#27841;&#36039;&#26009;&#38598;&#12305;_131032_&#28207;&#21306;_2024(2&#22238;&#30446;).xlsx" TargetMode="External"/><Relationship Id="rId1" Type="http://schemas.openxmlformats.org/officeDocument/2006/relationships/externalLinkPath" Target="0904_&#20998;&#26512;&#12398;&#12415;_&#12304;&#36001;&#25919;&#29366;&#27841;&#36039;&#26009;&#38598;&#12305;_131032_&#28207;&#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36.4</v>
          </cell>
          <cell r="BX53">
            <v>36.5</v>
          </cell>
          <cell r="CF53">
            <v>36.6</v>
          </cell>
          <cell r="CN53">
            <v>37.9</v>
          </cell>
          <cell r="CV53">
            <v>39.200000000000003</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-1.6</v>
          </cell>
          <cell r="BX75">
            <v>-1.4</v>
          </cell>
          <cell r="CF75">
            <v>-2</v>
          </cell>
          <cell r="CN75">
            <v>-1.8</v>
          </cell>
          <cell r="CV75">
            <v>-1.5</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204054475</v>
      </c>
      <c r="BO4" s="436"/>
      <c r="BP4" s="436"/>
      <c r="BQ4" s="436"/>
      <c r="BR4" s="436"/>
      <c r="BS4" s="436"/>
      <c r="BT4" s="436"/>
      <c r="BU4" s="437"/>
      <c r="BV4" s="435">
        <v>180151403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12.5</v>
      </c>
      <c r="CU4" s="576"/>
      <c r="CV4" s="576"/>
      <c r="CW4" s="576"/>
      <c r="CX4" s="576"/>
      <c r="CY4" s="576"/>
      <c r="CZ4" s="576"/>
      <c r="DA4" s="577"/>
      <c r="DB4" s="575">
        <v>10.6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188941411</v>
      </c>
      <c r="BO5" s="407"/>
      <c r="BP5" s="407"/>
      <c r="BQ5" s="407"/>
      <c r="BR5" s="407"/>
      <c r="BS5" s="407"/>
      <c r="BT5" s="407"/>
      <c r="BU5" s="408"/>
      <c r="BV5" s="406">
        <v>168111370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64.599999999999994</v>
      </c>
      <c r="CU5" s="404"/>
      <c r="CV5" s="404"/>
      <c r="CW5" s="404"/>
      <c r="CX5" s="404"/>
      <c r="CY5" s="404"/>
      <c r="CZ5" s="404"/>
      <c r="DA5" s="405"/>
      <c r="DB5" s="403">
        <v>70.7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15113064</v>
      </c>
      <c r="BO6" s="407"/>
      <c r="BP6" s="407"/>
      <c r="BQ6" s="407"/>
      <c r="BR6" s="407"/>
      <c r="BS6" s="407"/>
      <c r="BT6" s="407"/>
      <c r="BU6" s="408"/>
      <c r="BV6" s="406">
        <v>12040033</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64.599999999999994</v>
      </c>
      <c r="CU6" s="550"/>
      <c r="CV6" s="550"/>
      <c r="CW6" s="550"/>
      <c r="CX6" s="550"/>
      <c r="CY6" s="550"/>
      <c r="CZ6" s="550"/>
      <c r="DA6" s="551"/>
      <c r="DB6" s="549">
        <v>70.7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689973</v>
      </c>
      <c r="BO7" s="407"/>
      <c r="BP7" s="407"/>
      <c r="BQ7" s="407"/>
      <c r="BR7" s="407"/>
      <c r="BS7" s="407"/>
      <c r="BT7" s="407"/>
      <c r="BU7" s="408"/>
      <c r="BV7" s="406">
        <v>378483</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115248990</v>
      </c>
      <c r="CU7" s="407"/>
      <c r="CV7" s="407"/>
      <c r="CW7" s="407"/>
      <c r="CX7" s="407"/>
      <c r="CY7" s="407"/>
      <c r="CZ7" s="407"/>
      <c r="DA7" s="408"/>
      <c r="DB7" s="406">
        <v>109794395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14423091</v>
      </c>
      <c r="BO8" s="407"/>
      <c r="BP8" s="407"/>
      <c r="BQ8" s="407"/>
      <c r="BR8" s="407"/>
      <c r="BS8" s="407"/>
      <c r="BT8" s="407"/>
      <c r="BU8" s="408"/>
      <c r="BV8" s="406">
        <v>11661550</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1.17</v>
      </c>
      <c r="CU8" s="510"/>
      <c r="CV8" s="510"/>
      <c r="CW8" s="510"/>
      <c r="CX8" s="510"/>
      <c r="CY8" s="510"/>
      <c r="CZ8" s="510"/>
      <c r="DA8" s="511"/>
      <c r="DB8" s="509">
        <v>1.1499999999999999</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260486</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2761541</v>
      </c>
      <c r="BO9" s="407"/>
      <c r="BP9" s="407"/>
      <c r="BQ9" s="407"/>
      <c r="BR9" s="407"/>
      <c r="BS9" s="407"/>
      <c r="BT9" s="407"/>
      <c r="BU9" s="408"/>
      <c r="BV9" s="406">
        <v>6469</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0</v>
      </c>
      <c r="CU9" s="404"/>
      <c r="CV9" s="404"/>
      <c r="CW9" s="404"/>
      <c r="CX9" s="404"/>
      <c r="CY9" s="404"/>
      <c r="CZ9" s="404"/>
      <c r="DA9" s="405"/>
      <c r="DB9" s="403">
        <v>0</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243283</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94030</v>
      </c>
      <c r="BO10" s="407"/>
      <c r="BP10" s="407"/>
      <c r="BQ10" s="407"/>
      <c r="BR10" s="407"/>
      <c r="BS10" s="407"/>
      <c r="BT10" s="407"/>
      <c r="BU10" s="408"/>
      <c r="BV10" s="406">
        <v>53997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267780</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2291501</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245166</v>
      </c>
      <c r="S13" s="494"/>
      <c r="T13" s="494"/>
      <c r="U13" s="494"/>
      <c r="V13" s="495"/>
      <c r="W13" s="496" t="s">
        <v>131</v>
      </c>
      <c r="X13" s="392"/>
      <c r="Y13" s="392"/>
      <c r="Z13" s="392"/>
      <c r="AA13" s="392"/>
      <c r="AB13" s="393"/>
      <c r="AC13" s="359">
        <v>69</v>
      </c>
      <c r="AD13" s="360"/>
      <c r="AE13" s="360"/>
      <c r="AF13" s="360"/>
      <c r="AG13" s="361"/>
      <c r="AH13" s="359">
        <v>62</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2855571</v>
      </c>
      <c r="BO13" s="407"/>
      <c r="BP13" s="407"/>
      <c r="BQ13" s="407"/>
      <c r="BR13" s="407"/>
      <c r="BS13" s="407"/>
      <c r="BT13" s="407"/>
      <c r="BU13" s="408"/>
      <c r="BV13" s="406">
        <v>-2231035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-1.5</v>
      </c>
      <c r="CU13" s="404"/>
      <c r="CV13" s="404"/>
      <c r="CW13" s="404"/>
      <c r="CX13" s="404"/>
      <c r="CY13" s="404"/>
      <c r="CZ13" s="404"/>
      <c r="DA13" s="405"/>
      <c r="DB13" s="403">
        <v>-1.8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266306</v>
      </c>
      <c r="S14" s="494"/>
      <c r="T14" s="494"/>
      <c r="U14" s="494"/>
      <c r="V14" s="495"/>
      <c r="W14" s="497"/>
      <c r="X14" s="395"/>
      <c r="Y14" s="395"/>
      <c r="Z14" s="395"/>
      <c r="AA14" s="395"/>
      <c r="AB14" s="396"/>
      <c r="AC14" s="486">
        <v>0.1</v>
      </c>
      <c r="AD14" s="487"/>
      <c r="AE14" s="487"/>
      <c r="AF14" s="487"/>
      <c r="AG14" s="488"/>
      <c r="AH14" s="486">
        <v>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245028</v>
      </c>
      <c r="S15" s="494"/>
      <c r="T15" s="494"/>
      <c r="U15" s="494"/>
      <c r="V15" s="495"/>
      <c r="W15" s="496" t="s">
        <v>137</v>
      </c>
      <c r="X15" s="392"/>
      <c r="Y15" s="392"/>
      <c r="Z15" s="392"/>
      <c r="AA15" s="392"/>
      <c r="AB15" s="393"/>
      <c r="AC15" s="359">
        <v>8355</v>
      </c>
      <c r="AD15" s="360"/>
      <c r="AE15" s="360"/>
      <c r="AF15" s="360"/>
      <c r="AG15" s="361"/>
      <c r="AH15" s="359">
        <v>7768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92966181</v>
      </c>
      <c r="BO15" s="436"/>
      <c r="BP15" s="436"/>
      <c r="BQ15" s="436"/>
      <c r="BR15" s="436"/>
      <c r="BS15" s="436"/>
      <c r="BT15" s="436"/>
      <c r="BU15" s="437"/>
      <c r="BV15" s="435">
        <v>88647620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9.5</v>
      </c>
      <c r="AD16" s="487"/>
      <c r="AE16" s="487"/>
      <c r="AF16" s="487"/>
      <c r="AG16" s="488"/>
      <c r="AH16" s="486">
        <v>11.3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77613714</v>
      </c>
      <c r="BO16" s="407"/>
      <c r="BP16" s="407"/>
      <c r="BQ16" s="407"/>
      <c r="BR16" s="407"/>
      <c r="BS16" s="407"/>
      <c r="BT16" s="407"/>
      <c r="BU16" s="408"/>
      <c r="BV16" s="406">
        <v>76285844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79812</v>
      </c>
      <c r="AD17" s="360"/>
      <c r="AE17" s="360"/>
      <c r="AF17" s="360"/>
      <c r="AG17" s="361"/>
      <c r="AH17" s="359">
        <v>61152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115248990</v>
      </c>
      <c r="BO17" s="407"/>
      <c r="BP17" s="407"/>
      <c r="BQ17" s="407"/>
      <c r="BR17" s="407"/>
      <c r="BS17" s="407"/>
      <c r="BT17" s="407"/>
      <c r="BU17" s="408"/>
      <c r="BV17" s="406">
        <v>109794395</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20.36</v>
      </c>
      <c r="M18" s="459"/>
      <c r="N18" s="459"/>
      <c r="O18" s="459"/>
      <c r="P18" s="459"/>
      <c r="Q18" s="459"/>
      <c r="R18" s="460"/>
      <c r="S18" s="460"/>
      <c r="T18" s="460"/>
      <c r="U18" s="460"/>
      <c r="V18" s="461"/>
      <c r="W18" s="477"/>
      <c r="X18" s="478"/>
      <c r="Y18" s="478"/>
      <c r="Z18" s="478"/>
      <c r="AA18" s="478"/>
      <c r="AB18" s="502"/>
      <c r="AC18" s="376">
        <v>90.5</v>
      </c>
      <c r="AD18" s="377"/>
      <c r="AE18" s="377"/>
      <c r="AF18" s="377"/>
      <c r="AG18" s="462"/>
      <c r="AH18" s="376">
        <v>88.6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95096052</v>
      </c>
      <c r="BO18" s="407"/>
      <c r="BP18" s="407"/>
      <c r="BQ18" s="407"/>
      <c r="BR18" s="407"/>
      <c r="BS18" s="407"/>
      <c r="BT18" s="407"/>
      <c r="BU18" s="408"/>
      <c r="BV18" s="406">
        <v>88139349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12794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160481946</v>
      </c>
      <c r="BO19" s="407"/>
      <c r="BP19" s="407"/>
      <c r="BQ19" s="407"/>
      <c r="BR19" s="407"/>
      <c r="BS19" s="407"/>
      <c r="BT19" s="407"/>
      <c r="BU19" s="408"/>
      <c r="BV19" s="406">
        <v>142051081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146160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2830</v>
      </c>
      <c r="BO22" s="436"/>
      <c r="BP22" s="436"/>
      <c r="BQ22" s="436"/>
      <c r="BR22" s="436"/>
      <c r="BS22" s="436"/>
      <c r="BT22" s="436"/>
      <c r="BU22" s="437"/>
      <c r="BV22" s="435">
        <v>25959</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t="s">
        <v>122</v>
      </c>
      <c r="BO23" s="407"/>
      <c r="BP23" s="407"/>
      <c r="BQ23" s="407"/>
      <c r="BR23" s="407"/>
      <c r="BS23" s="407"/>
      <c r="BT23" s="407"/>
      <c r="BU23" s="408"/>
      <c r="BV23" s="406">
        <v>23119</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12617</v>
      </c>
      <c r="R24" s="360"/>
      <c r="S24" s="360"/>
      <c r="T24" s="360"/>
      <c r="U24" s="360"/>
      <c r="V24" s="361"/>
      <c r="W24" s="449"/>
      <c r="X24" s="386"/>
      <c r="Y24" s="387"/>
      <c r="Z24" s="362" t="s">
        <v>162</v>
      </c>
      <c r="AA24" s="363"/>
      <c r="AB24" s="363"/>
      <c r="AC24" s="363"/>
      <c r="AD24" s="363"/>
      <c r="AE24" s="363"/>
      <c r="AF24" s="363"/>
      <c r="AG24" s="364"/>
      <c r="AH24" s="359">
        <v>2085</v>
      </c>
      <c r="AI24" s="360"/>
      <c r="AJ24" s="360"/>
      <c r="AK24" s="360"/>
      <c r="AL24" s="361"/>
      <c r="AM24" s="359">
        <v>6102795</v>
      </c>
      <c r="AN24" s="360"/>
      <c r="AO24" s="360"/>
      <c r="AP24" s="360"/>
      <c r="AQ24" s="360"/>
      <c r="AR24" s="361"/>
      <c r="AS24" s="359">
        <v>2927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2830</v>
      </c>
      <c r="BO24" s="407"/>
      <c r="BP24" s="407"/>
      <c r="BQ24" s="407"/>
      <c r="BR24" s="407"/>
      <c r="BS24" s="407"/>
      <c r="BT24" s="407"/>
      <c r="BU24" s="408"/>
      <c r="BV24" s="406">
        <v>25959</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10146</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33364659</v>
      </c>
      <c r="BO25" s="436"/>
      <c r="BP25" s="436"/>
      <c r="BQ25" s="436"/>
      <c r="BR25" s="436"/>
      <c r="BS25" s="436"/>
      <c r="BT25" s="436"/>
      <c r="BU25" s="437"/>
      <c r="BV25" s="435">
        <v>25479955</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9427</v>
      </c>
      <c r="R26" s="360"/>
      <c r="S26" s="360"/>
      <c r="T26" s="360"/>
      <c r="U26" s="360"/>
      <c r="V26" s="361"/>
      <c r="W26" s="449"/>
      <c r="X26" s="386"/>
      <c r="Y26" s="387"/>
      <c r="Z26" s="362" t="s">
        <v>168</v>
      </c>
      <c r="AA26" s="417"/>
      <c r="AB26" s="417"/>
      <c r="AC26" s="417"/>
      <c r="AD26" s="417"/>
      <c r="AE26" s="417"/>
      <c r="AF26" s="417"/>
      <c r="AG26" s="418"/>
      <c r="AH26" s="359">
        <v>179</v>
      </c>
      <c r="AI26" s="360"/>
      <c r="AJ26" s="360"/>
      <c r="AK26" s="360"/>
      <c r="AL26" s="361"/>
      <c r="AM26" s="359">
        <v>476856</v>
      </c>
      <c r="AN26" s="360"/>
      <c r="AO26" s="360"/>
      <c r="AP26" s="360"/>
      <c r="AQ26" s="360"/>
      <c r="AR26" s="361"/>
      <c r="AS26" s="359">
        <v>2664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9114</v>
      </c>
      <c r="R27" s="360"/>
      <c r="S27" s="360"/>
      <c r="T27" s="360"/>
      <c r="U27" s="360"/>
      <c r="V27" s="361"/>
      <c r="W27" s="449"/>
      <c r="X27" s="386"/>
      <c r="Y27" s="387"/>
      <c r="Z27" s="362" t="s">
        <v>171</v>
      </c>
      <c r="AA27" s="363"/>
      <c r="AB27" s="363"/>
      <c r="AC27" s="363"/>
      <c r="AD27" s="363"/>
      <c r="AE27" s="363"/>
      <c r="AF27" s="363"/>
      <c r="AG27" s="364"/>
      <c r="AH27" s="359">
        <v>71</v>
      </c>
      <c r="AI27" s="360"/>
      <c r="AJ27" s="360"/>
      <c r="AK27" s="360"/>
      <c r="AL27" s="361"/>
      <c r="AM27" s="359">
        <v>238029</v>
      </c>
      <c r="AN27" s="360"/>
      <c r="AO27" s="360"/>
      <c r="AP27" s="360"/>
      <c r="AQ27" s="360"/>
      <c r="AR27" s="361"/>
      <c r="AS27" s="359">
        <v>3353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4000000</v>
      </c>
      <c r="BO27" s="441"/>
      <c r="BP27" s="441"/>
      <c r="BQ27" s="441"/>
      <c r="BR27" s="441"/>
      <c r="BS27" s="441"/>
      <c r="BT27" s="441"/>
      <c r="BU27" s="442"/>
      <c r="BV27" s="440">
        <v>4000000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7878</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64087872</v>
      </c>
      <c r="BO28" s="436"/>
      <c r="BP28" s="436"/>
      <c r="BQ28" s="436"/>
      <c r="BR28" s="436"/>
      <c r="BS28" s="436"/>
      <c r="BT28" s="436"/>
      <c r="BU28" s="437"/>
      <c r="BV28" s="435">
        <v>58163067</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32</v>
      </c>
      <c r="M29" s="360"/>
      <c r="N29" s="360"/>
      <c r="O29" s="360"/>
      <c r="P29" s="361"/>
      <c r="Q29" s="359">
        <v>6167</v>
      </c>
      <c r="R29" s="360"/>
      <c r="S29" s="360"/>
      <c r="T29" s="360"/>
      <c r="U29" s="360"/>
      <c r="V29" s="361"/>
      <c r="W29" s="450"/>
      <c r="X29" s="451"/>
      <c r="Y29" s="452"/>
      <c r="Z29" s="362" t="s">
        <v>177</v>
      </c>
      <c r="AA29" s="363"/>
      <c r="AB29" s="363"/>
      <c r="AC29" s="363"/>
      <c r="AD29" s="363"/>
      <c r="AE29" s="363"/>
      <c r="AF29" s="363"/>
      <c r="AG29" s="364"/>
      <c r="AH29" s="359">
        <v>2156</v>
      </c>
      <c r="AI29" s="360"/>
      <c r="AJ29" s="360"/>
      <c r="AK29" s="360"/>
      <c r="AL29" s="361"/>
      <c r="AM29" s="359">
        <v>6340824</v>
      </c>
      <c r="AN29" s="360"/>
      <c r="AO29" s="360"/>
      <c r="AP29" s="360"/>
      <c r="AQ29" s="360"/>
      <c r="AR29" s="361"/>
      <c r="AS29" s="359">
        <v>2941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172158825</v>
      </c>
      <c r="BO30" s="441"/>
      <c r="BP30" s="441"/>
      <c r="BQ30" s="441"/>
      <c r="BR30" s="441"/>
      <c r="BS30" s="441"/>
      <c r="BT30" s="441"/>
      <c r="BU30" s="442"/>
      <c r="BV30" s="440">
        <v>153458355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11</v>
      </c>
      <c r="CP34" s="354"/>
      <c r="CQ34" s="355" t="str">
        <f>IF('各会計、関係団体の財政状況及び健全化判断比率'!BS7="","",'各会計、関係団体の財政状況及び健全化判断比率'!BS7)</f>
        <v>公益財団法人港区スポーツふれあい文化健康財団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後期高齢者医療会計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臨海部広域斎場組合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東京二十三区清掃一部事務組合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10</v>
      </c>
      <c r="BX39" s="354"/>
      <c r="BY39" s="355" t="str">
        <f>IF('各会計、関係団体の財政状況及び健全化判断比率'!B73="","",'各会計、関係団体の財政状況及び健全化判断比率'!B73)</f>
        <v>東京都後期高齢者医療広域連合
（後期高齢者医療特別会計）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BtTaEKw0vXQwLx3T+IkvQIvou7ny7HO0NzvvTcsiukaGLev7Lr4fX4PXuWWpVEbN9JVjvjU6SVBLbpgs/6rslw==" saltValue="G11jUjAtXLe66+kuyJRM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113651803</v>
      </c>
      <c r="S5" s="664"/>
      <c r="T5" s="664"/>
      <c r="U5" s="664"/>
      <c r="V5" s="664"/>
      <c r="W5" s="664"/>
      <c r="X5" s="664"/>
      <c r="Y5" s="689"/>
      <c r="Z5" s="702">
        <v>55.7</v>
      </c>
      <c r="AA5" s="702"/>
      <c r="AB5" s="702"/>
      <c r="AC5" s="702"/>
      <c r="AD5" s="703">
        <v>113651803</v>
      </c>
      <c r="AE5" s="703"/>
      <c r="AF5" s="703"/>
      <c r="AG5" s="703"/>
      <c r="AH5" s="703"/>
      <c r="AI5" s="703"/>
      <c r="AJ5" s="703"/>
      <c r="AK5" s="703"/>
      <c r="AL5" s="690">
        <v>77.2</v>
      </c>
      <c r="AM5" s="672"/>
      <c r="AN5" s="672"/>
      <c r="AO5" s="691"/>
      <c r="AP5" s="666" t="s">
        <v>216</v>
      </c>
      <c r="AQ5" s="667"/>
      <c r="AR5" s="667"/>
      <c r="AS5" s="667"/>
      <c r="AT5" s="667"/>
      <c r="AU5" s="667"/>
      <c r="AV5" s="667"/>
      <c r="AW5" s="667"/>
      <c r="AX5" s="667"/>
      <c r="AY5" s="667"/>
      <c r="AZ5" s="667"/>
      <c r="BA5" s="667"/>
      <c r="BB5" s="667"/>
      <c r="BC5" s="667"/>
      <c r="BD5" s="667"/>
      <c r="BE5" s="667"/>
      <c r="BF5" s="668"/>
      <c r="BG5" s="608">
        <v>113647791</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461656</v>
      </c>
      <c r="S6" s="609"/>
      <c r="T6" s="609"/>
      <c r="U6" s="609"/>
      <c r="V6" s="609"/>
      <c r="W6" s="609"/>
      <c r="X6" s="609"/>
      <c r="Y6" s="610"/>
      <c r="Z6" s="646">
        <v>0.2</v>
      </c>
      <c r="AA6" s="646"/>
      <c r="AB6" s="646"/>
      <c r="AC6" s="646"/>
      <c r="AD6" s="647">
        <v>461656</v>
      </c>
      <c r="AE6" s="647"/>
      <c r="AF6" s="647"/>
      <c r="AG6" s="647"/>
      <c r="AH6" s="647"/>
      <c r="AI6" s="647"/>
      <c r="AJ6" s="647"/>
      <c r="AK6" s="647"/>
      <c r="AL6" s="611">
        <v>0.3</v>
      </c>
      <c r="AM6" s="612"/>
      <c r="AN6" s="612"/>
      <c r="AO6" s="648"/>
      <c r="AP6" s="605" t="s">
        <v>221</v>
      </c>
      <c r="AQ6" s="606"/>
      <c r="AR6" s="606"/>
      <c r="AS6" s="606"/>
      <c r="AT6" s="606"/>
      <c r="AU6" s="606"/>
      <c r="AV6" s="606"/>
      <c r="AW6" s="606"/>
      <c r="AX6" s="606"/>
      <c r="AY6" s="606"/>
      <c r="AZ6" s="606"/>
      <c r="BA6" s="606"/>
      <c r="BB6" s="606"/>
      <c r="BC6" s="606"/>
      <c r="BD6" s="606"/>
      <c r="BE6" s="606"/>
      <c r="BF6" s="607"/>
      <c r="BG6" s="608">
        <v>113647791</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698370</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698370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502954</v>
      </c>
      <c r="S7" s="609"/>
      <c r="T7" s="609"/>
      <c r="U7" s="609"/>
      <c r="V7" s="609"/>
      <c r="W7" s="609"/>
      <c r="X7" s="609"/>
      <c r="Y7" s="610"/>
      <c r="Z7" s="646">
        <v>0.2</v>
      </c>
      <c r="AA7" s="646"/>
      <c r="AB7" s="646"/>
      <c r="AC7" s="646"/>
      <c r="AD7" s="647">
        <v>502954</v>
      </c>
      <c r="AE7" s="647"/>
      <c r="AF7" s="647"/>
      <c r="AG7" s="647"/>
      <c r="AH7" s="647"/>
      <c r="AI7" s="647"/>
      <c r="AJ7" s="647"/>
      <c r="AK7" s="647"/>
      <c r="AL7" s="611">
        <v>0.3</v>
      </c>
      <c r="AM7" s="612"/>
      <c r="AN7" s="612"/>
      <c r="AO7" s="648"/>
      <c r="AP7" s="605" t="s">
        <v>224</v>
      </c>
      <c r="AQ7" s="606"/>
      <c r="AR7" s="606"/>
      <c r="AS7" s="606"/>
      <c r="AT7" s="606"/>
      <c r="AU7" s="606"/>
      <c r="AV7" s="606"/>
      <c r="AW7" s="606"/>
      <c r="AX7" s="606"/>
      <c r="AY7" s="606"/>
      <c r="AZ7" s="606"/>
      <c r="BA7" s="606"/>
      <c r="BB7" s="606"/>
      <c r="BC7" s="606"/>
      <c r="BD7" s="606"/>
      <c r="BE7" s="606"/>
      <c r="BF7" s="607"/>
      <c r="BG7" s="608">
        <v>107864214</v>
      </c>
      <c r="BH7" s="609"/>
      <c r="BI7" s="609"/>
      <c r="BJ7" s="609"/>
      <c r="BK7" s="609"/>
      <c r="BL7" s="609"/>
      <c r="BM7" s="609"/>
      <c r="BN7" s="610"/>
      <c r="BO7" s="646">
        <v>94.9</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31839616</v>
      </c>
      <c r="CS7" s="609"/>
      <c r="CT7" s="609"/>
      <c r="CU7" s="609"/>
      <c r="CV7" s="609"/>
      <c r="CW7" s="609"/>
      <c r="CX7" s="609"/>
      <c r="CY7" s="610"/>
      <c r="CZ7" s="646">
        <v>16.899999999999999</v>
      </c>
      <c r="DA7" s="646"/>
      <c r="DB7" s="646"/>
      <c r="DC7" s="646"/>
      <c r="DD7" s="614">
        <v>1626767</v>
      </c>
      <c r="DE7" s="609"/>
      <c r="DF7" s="609"/>
      <c r="DG7" s="609"/>
      <c r="DH7" s="609"/>
      <c r="DI7" s="609"/>
      <c r="DJ7" s="609"/>
      <c r="DK7" s="609"/>
      <c r="DL7" s="609"/>
      <c r="DM7" s="609"/>
      <c r="DN7" s="609"/>
      <c r="DO7" s="609"/>
      <c r="DP7" s="610"/>
      <c r="DQ7" s="614">
        <v>28826442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2607409</v>
      </c>
      <c r="S8" s="609"/>
      <c r="T8" s="609"/>
      <c r="U8" s="609"/>
      <c r="V8" s="609"/>
      <c r="W8" s="609"/>
      <c r="X8" s="609"/>
      <c r="Y8" s="610"/>
      <c r="Z8" s="646">
        <v>1.3</v>
      </c>
      <c r="AA8" s="646"/>
      <c r="AB8" s="646"/>
      <c r="AC8" s="646"/>
      <c r="AD8" s="647">
        <v>2607409</v>
      </c>
      <c r="AE8" s="647"/>
      <c r="AF8" s="647"/>
      <c r="AG8" s="647"/>
      <c r="AH8" s="647"/>
      <c r="AI8" s="647"/>
      <c r="AJ8" s="647"/>
      <c r="AK8" s="647"/>
      <c r="AL8" s="611">
        <v>1.8</v>
      </c>
      <c r="AM8" s="612"/>
      <c r="AN8" s="612"/>
      <c r="AO8" s="648"/>
      <c r="AP8" s="605" t="s">
        <v>227</v>
      </c>
      <c r="AQ8" s="606"/>
      <c r="AR8" s="606"/>
      <c r="AS8" s="606"/>
      <c r="AT8" s="606"/>
      <c r="AU8" s="606"/>
      <c r="AV8" s="606"/>
      <c r="AW8" s="606"/>
      <c r="AX8" s="606"/>
      <c r="AY8" s="606"/>
      <c r="AZ8" s="606"/>
      <c r="BA8" s="606"/>
      <c r="BB8" s="606"/>
      <c r="BC8" s="606"/>
      <c r="BD8" s="606"/>
      <c r="BE8" s="606"/>
      <c r="BF8" s="607"/>
      <c r="BG8" s="608">
        <v>482334</v>
      </c>
      <c r="BH8" s="609"/>
      <c r="BI8" s="609"/>
      <c r="BJ8" s="609"/>
      <c r="BK8" s="609"/>
      <c r="BL8" s="609"/>
      <c r="BM8" s="609"/>
      <c r="BN8" s="610"/>
      <c r="BO8" s="646">
        <v>0.4</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78734665</v>
      </c>
      <c r="CS8" s="609"/>
      <c r="CT8" s="609"/>
      <c r="CU8" s="609"/>
      <c r="CV8" s="609"/>
      <c r="CW8" s="609"/>
      <c r="CX8" s="609"/>
      <c r="CY8" s="610"/>
      <c r="CZ8" s="646">
        <v>41.7</v>
      </c>
      <c r="DA8" s="646"/>
      <c r="DB8" s="646"/>
      <c r="DC8" s="646"/>
      <c r="DD8" s="614">
        <v>4284459</v>
      </c>
      <c r="DE8" s="609"/>
      <c r="DF8" s="609"/>
      <c r="DG8" s="609"/>
      <c r="DH8" s="609"/>
      <c r="DI8" s="609"/>
      <c r="DJ8" s="609"/>
      <c r="DK8" s="609"/>
      <c r="DL8" s="609"/>
      <c r="DM8" s="609"/>
      <c r="DN8" s="609"/>
      <c r="DO8" s="609"/>
      <c r="DP8" s="610"/>
      <c r="DQ8" s="614">
        <v>51937525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3829025</v>
      </c>
      <c r="S9" s="609"/>
      <c r="T9" s="609"/>
      <c r="U9" s="609"/>
      <c r="V9" s="609"/>
      <c r="W9" s="609"/>
      <c r="X9" s="609"/>
      <c r="Y9" s="610"/>
      <c r="Z9" s="646">
        <v>1.9</v>
      </c>
      <c r="AA9" s="646"/>
      <c r="AB9" s="646"/>
      <c r="AC9" s="646"/>
      <c r="AD9" s="647">
        <v>3829025</v>
      </c>
      <c r="AE9" s="647"/>
      <c r="AF9" s="647"/>
      <c r="AG9" s="647"/>
      <c r="AH9" s="647"/>
      <c r="AI9" s="647"/>
      <c r="AJ9" s="647"/>
      <c r="AK9" s="647"/>
      <c r="AL9" s="611">
        <v>2.6</v>
      </c>
      <c r="AM9" s="612"/>
      <c r="AN9" s="612"/>
      <c r="AO9" s="648"/>
      <c r="AP9" s="605" t="s">
        <v>230</v>
      </c>
      <c r="AQ9" s="606"/>
      <c r="AR9" s="606"/>
      <c r="AS9" s="606"/>
      <c r="AT9" s="606"/>
      <c r="AU9" s="606"/>
      <c r="AV9" s="606"/>
      <c r="AW9" s="606"/>
      <c r="AX9" s="606"/>
      <c r="AY9" s="606"/>
      <c r="AZ9" s="606"/>
      <c r="BA9" s="606"/>
      <c r="BB9" s="606"/>
      <c r="BC9" s="606"/>
      <c r="BD9" s="606"/>
      <c r="BE9" s="606"/>
      <c r="BF9" s="607"/>
      <c r="BG9" s="608">
        <v>107381880</v>
      </c>
      <c r="BH9" s="609"/>
      <c r="BI9" s="609"/>
      <c r="BJ9" s="609"/>
      <c r="BK9" s="609"/>
      <c r="BL9" s="609"/>
      <c r="BM9" s="609"/>
      <c r="BN9" s="610"/>
      <c r="BO9" s="646">
        <v>94.5</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14070409</v>
      </c>
      <c r="CS9" s="609"/>
      <c r="CT9" s="609"/>
      <c r="CU9" s="609"/>
      <c r="CV9" s="609"/>
      <c r="CW9" s="609"/>
      <c r="CX9" s="609"/>
      <c r="CY9" s="610"/>
      <c r="CZ9" s="646">
        <v>7.4</v>
      </c>
      <c r="DA9" s="646"/>
      <c r="DB9" s="646"/>
      <c r="DC9" s="646"/>
      <c r="DD9" s="614">
        <v>79391</v>
      </c>
      <c r="DE9" s="609"/>
      <c r="DF9" s="609"/>
      <c r="DG9" s="609"/>
      <c r="DH9" s="609"/>
      <c r="DI9" s="609"/>
      <c r="DJ9" s="609"/>
      <c r="DK9" s="609"/>
      <c r="DL9" s="609"/>
      <c r="DM9" s="609"/>
      <c r="DN9" s="609"/>
      <c r="DO9" s="609"/>
      <c r="DP9" s="610"/>
      <c r="DQ9" s="614">
        <v>11901741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99538</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87043</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15522763</v>
      </c>
      <c r="S11" s="609"/>
      <c r="T11" s="609"/>
      <c r="U11" s="609"/>
      <c r="V11" s="609"/>
      <c r="W11" s="609"/>
      <c r="X11" s="609"/>
      <c r="Y11" s="610"/>
      <c r="Z11" s="611">
        <v>7.6</v>
      </c>
      <c r="AA11" s="612"/>
      <c r="AB11" s="612"/>
      <c r="AC11" s="613"/>
      <c r="AD11" s="614">
        <v>15522763</v>
      </c>
      <c r="AE11" s="609"/>
      <c r="AF11" s="609"/>
      <c r="AG11" s="609"/>
      <c r="AH11" s="609"/>
      <c r="AI11" s="609"/>
      <c r="AJ11" s="609"/>
      <c r="AK11" s="610"/>
      <c r="AL11" s="611">
        <v>10.5</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t="s">
        <v>122</v>
      </c>
      <c r="CS11" s="609"/>
      <c r="CT11" s="609"/>
      <c r="CU11" s="609"/>
      <c r="CV11" s="609"/>
      <c r="CW11" s="609"/>
      <c r="CX11" s="609"/>
      <c r="CY11" s="610"/>
      <c r="CZ11" s="646" t="s">
        <v>122</v>
      </c>
      <c r="DA11" s="646"/>
      <c r="DB11" s="646"/>
      <c r="DC11" s="646"/>
      <c r="DD11" s="614" t="s">
        <v>122</v>
      </c>
      <c r="DE11" s="609"/>
      <c r="DF11" s="609"/>
      <c r="DG11" s="609"/>
      <c r="DH11" s="609"/>
      <c r="DI11" s="609"/>
      <c r="DJ11" s="609"/>
      <c r="DK11" s="609"/>
      <c r="DL11" s="609"/>
      <c r="DM11" s="609"/>
      <c r="DN11" s="609"/>
      <c r="DO11" s="609"/>
      <c r="DP11" s="610"/>
      <c r="DQ11" s="614" t="s">
        <v>122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3386692</v>
      </c>
      <c r="CS12" s="609"/>
      <c r="CT12" s="609"/>
      <c r="CU12" s="609"/>
      <c r="CV12" s="609"/>
      <c r="CW12" s="609"/>
      <c r="CX12" s="609"/>
      <c r="CY12" s="610"/>
      <c r="CZ12" s="646">
        <v>1.8</v>
      </c>
      <c r="DA12" s="646"/>
      <c r="DB12" s="646"/>
      <c r="DC12" s="646"/>
      <c r="DD12" s="614">
        <v>799</v>
      </c>
      <c r="DE12" s="609"/>
      <c r="DF12" s="609"/>
      <c r="DG12" s="609"/>
      <c r="DH12" s="609"/>
      <c r="DI12" s="609"/>
      <c r="DJ12" s="609"/>
      <c r="DK12" s="609"/>
      <c r="DL12" s="609"/>
      <c r="DM12" s="609"/>
      <c r="DN12" s="609"/>
      <c r="DO12" s="609"/>
      <c r="DP12" s="610"/>
      <c r="DQ12" s="614">
        <v>2476408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1599</v>
      </c>
      <c r="S13" s="609"/>
      <c r="T13" s="609"/>
      <c r="U13" s="609"/>
      <c r="V13" s="609"/>
      <c r="W13" s="609"/>
      <c r="X13" s="609"/>
      <c r="Y13" s="610"/>
      <c r="Z13" s="646">
        <v>0</v>
      </c>
      <c r="AA13" s="646"/>
      <c r="AB13" s="646"/>
      <c r="AC13" s="646"/>
      <c r="AD13" s="647">
        <v>1599</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19911747</v>
      </c>
      <c r="CS13" s="609"/>
      <c r="CT13" s="609"/>
      <c r="CU13" s="609"/>
      <c r="CV13" s="609"/>
      <c r="CW13" s="609"/>
      <c r="CX13" s="609"/>
      <c r="CY13" s="610"/>
      <c r="CZ13" s="646">
        <v>10.5</v>
      </c>
      <c r="DA13" s="646"/>
      <c r="DB13" s="646"/>
      <c r="DC13" s="646"/>
      <c r="DD13" s="614">
        <v>12713239</v>
      </c>
      <c r="DE13" s="609"/>
      <c r="DF13" s="609"/>
      <c r="DG13" s="609"/>
      <c r="DH13" s="609"/>
      <c r="DI13" s="609"/>
      <c r="DJ13" s="609"/>
      <c r="DK13" s="609"/>
      <c r="DL13" s="609"/>
      <c r="DM13" s="609"/>
      <c r="DN13" s="609"/>
      <c r="DO13" s="609"/>
      <c r="DP13" s="610"/>
      <c r="DQ13" s="614">
        <v>11883107</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92357</v>
      </c>
      <c r="BH14" s="609"/>
      <c r="BI14" s="609"/>
      <c r="BJ14" s="609"/>
      <c r="BK14" s="609"/>
      <c r="BL14" s="609"/>
      <c r="BM14" s="609"/>
      <c r="BN14" s="610"/>
      <c r="BO14" s="646">
        <v>0.1</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9558754</v>
      </c>
      <c r="CS14" s="609"/>
      <c r="CT14" s="609"/>
      <c r="CU14" s="609"/>
      <c r="CV14" s="609"/>
      <c r="CW14" s="609"/>
      <c r="CX14" s="609"/>
      <c r="CY14" s="610"/>
      <c r="CZ14" s="646">
        <v>5.0999999999999996</v>
      </c>
      <c r="DA14" s="646"/>
      <c r="DB14" s="646"/>
      <c r="DC14" s="646"/>
      <c r="DD14" s="614">
        <v>1132030</v>
      </c>
      <c r="DE14" s="609"/>
      <c r="DF14" s="609"/>
      <c r="DG14" s="609"/>
      <c r="DH14" s="609"/>
      <c r="DI14" s="609"/>
      <c r="DJ14" s="609"/>
      <c r="DK14" s="609"/>
      <c r="DL14" s="609"/>
      <c r="DM14" s="609"/>
      <c r="DN14" s="609"/>
      <c r="DO14" s="609"/>
      <c r="DP14" s="610"/>
      <c r="DQ14" s="614">
        <v>8529937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172754</v>
      </c>
      <c r="S15" s="609"/>
      <c r="T15" s="609"/>
      <c r="U15" s="609"/>
      <c r="V15" s="609"/>
      <c r="W15" s="609"/>
      <c r="X15" s="609"/>
      <c r="Y15" s="610"/>
      <c r="Z15" s="646">
        <v>0.1</v>
      </c>
      <c r="AA15" s="646"/>
      <c r="AB15" s="646"/>
      <c r="AC15" s="646"/>
      <c r="AD15" s="647">
        <v>172754</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5691220</v>
      </c>
      <c r="BH15" s="609"/>
      <c r="BI15" s="609"/>
      <c r="BJ15" s="609"/>
      <c r="BK15" s="609"/>
      <c r="BL15" s="609"/>
      <c r="BM15" s="609"/>
      <c r="BN15" s="610"/>
      <c r="BO15" s="646">
        <v>5</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30618144</v>
      </c>
      <c r="CS15" s="609"/>
      <c r="CT15" s="609"/>
      <c r="CU15" s="609"/>
      <c r="CV15" s="609"/>
      <c r="CW15" s="609"/>
      <c r="CX15" s="609"/>
      <c r="CY15" s="610"/>
      <c r="CZ15" s="646">
        <v>16.2</v>
      </c>
      <c r="DA15" s="646"/>
      <c r="DB15" s="646"/>
      <c r="DC15" s="646"/>
      <c r="DD15" s="614">
        <v>8294983</v>
      </c>
      <c r="DE15" s="609"/>
      <c r="DF15" s="609"/>
      <c r="DG15" s="609"/>
      <c r="DH15" s="609"/>
      <c r="DI15" s="609"/>
      <c r="DJ15" s="609"/>
      <c r="DK15" s="609"/>
      <c r="DL15" s="609"/>
      <c r="DM15" s="609"/>
      <c r="DN15" s="609"/>
      <c r="DO15" s="609"/>
      <c r="DP15" s="610"/>
      <c r="DQ15" s="614">
        <v>29004883</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1122211</v>
      </c>
      <c r="S17" s="609"/>
      <c r="T17" s="609"/>
      <c r="U17" s="609"/>
      <c r="V17" s="609"/>
      <c r="W17" s="609"/>
      <c r="X17" s="609"/>
      <c r="Y17" s="610"/>
      <c r="Z17" s="646">
        <v>0.5</v>
      </c>
      <c r="AA17" s="646"/>
      <c r="AB17" s="646"/>
      <c r="AC17" s="646"/>
      <c r="AD17" s="647">
        <v>1122211</v>
      </c>
      <c r="AE17" s="647"/>
      <c r="AF17" s="647"/>
      <c r="AG17" s="647"/>
      <c r="AH17" s="647"/>
      <c r="AI17" s="647"/>
      <c r="AJ17" s="647"/>
      <c r="AK17" s="647"/>
      <c r="AL17" s="611">
        <v>0.8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23476</v>
      </c>
      <c r="CS17" s="609"/>
      <c r="CT17" s="609"/>
      <c r="CU17" s="609"/>
      <c r="CV17" s="609"/>
      <c r="CW17" s="609"/>
      <c r="CX17" s="609"/>
      <c r="CY17" s="610"/>
      <c r="CZ17" s="646">
        <v>0</v>
      </c>
      <c r="DA17" s="646"/>
      <c r="DB17" s="646"/>
      <c r="DC17" s="646"/>
      <c r="DD17" s="614" t="s">
        <v>122</v>
      </c>
      <c r="DE17" s="609"/>
      <c r="DF17" s="609"/>
      <c r="DG17" s="609"/>
      <c r="DH17" s="609"/>
      <c r="DI17" s="609"/>
      <c r="DJ17" s="609"/>
      <c r="DK17" s="609"/>
      <c r="DL17" s="609"/>
      <c r="DM17" s="609"/>
      <c r="DN17" s="609"/>
      <c r="DO17" s="609"/>
      <c r="DP17" s="610"/>
      <c r="DQ17" s="614">
        <v>23426</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48282</v>
      </c>
      <c r="S18" s="609"/>
      <c r="T18" s="609"/>
      <c r="U18" s="609"/>
      <c r="V18" s="609"/>
      <c r="W18" s="609"/>
      <c r="X18" s="609"/>
      <c r="Y18" s="610"/>
      <c r="Z18" s="646">
        <v>0</v>
      </c>
      <c r="AA18" s="646"/>
      <c r="AB18" s="646"/>
      <c r="AC18" s="646"/>
      <c r="AD18" s="647">
        <v>48282</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1073929</v>
      </c>
      <c r="S19" s="609"/>
      <c r="T19" s="609"/>
      <c r="U19" s="609"/>
      <c r="V19" s="609"/>
      <c r="W19" s="609"/>
      <c r="X19" s="609"/>
      <c r="Y19" s="610"/>
      <c r="Z19" s="646">
        <v>0.5</v>
      </c>
      <c r="AA19" s="646"/>
      <c r="AB19" s="646"/>
      <c r="AC19" s="646"/>
      <c r="AD19" s="647">
        <v>1073929</v>
      </c>
      <c r="AE19" s="647"/>
      <c r="AF19" s="647"/>
      <c r="AG19" s="647"/>
      <c r="AH19" s="647"/>
      <c r="AI19" s="647"/>
      <c r="AJ19" s="647"/>
      <c r="AK19" s="647"/>
      <c r="AL19" s="611">
        <v>0.7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4012</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4012</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188941411</v>
      </c>
      <c r="CS20" s="609"/>
      <c r="CT20" s="609"/>
      <c r="CU20" s="609"/>
      <c r="CV20" s="609"/>
      <c r="CW20" s="609"/>
      <c r="CX20" s="609"/>
      <c r="CY20" s="610"/>
      <c r="CZ20" s="646">
        <v>100</v>
      </c>
      <c r="DA20" s="646"/>
      <c r="DB20" s="646"/>
      <c r="DC20" s="646"/>
      <c r="DD20" s="614">
        <v>28131668</v>
      </c>
      <c r="DE20" s="609"/>
      <c r="DF20" s="609"/>
      <c r="DG20" s="609"/>
      <c r="DH20" s="609"/>
      <c r="DI20" s="609"/>
      <c r="DJ20" s="609"/>
      <c r="DK20" s="609"/>
      <c r="DL20" s="609"/>
      <c r="DM20" s="609"/>
      <c r="DN20" s="609"/>
      <c r="DO20" s="609"/>
      <c r="DP20" s="610"/>
      <c r="DQ20" s="614">
        <v>145368882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4012</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58842473</v>
      </c>
      <c r="CS24" s="664"/>
      <c r="CT24" s="664"/>
      <c r="CU24" s="664"/>
      <c r="CV24" s="664"/>
      <c r="CW24" s="664"/>
      <c r="CX24" s="664"/>
      <c r="CY24" s="689"/>
      <c r="CZ24" s="690">
        <v>31.1</v>
      </c>
      <c r="DA24" s="672"/>
      <c r="DB24" s="672"/>
      <c r="DC24" s="692"/>
      <c r="DD24" s="688">
        <v>39488421</v>
      </c>
      <c r="DE24" s="664"/>
      <c r="DF24" s="664"/>
      <c r="DG24" s="664"/>
      <c r="DH24" s="664"/>
      <c r="DI24" s="664"/>
      <c r="DJ24" s="664"/>
      <c r="DK24" s="689"/>
      <c r="DL24" s="688">
        <v>36349563</v>
      </c>
      <c r="DM24" s="664"/>
      <c r="DN24" s="664"/>
      <c r="DO24" s="664"/>
      <c r="DP24" s="664"/>
      <c r="DQ24" s="664"/>
      <c r="DR24" s="664"/>
      <c r="DS24" s="664"/>
      <c r="DT24" s="664"/>
      <c r="DU24" s="664"/>
      <c r="DV24" s="689"/>
      <c r="DW24" s="690">
        <v>24.7</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137872174</v>
      </c>
      <c r="S25" s="609"/>
      <c r="T25" s="609"/>
      <c r="U25" s="609"/>
      <c r="V25" s="609"/>
      <c r="W25" s="609"/>
      <c r="X25" s="609"/>
      <c r="Y25" s="610"/>
      <c r="Z25" s="646">
        <v>67.599999999999994</v>
      </c>
      <c r="AA25" s="646"/>
      <c r="AB25" s="646"/>
      <c r="AC25" s="646"/>
      <c r="AD25" s="647">
        <v>137872174</v>
      </c>
      <c r="AE25" s="647"/>
      <c r="AF25" s="647"/>
      <c r="AG25" s="647"/>
      <c r="AH25" s="647"/>
      <c r="AI25" s="647"/>
      <c r="AJ25" s="647"/>
      <c r="AK25" s="647"/>
      <c r="AL25" s="611">
        <v>93.6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22060224</v>
      </c>
      <c r="CS25" s="621"/>
      <c r="CT25" s="621"/>
      <c r="CU25" s="621"/>
      <c r="CV25" s="621"/>
      <c r="CW25" s="621"/>
      <c r="CX25" s="621"/>
      <c r="CY25" s="622"/>
      <c r="CZ25" s="611">
        <v>11.7</v>
      </c>
      <c r="DA25" s="623"/>
      <c r="DB25" s="623"/>
      <c r="DC25" s="624"/>
      <c r="DD25" s="614">
        <v>20835516</v>
      </c>
      <c r="DE25" s="621"/>
      <c r="DF25" s="621"/>
      <c r="DG25" s="621"/>
      <c r="DH25" s="621"/>
      <c r="DI25" s="621"/>
      <c r="DJ25" s="621"/>
      <c r="DK25" s="622"/>
      <c r="DL25" s="614">
        <v>20370368</v>
      </c>
      <c r="DM25" s="621"/>
      <c r="DN25" s="621"/>
      <c r="DO25" s="621"/>
      <c r="DP25" s="621"/>
      <c r="DQ25" s="621"/>
      <c r="DR25" s="621"/>
      <c r="DS25" s="621"/>
      <c r="DT25" s="621"/>
      <c r="DU25" s="621"/>
      <c r="DV25" s="622"/>
      <c r="DW25" s="611">
        <v>13.8</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34221</v>
      </c>
      <c r="S26" s="609"/>
      <c r="T26" s="609"/>
      <c r="U26" s="609"/>
      <c r="V26" s="609"/>
      <c r="W26" s="609"/>
      <c r="X26" s="609"/>
      <c r="Y26" s="610"/>
      <c r="Z26" s="646">
        <v>0</v>
      </c>
      <c r="AA26" s="646"/>
      <c r="AB26" s="646"/>
      <c r="AC26" s="646"/>
      <c r="AD26" s="647">
        <v>34221</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13854684</v>
      </c>
      <c r="CS26" s="609"/>
      <c r="CT26" s="609"/>
      <c r="CU26" s="609"/>
      <c r="CV26" s="609"/>
      <c r="CW26" s="609"/>
      <c r="CX26" s="609"/>
      <c r="CY26" s="610"/>
      <c r="CZ26" s="611">
        <v>7.3</v>
      </c>
      <c r="DA26" s="623"/>
      <c r="DB26" s="623"/>
      <c r="DC26" s="624"/>
      <c r="DD26" s="614">
        <v>13017383</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1066259</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113651803</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36758773</v>
      </c>
      <c r="CS27" s="621"/>
      <c r="CT27" s="621"/>
      <c r="CU27" s="621"/>
      <c r="CV27" s="621"/>
      <c r="CW27" s="621"/>
      <c r="CX27" s="621"/>
      <c r="CY27" s="622"/>
      <c r="CZ27" s="611">
        <v>19.5</v>
      </c>
      <c r="DA27" s="623"/>
      <c r="DB27" s="623"/>
      <c r="DC27" s="624"/>
      <c r="DD27" s="614">
        <v>18629479</v>
      </c>
      <c r="DE27" s="621"/>
      <c r="DF27" s="621"/>
      <c r="DG27" s="621"/>
      <c r="DH27" s="621"/>
      <c r="DI27" s="621"/>
      <c r="DJ27" s="621"/>
      <c r="DK27" s="622"/>
      <c r="DL27" s="614">
        <v>15955769</v>
      </c>
      <c r="DM27" s="621"/>
      <c r="DN27" s="621"/>
      <c r="DO27" s="621"/>
      <c r="DP27" s="621"/>
      <c r="DQ27" s="621"/>
      <c r="DR27" s="621"/>
      <c r="DS27" s="621"/>
      <c r="DT27" s="621"/>
      <c r="DU27" s="621"/>
      <c r="DV27" s="622"/>
      <c r="DW27" s="611">
        <v>10.8</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10453978</v>
      </c>
      <c r="S28" s="609"/>
      <c r="T28" s="609"/>
      <c r="U28" s="609"/>
      <c r="V28" s="609"/>
      <c r="W28" s="609"/>
      <c r="X28" s="609"/>
      <c r="Y28" s="610"/>
      <c r="Z28" s="646">
        <v>5.0999999999999996</v>
      </c>
      <c r="AA28" s="646"/>
      <c r="AB28" s="646"/>
      <c r="AC28" s="646"/>
      <c r="AD28" s="647">
        <v>8992566</v>
      </c>
      <c r="AE28" s="647"/>
      <c r="AF28" s="647"/>
      <c r="AG28" s="647"/>
      <c r="AH28" s="647"/>
      <c r="AI28" s="647"/>
      <c r="AJ28" s="647"/>
      <c r="AK28" s="647"/>
      <c r="AL28" s="611">
        <v>6.1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23476</v>
      </c>
      <c r="CS28" s="609"/>
      <c r="CT28" s="609"/>
      <c r="CU28" s="609"/>
      <c r="CV28" s="609"/>
      <c r="CW28" s="609"/>
      <c r="CX28" s="609"/>
      <c r="CY28" s="610"/>
      <c r="CZ28" s="611">
        <v>0</v>
      </c>
      <c r="DA28" s="623"/>
      <c r="DB28" s="623"/>
      <c r="DC28" s="624"/>
      <c r="DD28" s="614">
        <v>23426</v>
      </c>
      <c r="DE28" s="609"/>
      <c r="DF28" s="609"/>
      <c r="DG28" s="609"/>
      <c r="DH28" s="609"/>
      <c r="DI28" s="609"/>
      <c r="DJ28" s="609"/>
      <c r="DK28" s="610"/>
      <c r="DL28" s="614">
        <v>23426</v>
      </c>
      <c r="DM28" s="609"/>
      <c r="DN28" s="609"/>
      <c r="DO28" s="609"/>
      <c r="DP28" s="609"/>
      <c r="DQ28" s="609"/>
      <c r="DR28" s="609"/>
      <c r="DS28" s="609"/>
      <c r="DT28" s="609"/>
      <c r="DU28" s="609"/>
      <c r="DV28" s="610"/>
      <c r="DW28" s="611">
        <v>0</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523377</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23476</v>
      </c>
      <c r="CS29" s="621"/>
      <c r="CT29" s="621"/>
      <c r="CU29" s="621"/>
      <c r="CV29" s="621"/>
      <c r="CW29" s="621"/>
      <c r="CX29" s="621"/>
      <c r="CY29" s="622"/>
      <c r="CZ29" s="611">
        <v>0</v>
      </c>
      <c r="DA29" s="623"/>
      <c r="DB29" s="623"/>
      <c r="DC29" s="624"/>
      <c r="DD29" s="614">
        <v>23426</v>
      </c>
      <c r="DE29" s="621"/>
      <c r="DF29" s="621"/>
      <c r="DG29" s="621"/>
      <c r="DH29" s="621"/>
      <c r="DI29" s="621"/>
      <c r="DJ29" s="621"/>
      <c r="DK29" s="622"/>
      <c r="DL29" s="614">
        <v>23426</v>
      </c>
      <c r="DM29" s="621"/>
      <c r="DN29" s="621"/>
      <c r="DO29" s="621"/>
      <c r="DP29" s="621"/>
      <c r="DQ29" s="621"/>
      <c r="DR29" s="621"/>
      <c r="DS29" s="621"/>
      <c r="DT29" s="621"/>
      <c r="DU29" s="621"/>
      <c r="DV29" s="622"/>
      <c r="DW29" s="611">
        <v>0</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19116778</v>
      </c>
      <c r="S30" s="609"/>
      <c r="T30" s="609"/>
      <c r="U30" s="609"/>
      <c r="V30" s="609"/>
      <c r="W30" s="609"/>
      <c r="X30" s="609"/>
      <c r="Y30" s="610"/>
      <c r="Z30" s="646">
        <v>9.4</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23129</v>
      </c>
      <c r="CS30" s="609"/>
      <c r="CT30" s="609"/>
      <c r="CU30" s="609"/>
      <c r="CV30" s="609"/>
      <c r="CW30" s="609"/>
      <c r="CX30" s="609"/>
      <c r="CY30" s="610"/>
      <c r="CZ30" s="611">
        <v>0</v>
      </c>
      <c r="DA30" s="623"/>
      <c r="DB30" s="623"/>
      <c r="DC30" s="624"/>
      <c r="DD30" s="614">
        <v>23079</v>
      </c>
      <c r="DE30" s="609"/>
      <c r="DF30" s="609"/>
      <c r="DG30" s="609"/>
      <c r="DH30" s="609"/>
      <c r="DI30" s="609"/>
      <c r="DJ30" s="609"/>
      <c r="DK30" s="610"/>
      <c r="DL30" s="614">
        <v>23079</v>
      </c>
      <c r="DM30" s="609"/>
      <c r="DN30" s="609"/>
      <c r="DO30" s="609"/>
      <c r="DP30" s="609"/>
      <c r="DQ30" s="609"/>
      <c r="DR30" s="609"/>
      <c r="DS30" s="609"/>
      <c r="DT30" s="609"/>
      <c r="DU30" s="609"/>
      <c r="DV30" s="610"/>
      <c r="DW30" s="611">
        <v>0</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2935743</v>
      </c>
      <c r="S31" s="609"/>
      <c r="T31" s="609"/>
      <c r="U31" s="609"/>
      <c r="V31" s="609"/>
      <c r="W31" s="609"/>
      <c r="X31" s="609"/>
      <c r="Y31" s="610"/>
      <c r="Z31" s="646">
        <v>1.4</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99.1</v>
      </c>
      <c r="BH31" s="671"/>
      <c r="BI31" s="671"/>
      <c r="BJ31" s="671"/>
      <c r="BK31" s="671"/>
      <c r="BL31" s="671"/>
      <c r="BM31" s="672">
        <v>97.6</v>
      </c>
      <c r="BN31" s="671"/>
      <c r="BO31" s="671"/>
      <c r="BP31" s="671"/>
      <c r="BQ31" s="673"/>
      <c r="BR31" s="670">
        <v>98.9</v>
      </c>
      <c r="BS31" s="671"/>
      <c r="BT31" s="671"/>
      <c r="BU31" s="671"/>
      <c r="BV31" s="671"/>
      <c r="BW31" s="671"/>
      <c r="BX31" s="672">
        <v>97.3</v>
      </c>
      <c r="BY31" s="671"/>
      <c r="BZ31" s="671"/>
      <c r="CA31" s="671"/>
      <c r="CB31" s="673"/>
      <c r="CD31" s="629"/>
      <c r="CE31" s="630"/>
      <c r="CF31" s="605" t="s">
        <v>300</v>
      </c>
      <c r="CG31" s="606"/>
      <c r="CH31" s="606"/>
      <c r="CI31" s="606"/>
      <c r="CJ31" s="606"/>
      <c r="CK31" s="606"/>
      <c r="CL31" s="606"/>
      <c r="CM31" s="606"/>
      <c r="CN31" s="606"/>
      <c r="CO31" s="606"/>
      <c r="CP31" s="606"/>
      <c r="CQ31" s="607"/>
      <c r="CR31" s="608">
        <v>347</v>
      </c>
      <c r="CS31" s="621"/>
      <c r="CT31" s="621"/>
      <c r="CU31" s="621"/>
      <c r="CV31" s="621"/>
      <c r="CW31" s="621"/>
      <c r="CX31" s="621"/>
      <c r="CY31" s="622"/>
      <c r="CZ31" s="611">
        <v>0</v>
      </c>
      <c r="DA31" s="623"/>
      <c r="DB31" s="623"/>
      <c r="DC31" s="624"/>
      <c r="DD31" s="614">
        <v>347</v>
      </c>
      <c r="DE31" s="621"/>
      <c r="DF31" s="621"/>
      <c r="DG31" s="621"/>
      <c r="DH31" s="621"/>
      <c r="DI31" s="621"/>
      <c r="DJ31" s="621"/>
      <c r="DK31" s="622"/>
      <c r="DL31" s="614">
        <v>347</v>
      </c>
      <c r="DM31" s="621"/>
      <c r="DN31" s="621"/>
      <c r="DO31" s="621"/>
      <c r="DP31" s="621"/>
      <c r="DQ31" s="621"/>
      <c r="DR31" s="621"/>
      <c r="DS31" s="621"/>
      <c r="DT31" s="621"/>
      <c r="DU31" s="621"/>
      <c r="DV31" s="622"/>
      <c r="DW31" s="611">
        <v>0</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16854826</v>
      </c>
      <c r="S32" s="609"/>
      <c r="T32" s="609"/>
      <c r="U32" s="609"/>
      <c r="V32" s="609"/>
      <c r="W32" s="609"/>
      <c r="X32" s="609"/>
      <c r="Y32" s="610"/>
      <c r="Z32" s="646">
        <v>8.3000000000000007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v>
      </c>
      <c r="BH32" s="621"/>
      <c r="BI32" s="621"/>
      <c r="BJ32" s="621"/>
      <c r="BK32" s="621"/>
      <c r="BL32" s="621"/>
      <c r="BM32" s="612">
        <v>97.5</v>
      </c>
      <c r="BN32" s="621"/>
      <c r="BO32" s="621"/>
      <c r="BP32" s="621"/>
      <c r="BQ32" s="644"/>
      <c r="BR32" s="674">
        <v>98.8</v>
      </c>
      <c r="BS32" s="621"/>
      <c r="BT32" s="621"/>
      <c r="BU32" s="621"/>
      <c r="BV32" s="621"/>
      <c r="BW32" s="621"/>
      <c r="BX32" s="612">
        <v>97.2</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963935</v>
      </c>
      <c r="S33" s="609"/>
      <c r="T33" s="609"/>
      <c r="U33" s="609"/>
      <c r="V33" s="609"/>
      <c r="W33" s="609"/>
      <c r="X33" s="609"/>
      <c r="Y33" s="610"/>
      <c r="Z33" s="646">
        <v>0.5</v>
      </c>
      <c r="AA33" s="646"/>
      <c r="AB33" s="646"/>
      <c r="AC33" s="646"/>
      <c r="AD33" s="647">
        <v>392693</v>
      </c>
      <c r="AE33" s="647"/>
      <c r="AF33" s="647"/>
      <c r="AG33" s="647"/>
      <c r="AH33" s="647"/>
      <c r="AI33" s="647"/>
      <c r="AJ33" s="647"/>
      <c r="AK33" s="647"/>
      <c r="AL33" s="611">
        <v>0.3</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101967270</v>
      </c>
      <c r="CS33" s="621"/>
      <c r="CT33" s="621"/>
      <c r="CU33" s="621"/>
      <c r="CV33" s="621"/>
      <c r="CW33" s="621"/>
      <c r="CX33" s="621"/>
      <c r="CY33" s="622"/>
      <c r="CZ33" s="611">
        <v>54</v>
      </c>
      <c r="DA33" s="623"/>
      <c r="DB33" s="623"/>
      <c r="DC33" s="624"/>
      <c r="DD33" s="614">
        <v>86253699</v>
      </c>
      <c r="DE33" s="621"/>
      <c r="DF33" s="621"/>
      <c r="DG33" s="621"/>
      <c r="DH33" s="621"/>
      <c r="DI33" s="621"/>
      <c r="DJ33" s="621"/>
      <c r="DK33" s="622"/>
      <c r="DL33" s="614">
        <v>58746489</v>
      </c>
      <c r="DM33" s="621"/>
      <c r="DN33" s="621"/>
      <c r="DO33" s="621"/>
      <c r="DP33" s="621"/>
      <c r="DQ33" s="621"/>
      <c r="DR33" s="621"/>
      <c r="DS33" s="621"/>
      <c r="DT33" s="621"/>
      <c r="DU33" s="621"/>
      <c r="DV33" s="622"/>
      <c r="DW33" s="611">
        <v>39.9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1223803</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52697022</v>
      </c>
      <c r="CS34" s="609"/>
      <c r="CT34" s="609"/>
      <c r="CU34" s="609"/>
      <c r="CV34" s="609"/>
      <c r="CW34" s="609"/>
      <c r="CX34" s="609"/>
      <c r="CY34" s="610"/>
      <c r="CZ34" s="611">
        <v>27.9</v>
      </c>
      <c r="DA34" s="623"/>
      <c r="DB34" s="623"/>
      <c r="DC34" s="624"/>
      <c r="DD34" s="614">
        <v>45041981</v>
      </c>
      <c r="DE34" s="609"/>
      <c r="DF34" s="609"/>
      <c r="DG34" s="609"/>
      <c r="DH34" s="609"/>
      <c r="DI34" s="609"/>
      <c r="DJ34" s="609"/>
      <c r="DK34" s="610"/>
      <c r="DL34" s="614">
        <v>41809523</v>
      </c>
      <c r="DM34" s="609"/>
      <c r="DN34" s="609"/>
      <c r="DO34" s="609"/>
      <c r="DP34" s="609"/>
      <c r="DQ34" s="609"/>
      <c r="DR34" s="609"/>
      <c r="DS34" s="609"/>
      <c r="DT34" s="609"/>
      <c r="DU34" s="609"/>
      <c r="DV34" s="610"/>
      <c r="DW34" s="611">
        <v>28.4</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2245876</v>
      </c>
      <c r="S35" s="609"/>
      <c r="T35" s="609"/>
      <c r="U35" s="609"/>
      <c r="V35" s="609"/>
      <c r="W35" s="609"/>
      <c r="X35" s="609"/>
      <c r="Y35" s="610"/>
      <c r="Z35" s="646">
        <v>1.1000000000000001</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1652736</v>
      </c>
      <c r="CS35" s="621"/>
      <c r="CT35" s="621"/>
      <c r="CU35" s="621"/>
      <c r="CV35" s="621"/>
      <c r="CW35" s="621"/>
      <c r="CX35" s="621"/>
      <c r="CY35" s="622"/>
      <c r="CZ35" s="611">
        <v>0.9</v>
      </c>
      <c r="DA35" s="623"/>
      <c r="DB35" s="623"/>
      <c r="DC35" s="624"/>
      <c r="DD35" s="614">
        <v>1565732</v>
      </c>
      <c r="DE35" s="621"/>
      <c r="DF35" s="621"/>
      <c r="DG35" s="621"/>
      <c r="DH35" s="621"/>
      <c r="DI35" s="621"/>
      <c r="DJ35" s="621"/>
      <c r="DK35" s="622"/>
      <c r="DL35" s="614">
        <v>1565732</v>
      </c>
      <c r="DM35" s="621"/>
      <c r="DN35" s="621"/>
      <c r="DO35" s="621"/>
      <c r="DP35" s="621"/>
      <c r="DQ35" s="621"/>
      <c r="DR35" s="621"/>
      <c r="DS35" s="621"/>
      <c r="DT35" s="621"/>
      <c r="DU35" s="621"/>
      <c r="DV35" s="622"/>
      <c r="DW35" s="611">
        <v>1.1000000000000001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6209258</v>
      </c>
      <c r="S36" s="609"/>
      <c r="T36" s="609"/>
      <c r="U36" s="609"/>
      <c r="V36" s="609"/>
      <c r="W36" s="609"/>
      <c r="X36" s="609"/>
      <c r="Y36" s="610"/>
      <c r="Z36" s="646">
        <v>3</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9804012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563576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16329530</v>
      </c>
      <c r="CS36" s="609"/>
      <c r="CT36" s="609"/>
      <c r="CU36" s="609"/>
      <c r="CV36" s="609"/>
      <c r="CW36" s="609"/>
      <c r="CX36" s="609"/>
      <c r="CY36" s="610"/>
      <c r="CZ36" s="611">
        <v>8.6</v>
      </c>
      <c r="DA36" s="623"/>
      <c r="DB36" s="623"/>
      <c r="DC36" s="624"/>
      <c r="DD36" s="614">
        <v>11754688</v>
      </c>
      <c r="DE36" s="609"/>
      <c r="DF36" s="609"/>
      <c r="DG36" s="609"/>
      <c r="DH36" s="609"/>
      <c r="DI36" s="609"/>
      <c r="DJ36" s="609"/>
      <c r="DK36" s="610"/>
      <c r="DL36" s="614">
        <v>7881464</v>
      </c>
      <c r="DM36" s="609"/>
      <c r="DN36" s="609"/>
      <c r="DO36" s="609"/>
      <c r="DP36" s="609"/>
      <c r="DQ36" s="609"/>
      <c r="DR36" s="609"/>
      <c r="DS36" s="609"/>
      <c r="DT36" s="609"/>
      <c r="DU36" s="609"/>
      <c r="DV36" s="610"/>
      <c r="DW36" s="611">
        <v>5.4</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4554247</v>
      </c>
      <c r="S37" s="609"/>
      <c r="T37" s="609"/>
      <c r="U37" s="609"/>
      <c r="V37" s="609"/>
      <c r="W37" s="609"/>
      <c r="X37" s="609"/>
      <c r="Y37" s="610"/>
      <c r="Z37" s="646">
        <v>2.2000000000000002</v>
      </c>
      <c r="AA37" s="646"/>
      <c r="AB37" s="646"/>
      <c r="AC37" s="646"/>
      <c r="AD37" s="647">
        <v>20694</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1108884</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563576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2169818</v>
      </c>
      <c r="CS37" s="621"/>
      <c r="CT37" s="621"/>
      <c r="CU37" s="621"/>
      <c r="CV37" s="621"/>
      <c r="CW37" s="621"/>
      <c r="CX37" s="621"/>
      <c r="CY37" s="622"/>
      <c r="CZ37" s="611">
        <v>1.1000000000000001</v>
      </c>
      <c r="DA37" s="623"/>
      <c r="DB37" s="623"/>
      <c r="DC37" s="624"/>
      <c r="DD37" s="614">
        <v>2169818</v>
      </c>
      <c r="DE37" s="621"/>
      <c r="DF37" s="621"/>
      <c r="DG37" s="621"/>
      <c r="DH37" s="621"/>
      <c r="DI37" s="621"/>
      <c r="DJ37" s="621"/>
      <c r="DK37" s="622"/>
      <c r="DL37" s="614">
        <v>1541465</v>
      </c>
      <c r="DM37" s="621"/>
      <c r="DN37" s="621"/>
      <c r="DO37" s="621"/>
      <c r="DP37" s="621"/>
      <c r="DQ37" s="621"/>
      <c r="DR37" s="621"/>
      <c r="DS37" s="621"/>
      <c r="DT37" s="621"/>
      <c r="DU37" s="621"/>
      <c r="DV37" s="622"/>
      <c r="DW37" s="611">
        <v>1</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t="s">
        <v>122</v>
      </c>
      <c r="S38" s="609"/>
      <c r="T38" s="609"/>
      <c r="U38" s="609"/>
      <c r="V38" s="609"/>
      <c r="W38" s="609"/>
      <c r="X38" s="609"/>
      <c r="Y38" s="610"/>
      <c r="Z38" s="646" t="s">
        <v>122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36590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9804012</v>
      </c>
      <c r="CS38" s="609"/>
      <c r="CT38" s="609"/>
      <c r="CU38" s="609"/>
      <c r="CV38" s="609"/>
      <c r="CW38" s="609"/>
      <c r="CX38" s="609"/>
      <c r="CY38" s="610"/>
      <c r="CZ38" s="611">
        <v>5.2</v>
      </c>
      <c r="DA38" s="623"/>
      <c r="DB38" s="623"/>
      <c r="DC38" s="624"/>
      <c r="DD38" s="614">
        <v>8166665</v>
      </c>
      <c r="DE38" s="609"/>
      <c r="DF38" s="609"/>
      <c r="DG38" s="609"/>
      <c r="DH38" s="609"/>
      <c r="DI38" s="609"/>
      <c r="DJ38" s="609"/>
      <c r="DK38" s="610"/>
      <c r="DL38" s="614">
        <v>7482146</v>
      </c>
      <c r="DM38" s="609"/>
      <c r="DN38" s="609"/>
      <c r="DO38" s="609"/>
      <c r="DP38" s="609"/>
      <c r="DQ38" s="609"/>
      <c r="DR38" s="609"/>
      <c r="DS38" s="609"/>
      <c r="DT38" s="609"/>
      <c r="DU38" s="609"/>
      <c r="DV38" s="610"/>
      <c r="DW38" s="611">
        <v>5.0999999999999996</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47559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21036936</v>
      </c>
      <c r="CS39" s="621"/>
      <c r="CT39" s="621"/>
      <c r="CU39" s="621"/>
      <c r="CV39" s="621"/>
      <c r="CW39" s="621"/>
      <c r="CX39" s="621"/>
      <c r="CY39" s="622"/>
      <c r="CZ39" s="611">
        <v>11.1</v>
      </c>
      <c r="DA39" s="623"/>
      <c r="DB39" s="623"/>
      <c r="DC39" s="624"/>
      <c r="DD39" s="614">
        <v>19717009</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170</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447034</v>
      </c>
      <c r="CS40" s="609"/>
      <c r="CT40" s="609"/>
      <c r="CU40" s="609"/>
      <c r="CV40" s="609"/>
      <c r="CW40" s="609"/>
      <c r="CX40" s="609"/>
      <c r="CY40" s="610"/>
      <c r="CZ40" s="611">
        <v>0.2</v>
      </c>
      <c r="DA40" s="623"/>
      <c r="DB40" s="623"/>
      <c r="DC40" s="624"/>
      <c r="DD40" s="614">
        <v>7624</v>
      </c>
      <c r="DE40" s="609"/>
      <c r="DF40" s="609"/>
      <c r="DG40" s="609"/>
      <c r="DH40" s="609"/>
      <c r="DI40" s="609"/>
      <c r="DJ40" s="609"/>
      <c r="DK40" s="610"/>
      <c r="DL40" s="614">
        <v>7624</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204054475</v>
      </c>
      <c r="S41" s="633"/>
      <c r="T41" s="633"/>
      <c r="U41" s="633"/>
      <c r="V41" s="633"/>
      <c r="W41" s="633"/>
      <c r="X41" s="633"/>
      <c r="Y41" s="636"/>
      <c r="Z41" s="637">
        <v>100</v>
      </c>
      <c r="AA41" s="637"/>
      <c r="AB41" s="637"/>
      <c r="AC41" s="637"/>
      <c r="AD41" s="638">
        <v>147312348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3427595</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5267533</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276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28131668</v>
      </c>
      <c r="CS42" s="621"/>
      <c r="CT42" s="621"/>
      <c r="CU42" s="621"/>
      <c r="CV42" s="621"/>
      <c r="CW42" s="621"/>
      <c r="CX42" s="621"/>
      <c r="CY42" s="622"/>
      <c r="CZ42" s="611">
        <v>14.9</v>
      </c>
      <c r="DA42" s="623"/>
      <c r="DB42" s="623"/>
      <c r="DC42" s="624"/>
      <c r="DD42" s="614">
        <v>19626762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671731</v>
      </c>
      <c r="CS43" s="621"/>
      <c r="CT43" s="621"/>
      <c r="CU43" s="621"/>
      <c r="CV43" s="621"/>
      <c r="CW43" s="621"/>
      <c r="CX43" s="621"/>
      <c r="CY43" s="622"/>
      <c r="CZ43" s="611">
        <v>0.4</v>
      </c>
      <c r="DA43" s="623"/>
      <c r="DB43" s="623"/>
      <c r="DC43" s="624"/>
      <c r="DD43" s="614">
        <v>671731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28131668</v>
      </c>
      <c r="CS44" s="609"/>
      <c r="CT44" s="609"/>
      <c r="CU44" s="609"/>
      <c r="CV44" s="609"/>
      <c r="CW44" s="609"/>
      <c r="CX44" s="609"/>
      <c r="CY44" s="610"/>
      <c r="CZ44" s="611">
        <v>14.9</v>
      </c>
      <c r="DA44" s="612"/>
      <c r="DB44" s="612"/>
      <c r="DC44" s="613"/>
      <c r="DD44" s="614">
        <v>19626762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5781705</v>
      </c>
      <c r="CS45" s="621"/>
      <c r="CT45" s="621"/>
      <c r="CU45" s="621"/>
      <c r="CV45" s="621"/>
      <c r="CW45" s="621"/>
      <c r="CX45" s="621"/>
      <c r="CY45" s="622"/>
      <c r="CZ45" s="611">
        <v>3.1</v>
      </c>
      <c r="DA45" s="623"/>
      <c r="DB45" s="623"/>
      <c r="DC45" s="624"/>
      <c r="DD45" s="614">
        <v>1260746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22349963</v>
      </c>
      <c r="CS46" s="609"/>
      <c r="CT46" s="609"/>
      <c r="CU46" s="609"/>
      <c r="CV46" s="609"/>
      <c r="CW46" s="609"/>
      <c r="CX46" s="609"/>
      <c r="CY46" s="610"/>
      <c r="CZ46" s="611">
        <v>11.8</v>
      </c>
      <c r="DA46" s="612"/>
      <c r="DB46" s="612"/>
      <c r="DC46" s="613"/>
      <c r="DD46" s="614">
        <v>18366016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188941411</v>
      </c>
      <c r="CS49" s="593"/>
      <c r="CT49" s="593"/>
      <c r="CU49" s="593"/>
      <c r="CV49" s="593"/>
      <c r="CW49" s="593"/>
      <c r="CX49" s="593"/>
      <c r="CY49" s="594"/>
      <c r="CZ49" s="595">
        <v>100</v>
      </c>
      <c r="DA49" s="596"/>
      <c r="DB49" s="596"/>
      <c r="DC49" s="597"/>
      <c r="DD49" s="598">
        <v>145368882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iJxuI8Vr6io8erzsyBs0kJj1N4jOLPmH5c1Y1H+EQ5Wn/aHD+Rb9oWmmPUNgLR8shnjngZMVf1FC8AzNGat7jg==" saltValue="lVDzWYxXs1XNpaRAAwPX1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204168</v>
      </c>
      <c r="R7" s="1090"/>
      <c r="S7" s="1090"/>
      <c r="T7" s="1090"/>
      <c r="U7" s="1090"/>
      <c r="V7" s="1090">
        <v>189055</v>
      </c>
      <c r="W7" s="1090"/>
      <c r="X7" s="1090"/>
      <c r="Y7" s="1090"/>
      <c r="Z7" s="1090"/>
      <c r="AA7" s="1090">
        <v>15113</v>
      </c>
      <c r="AB7" s="1090"/>
      <c r="AC7" s="1090"/>
      <c r="AD7" s="1090"/>
      <c r="AE7" s="1091"/>
      <c r="AF7" s="1092">
        <v>14423</v>
      </c>
      <c r="AG7" s="1093"/>
      <c r="AH7" s="1093"/>
      <c r="AI7" s="1093"/>
      <c r="AJ7" s="1094"/>
      <c r="AK7" s="1095">
        <v>2242</v>
      </c>
      <c r="AL7" s="1096"/>
      <c r="AM7" s="1096"/>
      <c r="AN7" s="1096"/>
      <c r="AO7" s="1096"/>
      <c r="AP7" s="1096">
        <v>3</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554</v>
      </c>
      <c r="BT7" s="1087"/>
      <c r="BU7" s="1087"/>
      <c r="BV7" s="1087"/>
      <c r="BW7" s="1087"/>
      <c r="BX7" s="1087"/>
      <c r="BY7" s="1087"/>
      <c r="BZ7" s="1087"/>
      <c r="CA7" s="1087"/>
      <c r="CB7" s="1087"/>
      <c r="CC7" s="1087"/>
      <c r="CD7" s="1087"/>
      <c r="CE7" s="1087"/>
      <c r="CF7" s="1087"/>
      <c r="CG7" s="1099"/>
      <c r="CH7" s="1083">
        <v>-13</v>
      </c>
      <c r="CI7" s="1084"/>
      <c r="CJ7" s="1084"/>
      <c r="CK7" s="1084"/>
      <c r="CL7" s="1085"/>
      <c r="CM7" s="1083">
        <v>666</v>
      </c>
      <c r="CN7" s="1084"/>
      <c r="CO7" s="1084"/>
      <c r="CP7" s="1084"/>
      <c r="CQ7" s="1085"/>
      <c r="CR7" s="1083">
        <v>500</v>
      </c>
      <c r="CS7" s="1084"/>
      <c r="CT7" s="1084"/>
      <c r="CU7" s="1084"/>
      <c r="CV7" s="1085"/>
      <c r="CW7" s="1083">
        <v>643</v>
      </c>
      <c r="CX7" s="1084"/>
      <c r="CY7" s="1084"/>
      <c r="CZ7" s="1084"/>
      <c r="DA7" s="1085"/>
      <c r="DB7" s="1083" t="s">
        <v>546</v>
      </c>
      <c r="DC7" s="1084"/>
      <c r="DD7" s="1084"/>
      <c r="DE7" s="1084"/>
      <c r="DF7" s="1085"/>
      <c r="DG7" s="1083" t="s">
        <v>546</v>
      </c>
      <c r="DH7" s="1084"/>
      <c r="DI7" s="1084"/>
      <c r="DJ7" s="1084"/>
      <c r="DK7" s="1085"/>
      <c r="DL7" s="1083" t="s">
        <v>546</v>
      </c>
      <c r="DM7" s="1084"/>
      <c r="DN7" s="1084"/>
      <c r="DO7" s="1084"/>
      <c r="DP7" s="1085"/>
      <c r="DQ7" s="1083" t="s">
        <v>546</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376</v>
      </c>
      <c r="B23" s="924" t="s">
        <v>377</v>
      </c>
      <c r="C23" s="925"/>
      <c r="D23" s="925"/>
      <c r="E23" s="925"/>
      <c r="F23" s="925"/>
      <c r="G23" s="925"/>
      <c r="H23" s="925"/>
      <c r="I23" s="925"/>
      <c r="J23" s="925"/>
      <c r="K23" s="925"/>
      <c r="L23" s="925"/>
      <c r="M23" s="925"/>
      <c r="N23" s="925"/>
      <c r="O23" s="925"/>
      <c r="P23" s="935"/>
      <c r="Q23" s="1054">
        <v>204168</v>
      </c>
      <c r="R23" s="1048"/>
      <c r="S23" s="1048"/>
      <c r="T23" s="1048"/>
      <c r="U23" s="1048"/>
      <c r="V23" s="1048">
        <v>189055</v>
      </c>
      <c r="W23" s="1048"/>
      <c r="X23" s="1048"/>
      <c r="Y23" s="1048"/>
      <c r="Z23" s="1048"/>
      <c r="AA23" s="1048">
        <v>15113</v>
      </c>
      <c r="AB23" s="1048"/>
      <c r="AC23" s="1048"/>
      <c r="AD23" s="1048"/>
      <c r="AE23" s="1055"/>
      <c r="AF23" s="1056">
        <v>14423</v>
      </c>
      <c r="AG23" s="1048"/>
      <c r="AH23" s="1048"/>
      <c r="AI23" s="1048"/>
      <c r="AJ23" s="1057"/>
      <c r="AK23" s="1058"/>
      <c r="AL23" s="1059"/>
      <c r="AM23" s="1059"/>
      <c r="AN23" s="1059"/>
      <c r="AO23" s="1059"/>
      <c r="AP23" s="1048">
        <v>3</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388</v>
      </c>
      <c r="C28" s="1035"/>
      <c r="D28" s="1035"/>
      <c r="E28" s="1035"/>
      <c r="F28" s="1035"/>
      <c r="G28" s="1035"/>
      <c r="H28" s="1035"/>
      <c r="I28" s="1035"/>
      <c r="J28" s="1035"/>
      <c r="K28" s="1035"/>
      <c r="L28" s="1035"/>
      <c r="M28" s="1035"/>
      <c r="N28" s="1035"/>
      <c r="O28" s="1035"/>
      <c r="P28" s="1036"/>
      <c r="Q28" s="1037">
        <v>25466</v>
      </c>
      <c r="R28" s="1038"/>
      <c r="S28" s="1038"/>
      <c r="T28" s="1038"/>
      <c r="U28" s="1038"/>
      <c r="V28" s="1038">
        <v>24902</v>
      </c>
      <c r="W28" s="1038"/>
      <c r="X28" s="1038"/>
      <c r="Y28" s="1038"/>
      <c r="Z28" s="1038"/>
      <c r="AA28" s="1038">
        <v>564</v>
      </c>
      <c r="AB28" s="1038"/>
      <c r="AC28" s="1038"/>
      <c r="AD28" s="1038"/>
      <c r="AE28" s="1039"/>
      <c r="AF28" s="1040">
        <v>564</v>
      </c>
      <c r="AG28" s="1038"/>
      <c r="AH28" s="1038"/>
      <c r="AI28" s="1038"/>
      <c r="AJ28" s="1041"/>
      <c r="AK28" s="1029">
        <v>3318</v>
      </c>
      <c r="AL28" s="1030"/>
      <c r="AM28" s="1030"/>
      <c r="AN28" s="1030"/>
      <c r="AO28" s="1030"/>
      <c r="AP28" s="1030" t="s">
        <v>546</v>
      </c>
      <c r="AQ28" s="1030"/>
      <c r="AR28" s="1030"/>
      <c r="AS28" s="1030"/>
      <c r="AT28" s="1030"/>
      <c r="AU28" s="1030" t="s">
        <v>546</v>
      </c>
      <c r="AV28" s="1030"/>
      <c r="AW28" s="1030"/>
      <c r="AX28" s="1030"/>
      <c r="AY28" s="1030"/>
      <c r="AZ28" s="1031" t="s">
        <v>546</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389</v>
      </c>
      <c r="C29" s="1018"/>
      <c r="D29" s="1018"/>
      <c r="E29" s="1018"/>
      <c r="F29" s="1018"/>
      <c r="G29" s="1018"/>
      <c r="H29" s="1018"/>
      <c r="I29" s="1018"/>
      <c r="J29" s="1018"/>
      <c r="K29" s="1018"/>
      <c r="L29" s="1018"/>
      <c r="M29" s="1018"/>
      <c r="N29" s="1018"/>
      <c r="O29" s="1018"/>
      <c r="P29" s="1019"/>
      <c r="Q29" s="1025">
        <v>7279</v>
      </c>
      <c r="R29" s="1026"/>
      <c r="S29" s="1026"/>
      <c r="T29" s="1026"/>
      <c r="U29" s="1026"/>
      <c r="V29" s="1026">
        <v>7178</v>
      </c>
      <c r="W29" s="1026"/>
      <c r="X29" s="1026"/>
      <c r="Y29" s="1026"/>
      <c r="Z29" s="1026"/>
      <c r="AA29" s="1026">
        <v>101</v>
      </c>
      <c r="AB29" s="1026"/>
      <c r="AC29" s="1026"/>
      <c r="AD29" s="1026"/>
      <c r="AE29" s="1027"/>
      <c r="AF29" s="1022">
        <v>101</v>
      </c>
      <c r="AG29" s="1023"/>
      <c r="AH29" s="1023"/>
      <c r="AI29" s="1023"/>
      <c r="AJ29" s="1024"/>
      <c r="AK29" s="967">
        <v>2357</v>
      </c>
      <c r="AL29" s="958"/>
      <c r="AM29" s="958"/>
      <c r="AN29" s="958"/>
      <c r="AO29" s="958"/>
      <c r="AP29" s="958" t="s">
        <v>546</v>
      </c>
      <c r="AQ29" s="958"/>
      <c r="AR29" s="958"/>
      <c r="AS29" s="958"/>
      <c r="AT29" s="958"/>
      <c r="AU29" s="958" t="s">
        <v>546</v>
      </c>
      <c r="AV29" s="958"/>
      <c r="AW29" s="958"/>
      <c r="AX29" s="958"/>
      <c r="AY29" s="958"/>
      <c r="AZ29" s="1028" t="s">
        <v>546</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390</v>
      </c>
      <c r="C30" s="1018"/>
      <c r="D30" s="1018"/>
      <c r="E30" s="1018"/>
      <c r="F30" s="1018"/>
      <c r="G30" s="1018"/>
      <c r="H30" s="1018"/>
      <c r="I30" s="1018"/>
      <c r="J30" s="1018"/>
      <c r="K30" s="1018"/>
      <c r="L30" s="1018"/>
      <c r="M30" s="1018"/>
      <c r="N30" s="1018"/>
      <c r="O30" s="1018"/>
      <c r="P30" s="1019"/>
      <c r="Q30" s="1025">
        <v>18837</v>
      </c>
      <c r="R30" s="1026"/>
      <c r="S30" s="1026"/>
      <c r="T30" s="1026"/>
      <c r="U30" s="1026"/>
      <c r="V30" s="1026">
        <v>18187</v>
      </c>
      <c r="W30" s="1026"/>
      <c r="X30" s="1026"/>
      <c r="Y30" s="1026"/>
      <c r="Z30" s="1026"/>
      <c r="AA30" s="1026">
        <v>650</v>
      </c>
      <c r="AB30" s="1026"/>
      <c r="AC30" s="1026"/>
      <c r="AD30" s="1026"/>
      <c r="AE30" s="1027"/>
      <c r="AF30" s="1022">
        <v>650</v>
      </c>
      <c r="AG30" s="1023"/>
      <c r="AH30" s="1023"/>
      <c r="AI30" s="1023"/>
      <c r="AJ30" s="1024"/>
      <c r="AK30" s="967">
        <v>3297</v>
      </c>
      <c r="AL30" s="958"/>
      <c r="AM30" s="958"/>
      <c r="AN30" s="958"/>
      <c r="AO30" s="958"/>
      <c r="AP30" s="958" t="s">
        <v>546</v>
      </c>
      <c r="AQ30" s="958"/>
      <c r="AR30" s="958"/>
      <c r="AS30" s="958"/>
      <c r="AT30" s="958"/>
      <c r="AU30" s="958" t="s">
        <v>546</v>
      </c>
      <c r="AV30" s="958"/>
      <c r="AW30" s="958"/>
      <c r="AX30" s="958"/>
      <c r="AY30" s="958"/>
      <c r="AZ30" s="1028" t="s">
        <v>546</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1314</v>
      </c>
      <c r="AG63" s="946"/>
      <c r="AH63" s="946"/>
      <c r="AI63" s="946"/>
      <c r="AJ63" s="1009"/>
      <c r="AK63" s="1010"/>
      <c r="AL63" s="950"/>
      <c r="AM63" s="950"/>
      <c r="AN63" s="950"/>
      <c r="AO63" s="950"/>
      <c r="AP63" s="946" t="s">
        <v>546</v>
      </c>
      <c r="AQ63" s="946"/>
      <c r="AR63" s="946"/>
      <c r="AS63" s="946"/>
      <c r="AT63" s="946"/>
      <c r="AU63" s="946" t="s">
        <v>546</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547</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548</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482</v>
      </c>
      <c r="AL69" s="958"/>
      <c r="AM69" s="958"/>
      <c r="AN69" s="958"/>
      <c r="AO69" s="958"/>
      <c r="AP69" s="958" t="s">
        <v>482</v>
      </c>
      <c r="AQ69" s="958"/>
      <c r="AR69" s="958"/>
      <c r="AS69" s="958"/>
      <c r="AT69" s="958"/>
      <c r="AU69" s="958" t="s">
        <v>482</v>
      </c>
      <c r="AV69" s="958"/>
      <c r="AW69" s="958"/>
      <c r="AX69" s="958"/>
      <c r="AY69" s="958"/>
      <c r="AZ69" s="959" t="s">
        <v>553</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549</v>
      </c>
      <c r="C70" s="962"/>
      <c r="D70" s="962"/>
      <c r="E70" s="962"/>
      <c r="F70" s="962"/>
      <c r="G70" s="962"/>
      <c r="H70" s="962"/>
      <c r="I70" s="962"/>
      <c r="J70" s="962"/>
      <c r="K70" s="962"/>
      <c r="L70" s="962"/>
      <c r="M70" s="962"/>
      <c r="N70" s="962"/>
      <c r="O70" s="962"/>
      <c r="P70" s="963"/>
      <c r="Q70" s="964">
        <v>898</v>
      </c>
      <c r="R70" s="958">
        <v>893</v>
      </c>
      <c r="S70" s="958">
        <v>893</v>
      </c>
      <c r="T70" s="958">
        <v>893</v>
      </c>
      <c r="U70" s="958">
        <v>893</v>
      </c>
      <c r="V70" s="958">
        <v>758</v>
      </c>
      <c r="W70" s="958">
        <v>820</v>
      </c>
      <c r="X70" s="958">
        <v>820</v>
      </c>
      <c r="Y70" s="958">
        <v>820</v>
      </c>
      <c r="Z70" s="958">
        <v>820</v>
      </c>
      <c r="AA70" s="958">
        <v>140</v>
      </c>
      <c r="AB70" s="958">
        <v>73</v>
      </c>
      <c r="AC70" s="958">
        <v>73</v>
      </c>
      <c r="AD70" s="958">
        <v>73</v>
      </c>
      <c r="AE70" s="958">
        <v>73</v>
      </c>
      <c r="AF70" s="958">
        <v>140</v>
      </c>
      <c r="AG70" s="958">
        <v>73</v>
      </c>
      <c r="AH70" s="958">
        <v>73</v>
      </c>
      <c r="AI70" s="958">
        <v>73</v>
      </c>
      <c r="AJ70" s="958">
        <v>73</v>
      </c>
      <c r="AK70" s="958">
        <v>85</v>
      </c>
      <c r="AL70" s="958"/>
      <c r="AM70" s="958"/>
      <c r="AN70" s="958"/>
      <c r="AO70" s="958"/>
      <c r="AP70" s="958" t="s">
        <v>482</v>
      </c>
      <c r="AQ70" s="958"/>
      <c r="AR70" s="958"/>
      <c r="AS70" s="958"/>
      <c r="AT70" s="958"/>
      <c r="AU70" s="958" t="s">
        <v>482</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550</v>
      </c>
      <c r="C71" s="962"/>
      <c r="D71" s="962"/>
      <c r="E71" s="962"/>
      <c r="F71" s="962"/>
      <c r="G71" s="962"/>
      <c r="H71" s="962"/>
      <c r="I71" s="962"/>
      <c r="J71" s="962"/>
      <c r="K71" s="962"/>
      <c r="L71" s="962"/>
      <c r="M71" s="962"/>
      <c r="N71" s="962"/>
      <c r="O71" s="962"/>
      <c r="P71" s="963"/>
      <c r="Q71" s="964">
        <v>101278</v>
      </c>
      <c r="R71" s="958">
        <v>76940</v>
      </c>
      <c r="S71" s="958">
        <v>76940</v>
      </c>
      <c r="T71" s="958">
        <v>76940</v>
      </c>
      <c r="U71" s="958">
        <v>76940</v>
      </c>
      <c r="V71" s="958">
        <v>98372</v>
      </c>
      <c r="W71" s="958">
        <v>73165</v>
      </c>
      <c r="X71" s="958">
        <v>73165</v>
      </c>
      <c r="Y71" s="958">
        <v>73165</v>
      </c>
      <c r="Z71" s="958">
        <v>73165</v>
      </c>
      <c r="AA71" s="958">
        <v>2906</v>
      </c>
      <c r="AB71" s="958">
        <v>3775</v>
      </c>
      <c r="AC71" s="958">
        <v>3775</v>
      </c>
      <c r="AD71" s="958">
        <v>3775</v>
      </c>
      <c r="AE71" s="958">
        <v>3775</v>
      </c>
      <c r="AF71" s="958">
        <v>2874</v>
      </c>
      <c r="AG71" s="958">
        <v>3775</v>
      </c>
      <c r="AH71" s="958">
        <v>3775</v>
      </c>
      <c r="AI71" s="958">
        <v>3775</v>
      </c>
      <c r="AJ71" s="958">
        <v>3775</v>
      </c>
      <c r="AK71" s="958">
        <v>3777</v>
      </c>
      <c r="AL71" s="958">
        <v>7300</v>
      </c>
      <c r="AM71" s="958">
        <v>7300</v>
      </c>
      <c r="AN71" s="958">
        <v>7300</v>
      </c>
      <c r="AO71" s="958">
        <v>7300</v>
      </c>
      <c r="AP71" s="958">
        <v>85217</v>
      </c>
      <c r="AQ71" s="958">
        <v>42318</v>
      </c>
      <c r="AR71" s="958">
        <v>42318</v>
      </c>
      <c r="AS71" s="958">
        <v>42318</v>
      </c>
      <c r="AT71" s="958">
        <v>42318</v>
      </c>
      <c r="AU71" s="958">
        <v>2130</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551</v>
      </c>
      <c r="C72" s="962"/>
      <c r="D72" s="962"/>
      <c r="E72" s="962"/>
      <c r="F72" s="962"/>
      <c r="G72" s="962"/>
      <c r="H72" s="962"/>
      <c r="I72" s="962"/>
      <c r="J72" s="962"/>
      <c r="K72" s="962"/>
      <c r="L72" s="962"/>
      <c r="M72" s="962"/>
      <c r="N72" s="962"/>
      <c r="O72" s="962"/>
      <c r="P72" s="963"/>
      <c r="Q72" s="964">
        <v>11048</v>
      </c>
      <c r="R72" s="958">
        <v>6933</v>
      </c>
      <c r="S72" s="958">
        <v>6933</v>
      </c>
      <c r="T72" s="958">
        <v>6933</v>
      </c>
      <c r="U72" s="958">
        <v>6933</v>
      </c>
      <c r="V72" s="958">
        <v>10962</v>
      </c>
      <c r="W72" s="958">
        <v>6850</v>
      </c>
      <c r="X72" s="958">
        <v>6850</v>
      </c>
      <c r="Y72" s="958">
        <v>6850</v>
      </c>
      <c r="Z72" s="958">
        <v>6850</v>
      </c>
      <c r="AA72" s="958">
        <v>86</v>
      </c>
      <c r="AB72" s="958">
        <v>82</v>
      </c>
      <c r="AC72" s="958">
        <v>82</v>
      </c>
      <c r="AD72" s="958">
        <v>82</v>
      </c>
      <c r="AE72" s="958">
        <v>82</v>
      </c>
      <c r="AF72" s="958">
        <v>86</v>
      </c>
      <c r="AG72" s="958">
        <v>82</v>
      </c>
      <c r="AH72" s="958">
        <v>82</v>
      </c>
      <c r="AI72" s="958">
        <v>82</v>
      </c>
      <c r="AJ72" s="958">
        <v>82</v>
      </c>
      <c r="AK72" s="958">
        <v>4624</v>
      </c>
      <c r="AL72" s="958">
        <v>2485</v>
      </c>
      <c r="AM72" s="958">
        <v>2485</v>
      </c>
      <c r="AN72" s="958">
        <v>2485</v>
      </c>
      <c r="AO72" s="958">
        <v>2485</v>
      </c>
      <c r="AP72" s="958" t="s">
        <v>482</v>
      </c>
      <c r="AQ72" s="958"/>
      <c r="AR72" s="958"/>
      <c r="AS72" s="958"/>
      <c r="AT72" s="958"/>
      <c r="AU72" s="958" t="s">
        <v>482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552</v>
      </c>
      <c r="C73" s="962"/>
      <c r="D73" s="962"/>
      <c r="E73" s="962"/>
      <c r="F73" s="962"/>
      <c r="G73" s="962"/>
      <c r="H73" s="962"/>
      <c r="I73" s="962"/>
      <c r="J73" s="962"/>
      <c r="K73" s="962"/>
      <c r="L73" s="962"/>
      <c r="M73" s="962"/>
      <c r="N73" s="962"/>
      <c r="O73" s="962"/>
      <c r="P73" s="963"/>
      <c r="Q73" s="964">
        <v>1656633</v>
      </c>
      <c r="R73" s="958">
        <v>1385861</v>
      </c>
      <c r="S73" s="958">
        <v>1385861</v>
      </c>
      <c r="T73" s="958">
        <v>1385861</v>
      </c>
      <c r="U73" s="958">
        <v>1385861</v>
      </c>
      <c r="V73" s="958">
        <v>1631442</v>
      </c>
      <c r="W73" s="958">
        <v>1346246</v>
      </c>
      <c r="X73" s="958">
        <v>1346246</v>
      </c>
      <c r="Y73" s="958">
        <v>1346246</v>
      </c>
      <c r="Z73" s="958">
        <v>1346246</v>
      </c>
      <c r="AA73" s="958">
        <v>25191</v>
      </c>
      <c r="AB73" s="958">
        <v>39615</v>
      </c>
      <c r="AC73" s="958">
        <v>39615</v>
      </c>
      <c r="AD73" s="958">
        <v>39615</v>
      </c>
      <c r="AE73" s="958">
        <v>39615</v>
      </c>
      <c r="AF73" s="958">
        <v>25191</v>
      </c>
      <c r="AG73" s="958">
        <v>39615</v>
      </c>
      <c r="AH73" s="958">
        <v>39615</v>
      </c>
      <c r="AI73" s="958">
        <v>39615</v>
      </c>
      <c r="AJ73" s="958">
        <v>39615</v>
      </c>
      <c r="AK73" s="958">
        <v>23240</v>
      </c>
      <c r="AL73" s="958"/>
      <c r="AM73" s="958"/>
      <c r="AN73" s="958"/>
      <c r="AO73" s="958"/>
      <c r="AP73" s="958" t="s">
        <v>482</v>
      </c>
      <c r="AQ73" s="958"/>
      <c r="AR73" s="958"/>
      <c r="AS73" s="958"/>
      <c r="AT73" s="958"/>
      <c r="AU73" s="958" t="s">
        <v>482</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69868</v>
      </c>
      <c r="AG88" s="946"/>
      <c r="AH88" s="946"/>
      <c r="AI88" s="946"/>
      <c r="AJ88" s="946"/>
      <c r="AK88" s="950"/>
      <c r="AL88" s="950"/>
      <c r="AM88" s="950"/>
      <c r="AN88" s="950"/>
      <c r="AO88" s="950"/>
      <c r="AP88" s="946">
        <v>88111</v>
      </c>
      <c r="AQ88" s="946"/>
      <c r="AR88" s="946"/>
      <c r="AS88" s="946"/>
      <c r="AT88" s="946"/>
      <c r="AU88" s="946">
        <v>2255</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500</v>
      </c>
      <c r="CS102" s="940"/>
      <c r="CT102" s="940"/>
      <c r="CU102" s="940"/>
      <c r="CV102" s="941"/>
      <c r="CW102" s="939">
        <v>643</v>
      </c>
      <c r="CX102" s="940"/>
      <c r="CY102" s="940"/>
      <c r="CZ102" s="940"/>
      <c r="DA102" s="941"/>
      <c r="DB102" s="939" t="s">
        <v>546</v>
      </c>
      <c r="DC102" s="940"/>
      <c r="DD102" s="940"/>
      <c r="DE102" s="940"/>
      <c r="DF102" s="941"/>
      <c r="DG102" s="939" t="s">
        <v>546</v>
      </c>
      <c r="DH102" s="940"/>
      <c r="DI102" s="940"/>
      <c r="DJ102" s="940"/>
      <c r="DK102" s="941"/>
      <c r="DL102" s="939" t="s">
        <v>546</v>
      </c>
      <c r="DM102" s="940"/>
      <c r="DN102" s="940"/>
      <c r="DO102" s="940"/>
      <c r="DP102" s="941"/>
      <c r="DQ102" s="939" t="s">
        <v>546</v>
      </c>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2">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119585</v>
      </c>
      <c r="AB110" s="876"/>
      <c r="AC110" s="876"/>
      <c r="AD110" s="876"/>
      <c r="AE110" s="877"/>
      <c r="AF110" s="878">
        <v>31814</v>
      </c>
      <c r="AG110" s="876"/>
      <c r="AH110" s="876"/>
      <c r="AI110" s="876"/>
      <c r="AJ110" s="877"/>
      <c r="AK110" s="878">
        <v>23476</v>
      </c>
      <c r="AL110" s="876"/>
      <c r="AM110" s="876"/>
      <c r="AN110" s="876"/>
      <c r="AO110" s="877"/>
      <c r="AP110" s="879">
        <v>0</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56879</v>
      </c>
      <c r="BR110" s="829"/>
      <c r="BS110" s="829"/>
      <c r="BT110" s="829"/>
      <c r="BU110" s="829"/>
      <c r="BV110" s="829">
        <v>25959</v>
      </c>
      <c r="BW110" s="829"/>
      <c r="BX110" s="829"/>
      <c r="BY110" s="829"/>
      <c r="BZ110" s="829"/>
      <c r="CA110" s="829">
        <v>2830</v>
      </c>
      <c r="CB110" s="829"/>
      <c r="CC110" s="829"/>
      <c r="CD110" s="829"/>
      <c r="CE110" s="829"/>
      <c r="CF110" s="853">
        <v>0</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2168823</v>
      </c>
      <c r="BR111" s="804"/>
      <c r="BS111" s="804"/>
      <c r="BT111" s="804"/>
      <c r="BU111" s="804"/>
      <c r="BV111" s="804">
        <v>1970637</v>
      </c>
      <c r="BW111" s="804"/>
      <c r="BX111" s="804"/>
      <c r="BY111" s="804"/>
      <c r="BZ111" s="804"/>
      <c r="CA111" s="804">
        <v>1772453</v>
      </c>
      <c r="CB111" s="804"/>
      <c r="CC111" s="804"/>
      <c r="CD111" s="804"/>
      <c r="CE111" s="804"/>
      <c r="CF111" s="862">
        <v>1.6</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1933841</v>
      </c>
      <c r="BR113" s="804"/>
      <c r="BS113" s="804"/>
      <c r="BT113" s="804"/>
      <c r="BU113" s="804"/>
      <c r="BV113" s="804">
        <v>1866268</v>
      </c>
      <c r="BW113" s="804"/>
      <c r="BX113" s="804"/>
      <c r="BY113" s="804"/>
      <c r="BZ113" s="804"/>
      <c r="CA113" s="804">
        <v>2254883</v>
      </c>
      <c r="CB113" s="804"/>
      <c r="CC113" s="804"/>
      <c r="CD113" s="804"/>
      <c r="CE113" s="804"/>
      <c r="CF113" s="862">
        <v>2</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89702</v>
      </c>
      <c r="AB114" s="767"/>
      <c r="AC114" s="767"/>
      <c r="AD114" s="767"/>
      <c r="AE114" s="768"/>
      <c r="AF114" s="769">
        <v>109192</v>
      </c>
      <c r="AG114" s="767"/>
      <c r="AH114" s="767"/>
      <c r="AI114" s="767"/>
      <c r="AJ114" s="768"/>
      <c r="AK114" s="769">
        <v>209083</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12336078</v>
      </c>
      <c r="BR114" s="804"/>
      <c r="BS114" s="804"/>
      <c r="BT114" s="804"/>
      <c r="BU114" s="804"/>
      <c r="BV114" s="804">
        <v>12253927</v>
      </c>
      <c r="BW114" s="804"/>
      <c r="BX114" s="804"/>
      <c r="BY114" s="804"/>
      <c r="BZ114" s="804"/>
      <c r="CA114" s="804">
        <v>12119349</v>
      </c>
      <c r="CB114" s="804"/>
      <c r="CC114" s="804"/>
      <c r="CD114" s="804"/>
      <c r="CE114" s="804"/>
      <c r="CF114" s="862">
        <v>10.7</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931815</v>
      </c>
      <c r="AB115" s="906"/>
      <c r="AC115" s="906"/>
      <c r="AD115" s="906"/>
      <c r="AE115" s="907"/>
      <c r="AF115" s="908">
        <v>850360</v>
      </c>
      <c r="AG115" s="906"/>
      <c r="AH115" s="906"/>
      <c r="AI115" s="906"/>
      <c r="AJ115" s="907"/>
      <c r="AK115" s="908">
        <v>697973</v>
      </c>
      <c r="AL115" s="906"/>
      <c r="AM115" s="906"/>
      <c r="AN115" s="906"/>
      <c r="AO115" s="907"/>
      <c r="AP115" s="909">
        <v>0.6</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1141102</v>
      </c>
      <c r="AB117" s="890"/>
      <c r="AC117" s="890"/>
      <c r="AD117" s="890"/>
      <c r="AE117" s="891"/>
      <c r="AF117" s="892">
        <v>991366</v>
      </c>
      <c r="AG117" s="890"/>
      <c r="AH117" s="890"/>
      <c r="AI117" s="890"/>
      <c r="AJ117" s="891"/>
      <c r="AK117" s="892">
        <v>930532</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33017</v>
      </c>
      <c r="AB119" s="876"/>
      <c r="AC119" s="876"/>
      <c r="AD119" s="876"/>
      <c r="AE119" s="877"/>
      <c r="AF119" s="878">
        <v>32549</v>
      </c>
      <c r="AG119" s="876"/>
      <c r="AH119" s="876"/>
      <c r="AI119" s="876"/>
      <c r="AJ119" s="877"/>
      <c r="AK119" s="878">
        <v>32317</v>
      </c>
      <c r="AL119" s="876"/>
      <c r="AM119" s="876"/>
      <c r="AN119" s="876"/>
      <c r="AO119" s="877"/>
      <c r="AP119" s="879">
        <v>0</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437</v>
      </c>
      <c r="BP119" s="865"/>
      <c r="BQ119" s="866">
        <v>16495621</v>
      </c>
      <c r="BR119" s="832"/>
      <c r="BS119" s="832"/>
      <c r="BT119" s="832"/>
      <c r="BU119" s="832"/>
      <c r="BV119" s="832">
        <v>16116791</v>
      </c>
      <c r="BW119" s="832"/>
      <c r="BX119" s="832"/>
      <c r="BY119" s="832"/>
      <c r="BZ119" s="832"/>
      <c r="CA119" s="832">
        <v>16149515</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2168823</v>
      </c>
      <c r="DH119" s="751"/>
      <c r="DI119" s="751"/>
      <c r="DJ119" s="751"/>
      <c r="DK119" s="752"/>
      <c r="DL119" s="753">
        <v>1970637</v>
      </c>
      <c r="DM119" s="751"/>
      <c r="DN119" s="751"/>
      <c r="DO119" s="751"/>
      <c r="DP119" s="752"/>
      <c r="DQ119" s="753">
        <v>1772453</v>
      </c>
      <c r="DR119" s="751"/>
      <c r="DS119" s="751"/>
      <c r="DT119" s="751"/>
      <c r="DU119" s="752"/>
      <c r="DV119" s="835">
        <v>1.6</v>
      </c>
      <c r="DW119" s="836"/>
      <c r="DX119" s="836"/>
      <c r="DY119" s="836"/>
      <c r="DZ119" s="837"/>
    </row>
    <row r="120" spans="1:130" s="212" customFormat="1" ht="26.25" customHeight="1" x14ac:dyDescent="0.2">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199233535</v>
      </c>
      <c r="BR120" s="829"/>
      <c r="BS120" s="829"/>
      <c r="BT120" s="829"/>
      <c r="BU120" s="829"/>
      <c r="BV120" s="829">
        <v>214939698</v>
      </c>
      <c r="BW120" s="829"/>
      <c r="BX120" s="829"/>
      <c r="BY120" s="829"/>
      <c r="BZ120" s="829"/>
      <c r="CA120" s="829">
        <v>240325892</v>
      </c>
      <c r="CB120" s="829"/>
      <c r="CC120" s="829"/>
      <c r="CD120" s="829"/>
      <c r="CE120" s="829"/>
      <c r="CF120" s="853">
        <v>212.7</v>
      </c>
      <c r="CG120" s="854"/>
      <c r="CH120" s="854"/>
      <c r="CI120" s="854"/>
      <c r="CJ120" s="854"/>
      <c r="CK120" s="855" t="s">
        <v>441</v>
      </c>
      <c r="CL120" s="839"/>
      <c r="CM120" s="839"/>
      <c r="CN120" s="839"/>
      <c r="CO120" s="840"/>
      <c r="CP120" s="859" t="s">
        <v>390</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2">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18991178</v>
      </c>
      <c r="BR122" s="832"/>
      <c r="BS122" s="832"/>
      <c r="BT122" s="832"/>
      <c r="BU122" s="832"/>
      <c r="BV122" s="832">
        <v>16314641</v>
      </c>
      <c r="BW122" s="832"/>
      <c r="BX122" s="832"/>
      <c r="BY122" s="832"/>
      <c r="BZ122" s="832"/>
      <c r="CA122" s="832">
        <v>14103992</v>
      </c>
      <c r="CB122" s="832"/>
      <c r="CC122" s="832"/>
      <c r="CD122" s="832"/>
      <c r="CE122" s="832"/>
      <c r="CF122" s="833">
        <v>12.5</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445</v>
      </c>
      <c r="BP123" s="865"/>
      <c r="BQ123" s="819">
        <v>218224713</v>
      </c>
      <c r="BR123" s="820"/>
      <c r="BS123" s="820"/>
      <c r="BT123" s="820"/>
      <c r="BU123" s="820"/>
      <c r="BV123" s="820">
        <v>231254339</v>
      </c>
      <c r="BW123" s="820"/>
      <c r="BX123" s="820"/>
      <c r="BY123" s="820"/>
      <c r="BZ123" s="820"/>
      <c r="CA123" s="820">
        <v>254429884</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898798</v>
      </c>
      <c r="AB127" s="767"/>
      <c r="AC127" s="767"/>
      <c r="AD127" s="767"/>
      <c r="AE127" s="768"/>
      <c r="AF127" s="769">
        <v>817811</v>
      </c>
      <c r="AG127" s="767"/>
      <c r="AH127" s="767"/>
      <c r="AI127" s="767"/>
      <c r="AJ127" s="768"/>
      <c r="AK127" s="769">
        <v>665656</v>
      </c>
      <c r="AL127" s="767"/>
      <c r="AM127" s="767"/>
      <c r="AN127" s="767"/>
      <c r="AO127" s="768"/>
      <c r="AP127" s="811">
        <v>0.6</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v>518</v>
      </c>
      <c r="AB128" s="788"/>
      <c r="AC128" s="788"/>
      <c r="AD128" s="788"/>
      <c r="AE128" s="789"/>
      <c r="AF128" s="790">
        <v>40</v>
      </c>
      <c r="AG128" s="788"/>
      <c r="AH128" s="788"/>
      <c r="AI128" s="788"/>
      <c r="AJ128" s="789"/>
      <c r="AK128" s="790">
        <v>50</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101038957</v>
      </c>
      <c r="AB129" s="767"/>
      <c r="AC129" s="767"/>
      <c r="AD129" s="767"/>
      <c r="AE129" s="768"/>
      <c r="AF129" s="769">
        <v>109794395</v>
      </c>
      <c r="AG129" s="767"/>
      <c r="AH129" s="767"/>
      <c r="AI129" s="767"/>
      <c r="AJ129" s="768"/>
      <c r="AK129" s="769">
        <v>115248990</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3044058</v>
      </c>
      <c r="AB130" s="767"/>
      <c r="AC130" s="767"/>
      <c r="AD130" s="767"/>
      <c r="AE130" s="768"/>
      <c r="AF130" s="769">
        <v>2718163</v>
      </c>
      <c r="AG130" s="767"/>
      <c r="AH130" s="767"/>
      <c r="AI130" s="767"/>
      <c r="AJ130" s="768"/>
      <c r="AK130" s="769">
        <v>2236247</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-1.5</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97994899</v>
      </c>
      <c r="AB131" s="751"/>
      <c r="AC131" s="751"/>
      <c r="AD131" s="751"/>
      <c r="AE131" s="752"/>
      <c r="AF131" s="753">
        <v>107076232</v>
      </c>
      <c r="AG131" s="751"/>
      <c r="AH131" s="751"/>
      <c r="AI131" s="751"/>
      <c r="AJ131" s="752"/>
      <c r="AK131" s="753">
        <v>113012743</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-1.942421513</v>
      </c>
      <c r="AB132" s="732"/>
      <c r="AC132" s="732"/>
      <c r="AD132" s="732"/>
      <c r="AE132" s="733"/>
      <c r="AF132" s="734">
        <v>-1.6127173770000001</v>
      </c>
      <c r="AG132" s="732"/>
      <c r="AH132" s="732"/>
      <c r="AI132" s="732"/>
      <c r="AJ132" s="733"/>
      <c r="AK132" s="734">
        <v>-1.155413952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-2</v>
      </c>
      <c r="AB133" s="711"/>
      <c r="AC133" s="711"/>
      <c r="AD133" s="711"/>
      <c r="AE133" s="712"/>
      <c r="AF133" s="710">
        <v>-1.8</v>
      </c>
      <c r="AG133" s="711"/>
      <c r="AH133" s="711"/>
      <c r="AI133" s="711"/>
      <c r="AJ133" s="712"/>
      <c r="AK133" s="710">
        <v>-1.5</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5YJCBGZqlgCyyaBxziQNQEWYoZk0kV+WU1bapIve02tlbCP4ML7G07r/gp+cvEzXdCCPkUP3Xw5+aaAjSG00A==" saltValue="fpGvW9LYlj8wNLpkvjyps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6Yz/ksr0OiR1V74jajFU+v3uIhB7MhuQ2SSR8I6X+oGt3dTz4eL+4qJxkRXxuYQS4xsf2ik/04u5AvBcqECKLg==" saltValue="rwoc02O0WnDyYt/p3o7O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TKn1LUdKH9qdHbJLMEtc5xQ8c9QKT1zi+ybOYHuTZMxqr5zf3wPZSxIFQ9weXhRyVzPQFawx+S4yiIyGoTPiw==" saltValue="wBnOF8mi1UF/FYIusH631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05" t="s">
        <v>474</v>
      </c>
      <c r="AP7" s="253"/>
      <c r="AQ7" s="254" t="s">
        <v>475</v>
      </c>
      <c r="AR7" s="255"/>
    </row>
    <row r="8" spans="1:46" ht="13.2" x14ac:dyDescent="0.2">
      <c r="A8" s="247"/>
      <c r="AK8" s="256"/>
      <c r="AL8" s="257"/>
      <c r="AM8" s="257"/>
      <c r="AN8" s="258"/>
      <c r="AO8" s="1106"/>
      <c r="AP8" s="259" t="s">
        <v>476</v>
      </c>
      <c r="AQ8" s="260" t="s">
        <v>477</v>
      </c>
      <c r="AR8" s="261" t="s">
        <v>478</v>
      </c>
    </row>
    <row r="9" spans="1:46" ht="13.2" x14ac:dyDescent="0.2">
      <c r="A9" s="247"/>
      <c r="AK9" s="1117" t="s">
        <v>479</v>
      </c>
      <c r="AL9" s="1118"/>
      <c r="AM9" s="1118"/>
      <c r="AN9" s="1119"/>
      <c r="AO9" s="262">
        <v>22060224</v>
      </c>
      <c r="AP9" s="262">
        <v>82382</v>
      </c>
      <c r="AQ9" s="263">
        <v>69750</v>
      </c>
      <c r="AR9" s="264">
        <v>18.100000000000001</v>
      </c>
    </row>
    <row r="10" spans="1:46" ht="13.5" customHeight="1" x14ac:dyDescent="0.2">
      <c r="A10" s="247"/>
      <c r="AK10" s="1117" t="s">
        <v>480</v>
      </c>
      <c r="AL10" s="1118"/>
      <c r="AM10" s="1118"/>
      <c r="AN10" s="1119"/>
      <c r="AO10" s="265">
        <v>459502</v>
      </c>
      <c r="AP10" s="265">
        <v>1716</v>
      </c>
      <c r="AQ10" s="266">
        <v>1158</v>
      </c>
      <c r="AR10" s="267">
        <v>48.2</v>
      </c>
    </row>
    <row r="11" spans="1:46" ht="13.5" customHeight="1" x14ac:dyDescent="0.2">
      <c r="A11" s="247"/>
      <c r="AK11" s="1117" t="s">
        <v>481</v>
      </c>
      <c r="AL11" s="1118"/>
      <c r="AM11" s="1118"/>
      <c r="AN11" s="1119"/>
      <c r="AO11" s="265" t="s">
        <v>482</v>
      </c>
      <c r="AP11" s="265" t="s">
        <v>482</v>
      </c>
      <c r="AQ11" s="266" t="s">
        <v>482</v>
      </c>
      <c r="AR11" s="267" t="s">
        <v>482</v>
      </c>
    </row>
    <row r="12" spans="1:46" ht="13.5" customHeight="1" x14ac:dyDescent="0.2">
      <c r="A12" s="247"/>
      <c r="AK12" s="1117" t="s">
        <v>483</v>
      </c>
      <c r="AL12" s="1118"/>
      <c r="AM12" s="1118"/>
      <c r="AN12" s="1119"/>
      <c r="AO12" s="265" t="s">
        <v>482</v>
      </c>
      <c r="AP12" s="265" t="s">
        <v>482</v>
      </c>
      <c r="AQ12" s="266" t="s">
        <v>482</v>
      </c>
      <c r="AR12" s="267" t="s">
        <v>482</v>
      </c>
    </row>
    <row r="13" spans="1:46" ht="13.5" customHeight="1" x14ac:dyDescent="0.2">
      <c r="A13" s="247"/>
      <c r="AK13" s="1117" t="s">
        <v>484</v>
      </c>
      <c r="AL13" s="1118"/>
      <c r="AM13" s="1118"/>
      <c r="AN13" s="1119"/>
      <c r="AO13" s="265">
        <v>810490</v>
      </c>
      <c r="AP13" s="265">
        <v>3027</v>
      </c>
      <c r="AQ13" s="266">
        <v>2380</v>
      </c>
      <c r="AR13" s="267">
        <v>27.2</v>
      </c>
    </row>
    <row r="14" spans="1:46" ht="13.5" customHeight="1" x14ac:dyDescent="0.2">
      <c r="A14" s="247"/>
      <c r="AK14" s="1117" t="s">
        <v>485</v>
      </c>
      <c r="AL14" s="1118"/>
      <c r="AM14" s="1118"/>
      <c r="AN14" s="1119"/>
      <c r="AO14" s="265">
        <v>671731</v>
      </c>
      <c r="AP14" s="265">
        <v>2509</v>
      </c>
      <c r="AQ14" s="266">
        <v>1678</v>
      </c>
      <c r="AR14" s="267">
        <v>49.5</v>
      </c>
    </row>
    <row r="15" spans="1:46" ht="13.5" customHeight="1" x14ac:dyDescent="0.2">
      <c r="A15" s="247"/>
      <c r="AK15" s="1120" t="s">
        <v>486</v>
      </c>
      <c r="AL15" s="1121"/>
      <c r="AM15" s="1121"/>
      <c r="AN15" s="1122"/>
      <c r="AO15" s="265">
        <v>-1709064</v>
      </c>
      <c r="AP15" s="265">
        <v>-6382</v>
      </c>
      <c r="AQ15" s="266">
        <v>-4869</v>
      </c>
      <c r="AR15" s="267">
        <v>31.1</v>
      </c>
    </row>
    <row r="16" spans="1:46" ht="13.2" x14ac:dyDescent="0.2">
      <c r="A16" s="247"/>
      <c r="AK16" s="1120" t="s">
        <v>177</v>
      </c>
      <c r="AL16" s="1121"/>
      <c r="AM16" s="1121"/>
      <c r="AN16" s="1122"/>
      <c r="AO16" s="265">
        <v>22292883</v>
      </c>
      <c r="AP16" s="265">
        <v>83251</v>
      </c>
      <c r="AQ16" s="266">
        <v>70096</v>
      </c>
      <c r="AR16" s="267">
        <v>18.8</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23" t="s">
        <v>491</v>
      </c>
      <c r="AL21" s="1124"/>
      <c r="AM21" s="1124"/>
      <c r="AN21" s="1125"/>
      <c r="AO21" s="277">
        <v>8.0500000000000007</v>
      </c>
      <c r="AP21" s="278">
        <v>6.37</v>
      </c>
      <c r="AQ21" s="279">
        <v>1.68</v>
      </c>
      <c r="AS21" s="280"/>
      <c r="AT21" s="276"/>
    </row>
    <row r="22" spans="1:46" s="248" customFormat="1" ht="13.2" x14ac:dyDescent="0.2">
      <c r="A22" s="276"/>
      <c r="AK22" s="1123" t="s">
        <v>492</v>
      </c>
      <c r="AL22" s="1124"/>
      <c r="AM22" s="1124"/>
      <c r="AN22" s="1125"/>
      <c r="AO22" s="281">
        <v>98.4</v>
      </c>
      <c r="AP22" s="282">
        <v>98.4</v>
      </c>
      <c r="AQ22" s="283">
        <v>0</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5" t="s">
        <v>474</v>
      </c>
      <c r="AP30" s="253"/>
      <c r="AQ30" s="254" t="s">
        <v>475</v>
      </c>
      <c r="AR30" s="255"/>
    </row>
    <row r="31" spans="1:46" ht="13.2" x14ac:dyDescent="0.2">
      <c r="A31" s="247"/>
      <c r="AK31" s="256"/>
      <c r="AL31" s="257"/>
      <c r="AM31" s="257"/>
      <c r="AN31" s="258"/>
      <c r="AO31" s="1106"/>
      <c r="AP31" s="259" t="s">
        <v>476</v>
      </c>
      <c r="AQ31" s="260" t="s">
        <v>477</v>
      </c>
      <c r="AR31" s="261" t="s">
        <v>478</v>
      </c>
    </row>
    <row r="32" spans="1:46" ht="27" customHeight="1" x14ac:dyDescent="0.2">
      <c r="A32" s="247"/>
      <c r="AK32" s="1107" t="s">
        <v>496</v>
      </c>
      <c r="AL32" s="1108"/>
      <c r="AM32" s="1108"/>
      <c r="AN32" s="1109"/>
      <c r="AO32" s="291">
        <v>23476</v>
      </c>
      <c r="AP32" s="291">
        <v>88</v>
      </c>
      <c r="AQ32" s="292">
        <v>4451</v>
      </c>
      <c r="AR32" s="293">
        <v>-98</v>
      </c>
    </row>
    <row r="33" spans="1:46" ht="13.5" customHeight="1" x14ac:dyDescent="0.2">
      <c r="A33" s="247"/>
      <c r="AK33" s="1107" t="s">
        <v>497</v>
      </c>
      <c r="AL33" s="1108"/>
      <c r="AM33" s="1108"/>
      <c r="AN33" s="1109"/>
      <c r="AO33" s="291" t="s">
        <v>482</v>
      </c>
      <c r="AP33" s="291" t="s">
        <v>482</v>
      </c>
      <c r="AQ33" s="292" t="s">
        <v>482</v>
      </c>
      <c r="AR33" s="293" t="s">
        <v>482</v>
      </c>
    </row>
    <row r="34" spans="1:46" ht="27" customHeight="1" x14ac:dyDescent="0.2">
      <c r="A34" s="247"/>
      <c r="AK34" s="1107" t="s">
        <v>498</v>
      </c>
      <c r="AL34" s="1108"/>
      <c r="AM34" s="1108"/>
      <c r="AN34" s="1109"/>
      <c r="AO34" s="291" t="s">
        <v>482</v>
      </c>
      <c r="AP34" s="291" t="s">
        <v>482</v>
      </c>
      <c r="AQ34" s="292">
        <v>416</v>
      </c>
      <c r="AR34" s="293" t="s">
        <v>482</v>
      </c>
    </row>
    <row r="35" spans="1:46" ht="27" customHeight="1" x14ac:dyDescent="0.2">
      <c r="A35" s="247"/>
      <c r="AK35" s="1107" t="s">
        <v>499</v>
      </c>
      <c r="AL35" s="1108"/>
      <c r="AM35" s="1108"/>
      <c r="AN35" s="1109"/>
      <c r="AO35" s="291" t="s">
        <v>482</v>
      </c>
      <c r="AP35" s="291" t="s">
        <v>482</v>
      </c>
      <c r="AQ35" s="292">
        <v>18</v>
      </c>
      <c r="AR35" s="293" t="s">
        <v>482</v>
      </c>
    </row>
    <row r="36" spans="1:46" ht="27" customHeight="1" x14ac:dyDescent="0.2">
      <c r="A36" s="247"/>
      <c r="AK36" s="1107" t="s">
        <v>500</v>
      </c>
      <c r="AL36" s="1108"/>
      <c r="AM36" s="1108"/>
      <c r="AN36" s="1109"/>
      <c r="AO36" s="291">
        <v>209083</v>
      </c>
      <c r="AP36" s="291">
        <v>781</v>
      </c>
      <c r="AQ36" s="292">
        <v>532</v>
      </c>
      <c r="AR36" s="293">
        <v>46.8</v>
      </c>
    </row>
    <row r="37" spans="1:46" ht="13.5" customHeight="1" x14ac:dyDescent="0.2">
      <c r="A37" s="247"/>
      <c r="AK37" s="1107" t="s">
        <v>501</v>
      </c>
      <c r="AL37" s="1108"/>
      <c r="AM37" s="1108"/>
      <c r="AN37" s="1109"/>
      <c r="AO37" s="291">
        <v>697973</v>
      </c>
      <c r="AP37" s="291">
        <v>2607</v>
      </c>
      <c r="AQ37" s="292">
        <v>1760</v>
      </c>
      <c r="AR37" s="293">
        <v>48.1</v>
      </c>
    </row>
    <row r="38" spans="1:46" ht="27" customHeight="1" x14ac:dyDescent="0.2">
      <c r="A38" s="247"/>
      <c r="AK38" s="1110" t="s">
        <v>502</v>
      </c>
      <c r="AL38" s="1111"/>
      <c r="AM38" s="1111"/>
      <c r="AN38" s="1112"/>
      <c r="AO38" s="294" t="s">
        <v>482</v>
      </c>
      <c r="AP38" s="294" t="s">
        <v>482</v>
      </c>
      <c r="AQ38" s="295" t="s">
        <v>482</v>
      </c>
      <c r="AR38" s="283" t="s">
        <v>482</v>
      </c>
      <c r="AS38" s="290"/>
    </row>
    <row r="39" spans="1:46" ht="13.2" x14ac:dyDescent="0.2">
      <c r="A39" s="247"/>
      <c r="AK39" s="1110" t="s">
        <v>503</v>
      </c>
      <c r="AL39" s="1111"/>
      <c r="AM39" s="1111"/>
      <c r="AN39" s="1112"/>
      <c r="AO39" s="291">
        <v>-50</v>
      </c>
      <c r="AP39" s="291">
        <v>0</v>
      </c>
      <c r="AQ39" s="292">
        <v>-15</v>
      </c>
      <c r="AR39" s="293">
        <v>-100</v>
      </c>
      <c r="AS39" s="290"/>
    </row>
    <row r="40" spans="1:46" ht="27" customHeight="1" x14ac:dyDescent="0.2">
      <c r="A40" s="247"/>
      <c r="AK40" s="1107" t="s">
        <v>504</v>
      </c>
      <c r="AL40" s="1108"/>
      <c r="AM40" s="1108"/>
      <c r="AN40" s="1109"/>
      <c r="AO40" s="291">
        <v>-2236247</v>
      </c>
      <c r="AP40" s="291">
        <v>-8351</v>
      </c>
      <c r="AQ40" s="292">
        <v>-9977</v>
      </c>
      <c r="AR40" s="293">
        <v>-16.3</v>
      </c>
      <c r="AS40" s="290"/>
    </row>
    <row r="41" spans="1:46" ht="13.2" x14ac:dyDescent="0.2">
      <c r="A41" s="247"/>
      <c r="AK41" s="1113" t="s">
        <v>287</v>
      </c>
      <c r="AL41" s="1114"/>
      <c r="AM41" s="1114"/>
      <c r="AN41" s="1115"/>
      <c r="AO41" s="291">
        <v>-1305765</v>
      </c>
      <c r="AP41" s="291">
        <v>-4876</v>
      </c>
      <c r="AQ41" s="292">
        <v>-2814</v>
      </c>
      <c r="AR41" s="293">
        <v>73.3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00" t="s">
        <v>474</v>
      </c>
      <c r="AN49" s="1102" t="s">
        <v>507</v>
      </c>
      <c r="AO49" s="1103"/>
      <c r="AP49" s="1103"/>
      <c r="AQ49" s="1103"/>
      <c r="AR49" s="1104"/>
    </row>
    <row r="50" spans="1:44" ht="13.2" x14ac:dyDescent="0.2">
      <c r="A50" s="247"/>
      <c r="AK50" s="305"/>
      <c r="AL50" s="306"/>
      <c r="AM50" s="1101"/>
      <c r="AN50" s="307" t="s">
        <v>508</v>
      </c>
      <c r="AO50" s="308" t="s">
        <v>509</v>
      </c>
      <c r="AP50" s="309" t="s">
        <v>510</v>
      </c>
      <c r="AQ50" s="310" t="s">
        <v>511</v>
      </c>
      <c r="AR50" s="311" t="s">
        <v>512</v>
      </c>
    </row>
    <row r="51" spans="1:44" ht="13.2" x14ac:dyDescent="0.2">
      <c r="A51" s="247"/>
      <c r="AK51" s="303" t="s">
        <v>513</v>
      </c>
      <c r="AL51" s="304"/>
      <c r="AM51" s="312">
        <v>20249652</v>
      </c>
      <c r="AN51" s="313">
        <v>78173</v>
      </c>
      <c r="AO51" s="314">
        <v>-14.6</v>
      </c>
      <c r="AP51" s="315">
        <v>50465</v>
      </c>
      <c r="AQ51" s="316">
        <v>-2.4</v>
      </c>
      <c r="AR51" s="317">
        <v>-12.2</v>
      </c>
    </row>
    <row r="52" spans="1:44" ht="13.2" x14ac:dyDescent="0.2">
      <c r="A52" s="247"/>
      <c r="AK52" s="318"/>
      <c r="AL52" s="319" t="s">
        <v>514</v>
      </c>
      <c r="AM52" s="320">
        <v>12440988</v>
      </c>
      <c r="AN52" s="321">
        <v>48028</v>
      </c>
      <c r="AO52" s="322">
        <v>-24.9</v>
      </c>
      <c r="AP52" s="323">
        <v>34193</v>
      </c>
      <c r="AQ52" s="324">
        <v>-8.1</v>
      </c>
      <c r="AR52" s="325">
        <v>-16.8</v>
      </c>
    </row>
    <row r="53" spans="1:44" ht="13.2" x14ac:dyDescent="0.2">
      <c r="A53" s="247"/>
      <c r="AK53" s="303" t="s">
        <v>515</v>
      </c>
      <c r="AL53" s="304"/>
      <c r="AM53" s="312">
        <v>37258685</v>
      </c>
      <c r="AN53" s="313">
        <v>144872</v>
      </c>
      <c r="AO53" s="314">
        <v>85.3</v>
      </c>
      <c r="AP53" s="315">
        <v>51679</v>
      </c>
      <c r="AQ53" s="316">
        <v>2.4</v>
      </c>
      <c r="AR53" s="317">
        <v>82.9</v>
      </c>
    </row>
    <row r="54" spans="1:44" ht="13.2" x14ac:dyDescent="0.2">
      <c r="A54" s="247"/>
      <c r="AK54" s="318"/>
      <c r="AL54" s="319" t="s">
        <v>514</v>
      </c>
      <c r="AM54" s="320">
        <v>25821432</v>
      </c>
      <c r="AN54" s="321">
        <v>100401</v>
      </c>
      <c r="AO54" s="322">
        <v>109</v>
      </c>
      <c r="AP54" s="323">
        <v>35132</v>
      </c>
      <c r="AQ54" s="324">
        <v>2.7</v>
      </c>
      <c r="AR54" s="325">
        <v>106.3</v>
      </c>
    </row>
    <row r="55" spans="1:44" ht="13.2" x14ac:dyDescent="0.2">
      <c r="A55" s="247"/>
      <c r="AK55" s="303" t="s">
        <v>516</v>
      </c>
      <c r="AL55" s="304"/>
      <c r="AM55" s="312">
        <v>32490120</v>
      </c>
      <c r="AN55" s="313">
        <v>124191</v>
      </c>
      <c r="AO55" s="314">
        <v>-14.3</v>
      </c>
      <c r="AP55" s="315">
        <v>49665</v>
      </c>
      <c r="AQ55" s="316">
        <v>-3.9</v>
      </c>
      <c r="AR55" s="317">
        <v>-10.4</v>
      </c>
    </row>
    <row r="56" spans="1:44" ht="13.2" x14ac:dyDescent="0.2">
      <c r="A56" s="247"/>
      <c r="AK56" s="318"/>
      <c r="AL56" s="319" t="s">
        <v>514</v>
      </c>
      <c r="AM56" s="320">
        <v>22639722</v>
      </c>
      <c r="AN56" s="321">
        <v>86538</v>
      </c>
      <c r="AO56" s="322">
        <v>-13.8</v>
      </c>
      <c r="AP56" s="323">
        <v>34678</v>
      </c>
      <c r="AQ56" s="324">
        <v>-1.3</v>
      </c>
      <c r="AR56" s="325">
        <v>-12.5</v>
      </c>
    </row>
    <row r="57" spans="1:44" ht="13.2" x14ac:dyDescent="0.2">
      <c r="A57" s="247"/>
      <c r="AK57" s="303" t="s">
        <v>517</v>
      </c>
      <c r="AL57" s="304"/>
      <c r="AM57" s="312">
        <v>20431174</v>
      </c>
      <c r="AN57" s="313">
        <v>76721</v>
      </c>
      <c r="AO57" s="314">
        <v>-38.200000000000003</v>
      </c>
      <c r="AP57" s="315">
        <v>63439</v>
      </c>
      <c r="AQ57" s="316">
        <v>27.7</v>
      </c>
      <c r="AR57" s="317">
        <v>-65.900000000000006</v>
      </c>
    </row>
    <row r="58" spans="1:44" ht="13.2" x14ac:dyDescent="0.2">
      <c r="A58" s="247"/>
      <c r="AK58" s="318"/>
      <c r="AL58" s="319" t="s">
        <v>514</v>
      </c>
      <c r="AM58" s="320">
        <v>16543149</v>
      </c>
      <c r="AN58" s="321">
        <v>62121</v>
      </c>
      <c r="AO58" s="322">
        <v>-28.2</v>
      </c>
      <c r="AP58" s="323">
        <v>46463</v>
      </c>
      <c r="AQ58" s="324">
        <v>34</v>
      </c>
      <c r="AR58" s="325">
        <v>-62.2</v>
      </c>
    </row>
    <row r="59" spans="1:44" ht="13.2" x14ac:dyDescent="0.2">
      <c r="A59" s="247"/>
      <c r="AK59" s="303" t="s">
        <v>518</v>
      </c>
      <c r="AL59" s="304"/>
      <c r="AM59" s="312">
        <v>28131668</v>
      </c>
      <c r="AN59" s="313">
        <v>105055</v>
      </c>
      <c r="AO59" s="314">
        <v>36.9</v>
      </c>
      <c r="AP59" s="315">
        <v>60097</v>
      </c>
      <c r="AQ59" s="316">
        <v>-5.3</v>
      </c>
      <c r="AR59" s="317">
        <v>42.2</v>
      </c>
    </row>
    <row r="60" spans="1:44" ht="13.2" x14ac:dyDescent="0.2">
      <c r="A60" s="247"/>
      <c r="AK60" s="318"/>
      <c r="AL60" s="319" t="s">
        <v>514</v>
      </c>
      <c r="AM60" s="320">
        <v>22349963</v>
      </c>
      <c r="AN60" s="321">
        <v>83464</v>
      </c>
      <c r="AO60" s="322">
        <v>34.4</v>
      </c>
      <c r="AP60" s="323">
        <v>43011</v>
      </c>
      <c r="AQ60" s="324">
        <v>-7.4</v>
      </c>
      <c r="AR60" s="325">
        <v>41.8</v>
      </c>
    </row>
    <row r="61" spans="1:44" ht="13.2" x14ac:dyDescent="0.2">
      <c r="A61" s="247"/>
      <c r="AK61" s="303" t="s">
        <v>519</v>
      </c>
      <c r="AL61" s="326"/>
      <c r="AM61" s="312">
        <v>27712260</v>
      </c>
      <c r="AN61" s="313">
        <v>105802</v>
      </c>
      <c r="AO61" s="314">
        <v>11</v>
      </c>
      <c r="AP61" s="315">
        <v>55069</v>
      </c>
      <c r="AQ61" s="327">
        <v>3.7</v>
      </c>
      <c r="AR61" s="317">
        <v>7.3</v>
      </c>
    </row>
    <row r="62" spans="1:44" ht="13.2" x14ac:dyDescent="0.2">
      <c r="A62" s="247"/>
      <c r="AK62" s="318"/>
      <c r="AL62" s="319" t="s">
        <v>514</v>
      </c>
      <c r="AM62" s="320">
        <v>19959051</v>
      </c>
      <c r="AN62" s="321">
        <v>76110</v>
      </c>
      <c r="AO62" s="322">
        <v>15.3</v>
      </c>
      <c r="AP62" s="323">
        <v>38695</v>
      </c>
      <c r="AQ62" s="324">
        <v>4</v>
      </c>
      <c r="AR62" s="325">
        <v>11.3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yX25duVdbyNJtYcdlq3gpR9I0RDN2brey4mauqns2y+vne1516ZnmfsINhMxwoN20TbbL61sN6rQW/80QBvTw==" saltValue="V36hA2zTJUic2FHwwBeS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t/qgNd2g2bmrK5ofjiGlsxUntUB6SoXMwCucIYFk3ZW2Rw80luZ/T49q3mdDB88jPMwT9IqCJPZYBS2a84btzg==" saltValue="8APjJRikwyh+qYm2Neop2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VNAhacohXCx+cI4OG0Kv/srpKKWKkymeylhNuCHh51SiFe0tfdrxIYTORZa5Wwn/7/b+rqm/PVYauz+ss8s3PQ==" saltValue="zMD5qzkixdmRqmoVv/ARC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52.82</v>
      </c>
      <c r="G47" s="12">
        <v>52.58</v>
      </c>
      <c r="H47" s="12">
        <v>54.01</v>
      </c>
      <c r="I47" s="12">
        <v>52.97</v>
      </c>
      <c r="J47" s="13">
        <v>55.61</v>
      </c>
    </row>
    <row r="48" spans="2:10" ht="57.75" customHeight="1" x14ac:dyDescent="0.2">
      <c r="B48" s="14"/>
      <c r="C48" s="1128" t="s">
        <v>4</v>
      </c>
      <c r="D48" s="1128"/>
      <c r="E48" s="1129"/>
      <c r="F48" s="15">
        <v>11.25</v>
      </c>
      <c r="G48" s="16">
        <v>11.98</v>
      </c>
      <c r="H48" s="16">
        <v>11.54</v>
      </c>
      <c r="I48" s="16">
        <v>10.62</v>
      </c>
      <c r="J48" s="17">
        <v>12.51</v>
      </c>
    </row>
    <row r="49" spans="2:10" ht="57.75" customHeight="1" thickBot="1" x14ac:dyDescent="0.25">
      <c r="B49" s="18"/>
      <c r="C49" s="1130" t="s">
        <v>5</v>
      </c>
      <c r="D49" s="1130"/>
      <c r="E49" s="1131"/>
      <c r="F49" s="19" t="s">
        <v>526</v>
      </c>
      <c r="G49" s="20" t="s">
        <v>527</v>
      </c>
      <c r="H49" s="20" t="s">
        <v>528</v>
      </c>
      <c r="I49" s="20" t="s">
        <v>529</v>
      </c>
      <c r="J49" s="21">
        <v>2.48</v>
      </c>
    </row>
    <row r="50" spans="2:10" ht="13.2" x14ac:dyDescent="0.2"/>
  </sheetData>
  <sheetProtection algorithmName="SHA-512" hashValue="kW76WTyhjXGHfT9VbYgsdjsVAxqZzlECQ+2n0LpANOVqMhiiqhCvAijGQ05s/ctpvujIAlmhN556oxEZxMUbsA==" saltValue="6fYnUMovc4PHJOVigbl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530</v>
      </c>
      <c r="D34" s="1136"/>
      <c r="E34" s="1137"/>
      <c r="F34" s="32">
        <v>11.25</v>
      </c>
      <c r="G34" s="33">
        <v>11.98</v>
      </c>
      <c r="H34" s="33">
        <v>11.53</v>
      </c>
      <c r="I34" s="33">
        <v>10.62</v>
      </c>
      <c r="J34" s="34">
        <v>12.51</v>
      </c>
      <c r="K34" s="22"/>
      <c r="L34" s="22"/>
      <c r="M34" s="22"/>
      <c r="N34" s="22"/>
      <c r="O34" s="22"/>
      <c r="P34" s="22"/>
    </row>
    <row r="35" spans="1:16" ht="39" customHeight="1" x14ac:dyDescent="0.2">
      <c r="A35" s="22"/>
      <c r="B35" s="35"/>
      <c r="C35" s="1132" t="s">
        <v>531</v>
      </c>
      <c r="D35" s="1132"/>
      <c r="E35" s="1133"/>
      <c r="F35" s="36">
        <v>1.0900000000000001</v>
      </c>
      <c r="G35" s="37">
        <v>0.56999999999999995</v>
      </c>
      <c r="H35" s="37">
        <v>0.7</v>
      </c>
      <c r="I35" s="37">
        <v>0.69</v>
      </c>
      <c r="J35" s="38">
        <v>0.56000000000000005</v>
      </c>
      <c r="K35" s="22"/>
      <c r="L35" s="22"/>
      <c r="M35" s="22"/>
      <c r="N35" s="22"/>
      <c r="O35" s="22"/>
      <c r="P35" s="22"/>
    </row>
    <row r="36" spans="1:16" ht="39" customHeight="1" x14ac:dyDescent="0.2">
      <c r="A36" s="22"/>
      <c r="B36" s="35"/>
      <c r="C36" s="1132" t="s">
        <v>532</v>
      </c>
      <c r="D36" s="1132"/>
      <c r="E36" s="1133"/>
      <c r="F36" s="36">
        <v>1.1100000000000001</v>
      </c>
      <c r="G36" s="37">
        <v>0.63</v>
      </c>
      <c r="H36" s="37">
        <v>0.44</v>
      </c>
      <c r="I36" s="37">
        <v>0.63</v>
      </c>
      <c r="J36" s="38">
        <v>0.48</v>
      </c>
      <c r="K36" s="22"/>
      <c r="L36" s="22"/>
      <c r="M36" s="22"/>
      <c r="N36" s="22"/>
      <c r="O36" s="22"/>
      <c r="P36" s="22"/>
    </row>
    <row r="37" spans="1:16" ht="39" customHeight="1" x14ac:dyDescent="0.2">
      <c r="A37" s="22"/>
      <c r="B37" s="35"/>
      <c r="C37" s="1132" t="s">
        <v>533</v>
      </c>
      <c r="D37" s="1132"/>
      <c r="E37" s="1133"/>
      <c r="F37" s="36">
        <v>0.08</v>
      </c>
      <c r="G37" s="37">
        <v>0.09</v>
      </c>
      <c r="H37" s="37">
        <v>0.08</v>
      </c>
      <c r="I37" s="37">
        <v>0.09</v>
      </c>
      <c r="J37" s="38">
        <v>0.08</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534</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535</v>
      </c>
      <c r="D43" s="1134"/>
      <c r="E43" s="1135"/>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9kFuaiYHWfagWULM7+iurhSf91B2T0cQyxSI5ho/ZF6kPEo8+qRQXj70YxPRE0aczpYv07WM/7QlnmHFUSkbg==" saltValue="xr35fjxtALMCL2jMvCLu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189</v>
      </c>
      <c r="L45" s="58">
        <v>157</v>
      </c>
      <c r="M45" s="58">
        <v>120</v>
      </c>
      <c r="N45" s="58">
        <v>32</v>
      </c>
      <c r="O45" s="59">
        <v>23</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482</v>
      </c>
      <c r="L47" s="62" t="s">
        <v>482</v>
      </c>
      <c r="M47" s="62" t="s">
        <v>482</v>
      </c>
      <c r="N47" s="62" t="s">
        <v>482</v>
      </c>
      <c r="O47" s="63" t="s">
        <v>482</v>
      </c>
      <c r="P47" s="46"/>
      <c r="Q47" s="46"/>
      <c r="R47" s="46"/>
      <c r="S47" s="46"/>
      <c r="T47" s="46"/>
      <c r="U47" s="46"/>
    </row>
    <row r="48" spans="1:21" ht="30.75" customHeight="1" x14ac:dyDescent="0.2">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2">
      <c r="A49" s="46"/>
      <c r="B49" s="1163"/>
      <c r="C49" s="1164"/>
      <c r="D49" s="60"/>
      <c r="E49" s="1140" t="s">
        <v>14</v>
      </c>
      <c r="F49" s="1140"/>
      <c r="G49" s="1140"/>
      <c r="H49" s="1140"/>
      <c r="I49" s="1140"/>
      <c r="J49" s="1141"/>
      <c r="K49" s="61">
        <v>117</v>
      </c>
      <c r="L49" s="62">
        <v>123</v>
      </c>
      <c r="M49" s="62">
        <v>90</v>
      </c>
      <c r="N49" s="62">
        <v>109</v>
      </c>
      <c r="O49" s="63">
        <v>209</v>
      </c>
      <c r="P49" s="46"/>
      <c r="Q49" s="46"/>
      <c r="R49" s="46"/>
      <c r="S49" s="46"/>
      <c r="T49" s="46"/>
      <c r="U49" s="46"/>
    </row>
    <row r="50" spans="1:21" ht="30.75" customHeight="1" x14ac:dyDescent="0.2">
      <c r="A50" s="46"/>
      <c r="B50" s="1163"/>
      <c r="C50" s="1164"/>
      <c r="D50" s="60"/>
      <c r="E50" s="1140" t="s">
        <v>15</v>
      </c>
      <c r="F50" s="1140"/>
      <c r="G50" s="1140"/>
      <c r="H50" s="1140"/>
      <c r="I50" s="1140"/>
      <c r="J50" s="1141"/>
      <c r="K50" s="61">
        <v>1023</v>
      </c>
      <c r="L50" s="62">
        <v>969</v>
      </c>
      <c r="M50" s="62">
        <v>932</v>
      </c>
      <c r="N50" s="62">
        <v>850</v>
      </c>
      <c r="O50" s="63">
        <v>698</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3428</v>
      </c>
      <c r="L52" s="62">
        <v>3274</v>
      </c>
      <c r="M52" s="62">
        <v>3045</v>
      </c>
      <c r="N52" s="62">
        <v>2718</v>
      </c>
      <c r="O52" s="63">
        <v>2236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-2099</v>
      </c>
      <c r="L53" s="67">
        <v>-2025</v>
      </c>
      <c r="M53" s="67">
        <v>-1903</v>
      </c>
      <c r="N53" s="67">
        <v>-1727</v>
      </c>
      <c r="O53" s="68">
        <v>-1306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546</v>
      </c>
      <c r="L58" s="82" t="s">
        <v>546</v>
      </c>
      <c r="M58" s="82" t="s">
        <v>546</v>
      </c>
      <c r="N58" s="82" t="s">
        <v>546</v>
      </c>
      <c r="O58" s="83" t="s">
        <v>546</v>
      </c>
    </row>
    <row r="59" spans="1:21" ht="31.5" customHeight="1" x14ac:dyDescent="0.2">
      <c r="B59" s="1148"/>
      <c r="C59" s="1149"/>
      <c r="D59" s="1155" t="s">
        <v>26</v>
      </c>
      <c r="E59" s="1156"/>
      <c r="F59" s="1156"/>
      <c r="G59" s="1156"/>
      <c r="H59" s="1156"/>
      <c r="I59" s="1156"/>
      <c r="J59" s="1157"/>
      <c r="K59" s="84" t="s">
        <v>546</v>
      </c>
      <c r="L59" s="85" t="s">
        <v>546</v>
      </c>
      <c r="M59" s="85" t="s">
        <v>546</v>
      </c>
      <c r="N59" s="85" t="s">
        <v>546</v>
      </c>
      <c r="O59" s="86" t="s">
        <v>546</v>
      </c>
    </row>
    <row r="60" spans="1:21" ht="31.5" customHeight="1" thickBot="1" x14ac:dyDescent="0.25">
      <c r="B60" s="1150"/>
      <c r="C60" s="1151"/>
      <c r="D60" s="1158" t="s">
        <v>27</v>
      </c>
      <c r="E60" s="1159"/>
      <c r="F60" s="1159"/>
      <c r="G60" s="1159"/>
      <c r="H60" s="1159"/>
      <c r="I60" s="1159"/>
      <c r="J60" s="1160"/>
      <c r="K60" s="87" t="s">
        <v>546</v>
      </c>
      <c r="L60" s="88" t="s">
        <v>546</v>
      </c>
      <c r="M60" s="88" t="s">
        <v>546</v>
      </c>
      <c r="N60" s="88" t="s">
        <v>546</v>
      </c>
      <c r="O60" s="89" t="s">
        <v>546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4m60Nc4YDlPr6tc2GObDDdZ+Sj0DigEWTeM22Ah/bSjkj7Q0VtRZwNvRZN7CiU3//BYumKAv0jp4bXS4PWIQg==" saltValue="J4L4DWZPee5hJFyYuA/z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81" t="s">
        <v>30</v>
      </c>
      <c r="C41" s="1182"/>
      <c r="D41" s="103"/>
      <c r="E41" s="1183" t="s">
        <v>31</v>
      </c>
      <c r="F41" s="1183"/>
      <c r="G41" s="1183"/>
      <c r="H41" s="1184"/>
      <c r="I41" s="330">
        <v>325</v>
      </c>
      <c r="J41" s="331">
        <v>174</v>
      </c>
      <c r="K41" s="331">
        <v>57</v>
      </c>
      <c r="L41" s="331">
        <v>26</v>
      </c>
      <c r="M41" s="332">
        <v>3</v>
      </c>
    </row>
    <row r="42" spans="2:13" ht="27.75" customHeight="1" x14ac:dyDescent="0.2">
      <c r="B42" s="1171"/>
      <c r="C42" s="1172"/>
      <c r="D42" s="104"/>
      <c r="E42" s="1175" t="s">
        <v>32</v>
      </c>
      <c r="F42" s="1175"/>
      <c r="G42" s="1175"/>
      <c r="H42" s="1176"/>
      <c r="I42" s="333">
        <v>2565</v>
      </c>
      <c r="J42" s="334">
        <v>2367</v>
      </c>
      <c r="K42" s="334">
        <v>2169</v>
      </c>
      <c r="L42" s="334">
        <v>1971</v>
      </c>
      <c r="M42" s="335">
        <v>1772</v>
      </c>
    </row>
    <row r="43" spans="2:13" ht="27.75" customHeight="1" x14ac:dyDescent="0.2">
      <c r="B43" s="1171"/>
      <c r="C43" s="1172"/>
      <c r="D43" s="104"/>
      <c r="E43" s="1175" t="s">
        <v>33</v>
      </c>
      <c r="F43" s="1175"/>
      <c r="G43" s="1175"/>
      <c r="H43" s="1176"/>
      <c r="I43" s="333" t="s">
        <v>482</v>
      </c>
      <c r="J43" s="334" t="s">
        <v>482</v>
      </c>
      <c r="K43" s="334" t="s">
        <v>482</v>
      </c>
      <c r="L43" s="334" t="s">
        <v>482</v>
      </c>
      <c r="M43" s="335" t="s">
        <v>482</v>
      </c>
    </row>
    <row r="44" spans="2:13" ht="27.75" customHeight="1" x14ac:dyDescent="0.2">
      <c r="B44" s="1171"/>
      <c r="C44" s="1172"/>
      <c r="D44" s="104"/>
      <c r="E44" s="1175" t="s">
        <v>34</v>
      </c>
      <c r="F44" s="1175"/>
      <c r="G44" s="1175"/>
      <c r="H44" s="1176"/>
      <c r="I44" s="333">
        <v>1456</v>
      </c>
      <c r="J44" s="334">
        <v>1697</v>
      </c>
      <c r="K44" s="334">
        <v>1934</v>
      </c>
      <c r="L44" s="334">
        <v>1866</v>
      </c>
      <c r="M44" s="335">
        <v>2255</v>
      </c>
    </row>
    <row r="45" spans="2:13" ht="27.75" customHeight="1" x14ac:dyDescent="0.2">
      <c r="B45" s="1171"/>
      <c r="C45" s="1172"/>
      <c r="D45" s="104"/>
      <c r="E45" s="1175" t="s">
        <v>35</v>
      </c>
      <c r="F45" s="1175"/>
      <c r="G45" s="1175"/>
      <c r="H45" s="1176"/>
      <c r="I45" s="333">
        <v>11636</v>
      </c>
      <c r="J45" s="334">
        <v>11849</v>
      </c>
      <c r="K45" s="334">
        <v>12336</v>
      </c>
      <c r="L45" s="334">
        <v>12254</v>
      </c>
      <c r="M45" s="335">
        <v>12119</v>
      </c>
    </row>
    <row r="46" spans="2:13" ht="27.75" customHeight="1" x14ac:dyDescent="0.2">
      <c r="B46" s="1171"/>
      <c r="C46" s="1172"/>
      <c r="D46" s="105"/>
      <c r="E46" s="1175" t="s">
        <v>36</v>
      </c>
      <c r="F46" s="1175"/>
      <c r="G46" s="1175"/>
      <c r="H46" s="1176"/>
      <c r="I46" s="333" t="s">
        <v>482</v>
      </c>
      <c r="J46" s="334" t="s">
        <v>482</v>
      </c>
      <c r="K46" s="334" t="s">
        <v>482</v>
      </c>
      <c r="L46" s="334" t="s">
        <v>482</v>
      </c>
      <c r="M46" s="335" t="s">
        <v>482</v>
      </c>
    </row>
    <row r="47" spans="2:13" ht="27.75" customHeight="1" x14ac:dyDescent="0.2">
      <c r="B47" s="1171"/>
      <c r="C47" s="1172"/>
      <c r="D47" s="106"/>
      <c r="E47" s="1185" t="s">
        <v>37</v>
      </c>
      <c r="F47" s="1186"/>
      <c r="G47" s="1186"/>
      <c r="H47" s="1187"/>
      <c r="I47" s="333" t="s">
        <v>482</v>
      </c>
      <c r="J47" s="334" t="s">
        <v>482</v>
      </c>
      <c r="K47" s="334" t="s">
        <v>482</v>
      </c>
      <c r="L47" s="334" t="s">
        <v>482</v>
      </c>
      <c r="M47" s="335" t="s">
        <v>482</v>
      </c>
    </row>
    <row r="48" spans="2:13" ht="27.75" customHeight="1" x14ac:dyDescent="0.2">
      <c r="B48" s="1171"/>
      <c r="C48" s="1172"/>
      <c r="D48" s="104"/>
      <c r="E48" s="1175" t="s">
        <v>38</v>
      </c>
      <c r="F48" s="1175"/>
      <c r="G48" s="1175"/>
      <c r="H48" s="1176"/>
      <c r="I48" s="333" t="s">
        <v>482</v>
      </c>
      <c r="J48" s="334" t="s">
        <v>482</v>
      </c>
      <c r="K48" s="334" t="s">
        <v>482</v>
      </c>
      <c r="L48" s="334" t="s">
        <v>482</v>
      </c>
      <c r="M48" s="335" t="s">
        <v>482</v>
      </c>
    </row>
    <row r="49" spans="2:13" ht="27.75" customHeight="1" x14ac:dyDescent="0.2">
      <c r="B49" s="1173"/>
      <c r="C49" s="1174"/>
      <c r="D49" s="104"/>
      <c r="E49" s="1175" t="s">
        <v>39</v>
      </c>
      <c r="F49" s="1175"/>
      <c r="G49" s="1175"/>
      <c r="H49" s="1176"/>
      <c r="I49" s="333" t="s">
        <v>482</v>
      </c>
      <c r="J49" s="334" t="s">
        <v>482</v>
      </c>
      <c r="K49" s="334" t="s">
        <v>482</v>
      </c>
      <c r="L49" s="334" t="s">
        <v>482</v>
      </c>
      <c r="M49" s="335" t="s">
        <v>482</v>
      </c>
    </row>
    <row r="50" spans="2:13" ht="27.75" customHeight="1" x14ac:dyDescent="0.2">
      <c r="B50" s="1169" t="s">
        <v>40</v>
      </c>
      <c r="C50" s="1170"/>
      <c r="D50" s="107"/>
      <c r="E50" s="1175" t="s">
        <v>41</v>
      </c>
      <c r="F50" s="1175"/>
      <c r="G50" s="1175"/>
      <c r="H50" s="1176"/>
      <c r="I50" s="333">
        <v>188121</v>
      </c>
      <c r="J50" s="334">
        <v>190132</v>
      </c>
      <c r="K50" s="334">
        <v>199234</v>
      </c>
      <c r="L50" s="334">
        <v>214940</v>
      </c>
      <c r="M50" s="335">
        <v>240326</v>
      </c>
    </row>
    <row r="51" spans="2:13" ht="27.75" customHeight="1" x14ac:dyDescent="0.2">
      <c r="B51" s="1171"/>
      <c r="C51" s="1172"/>
      <c r="D51" s="104"/>
      <c r="E51" s="1175" t="s">
        <v>42</v>
      </c>
      <c r="F51" s="1175"/>
      <c r="G51" s="1175"/>
      <c r="H51" s="1176"/>
      <c r="I51" s="333" t="s">
        <v>482</v>
      </c>
      <c r="J51" s="334" t="s">
        <v>482</v>
      </c>
      <c r="K51" s="334" t="s">
        <v>482</v>
      </c>
      <c r="L51" s="334" t="s">
        <v>482</v>
      </c>
      <c r="M51" s="335" t="s">
        <v>482</v>
      </c>
    </row>
    <row r="52" spans="2:13" ht="27.75" customHeight="1" x14ac:dyDescent="0.2">
      <c r="B52" s="1173"/>
      <c r="C52" s="1174"/>
      <c r="D52" s="104"/>
      <c r="E52" s="1175" t="s">
        <v>43</v>
      </c>
      <c r="F52" s="1175"/>
      <c r="G52" s="1175"/>
      <c r="H52" s="1176"/>
      <c r="I52" s="333">
        <v>25099</v>
      </c>
      <c r="J52" s="334">
        <v>21993</v>
      </c>
      <c r="K52" s="334">
        <v>18991</v>
      </c>
      <c r="L52" s="334">
        <v>16315</v>
      </c>
      <c r="M52" s="335">
        <v>14104</v>
      </c>
    </row>
    <row r="53" spans="2:13" ht="27.75" customHeight="1" thickBot="1" x14ac:dyDescent="0.25">
      <c r="B53" s="1177" t="s">
        <v>19</v>
      </c>
      <c r="C53" s="1178"/>
      <c r="D53" s="108"/>
      <c r="E53" s="1179" t="s">
        <v>44</v>
      </c>
      <c r="F53" s="1179"/>
      <c r="G53" s="1179"/>
      <c r="H53" s="1180"/>
      <c r="I53" s="336">
        <v>-197238</v>
      </c>
      <c r="J53" s="337">
        <v>-196038</v>
      </c>
      <c r="K53" s="337">
        <v>-201729</v>
      </c>
      <c r="L53" s="337">
        <v>-215138</v>
      </c>
      <c r="M53" s="338">
        <v>-238280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c1VeTJk7TGP/QAtg/rHM/WYTiR+0oBNrA6utVvvC/+I8XXymGZHkp4n5foMDCTUyyM+qjx8ca4ce00ngmIMiw==" saltValue="6COe3LtSgysJ800xzJNJ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196" t="s">
        <v>46</v>
      </c>
      <c r="D55" s="1196"/>
      <c r="E55" s="1197"/>
      <c r="F55" s="339">
        <v>54573</v>
      </c>
      <c r="G55" s="339">
        <v>58163</v>
      </c>
      <c r="H55" s="340">
        <v>64088</v>
      </c>
    </row>
    <row r="56" spans="2:8" ht="52.5" customHeight="1" x14ac:dyDescent="0.2">
      <c r="B56" s="120"/>
      <c r="C56" s="1198" t="s">
        <v>47</v>
      </c>
      <c r="D56" s="1198"/>
      <c r="E56" s="1199"/>
      <c r="F56" s="341" t="s">
        <v>482</v>
      </c>
      <c r="G56" s="341" t="s">
        <v>482</v>
      </c>
      <c r="H56" s="342" t="s">
        <v>482</v>
      </c>
    </row>
    <row r="57" spans="2:8" ht="53.25" customHeight="1" x14ac:dyDescent="0.2">
      <c r="B57" s="120"/>
      <c r="C57" s="1200" t="s">
        <v>48</v>
      </c>
      <c r="D57" s="1200"/>
      <c r="E57" s="1201"/>
      <c r="F57" s="343">
        <v>140969</v>
      </c>
      <c r="G57" s="343">
        <v>153458</v>
      </c>
      <c r="H57" s="344">
        <v>172159</v>
      </c>
    </row>
    <row r="58" spans="2:8" ht="45.75" customHeight="1" x14ac:dyDescent="0.2">
      <c r="B58" s="121"/>
      <c r="C58" s="1188" t="s">
        <v>541</v>
      </c>
      <c r="D58" s="1189"/>
      <c r="E58" s="1190"/>
      <c r="F58" s="345">
        <v>88675</v>
      </c>
      <c r="G58" s="345">
        <v>92759</v>
      </c>
      <c r="H58" s="346">
        <v>100000</v>
      </c>
    </row>
    <row r="59" spans="2:8" ht="45.75" customHeight="1" x14ac:dyDescent="0.2">
      <c r="B59" s="121"/>
      <c r="C59" s="1188" t="s">
        <v>542</v>
      </c>
      <c r="D59" s="1189"/>
      <c r="E59" s="1190"/>
      <c r="F59" s="345">
        <v>15860</v>
      </c>
      <c r="G59" s="345">
        <v>24626</v>
      </c>
      <c r="H59" s="346">
        <v>32626</v>
      </c>
    </row>
    <row r="60" spans="2:8" ht="45.75" customHeight="1" x14ac:dyDescent="0.2">
      <c r="B60" s="121"/>
      <c r="C60" s="1188" t="s">
        <v>543</v>
      </c>
      <c r="D60" s="1189"/>
      <c r="E60" s="1190"/>
      <c r="F60" s="345">
        <v>13510</v>
      </c>
      <c r="G60" s="345">
        <v>13575</v>
      </c>
      <c r="H60" s="346">
        <v>18225</v>
      </c>
    </row>
    <row r="61" spans="2:8" ht="45.75" customHeight="1" x14ac:dyDescent="0.2">
      <c r="B61" s="121"/>
      <c r="C61" s="1188" t="s">
        <v>544</v>
      </c>
      <c r="D61" s="1189"/>
      <c r="E61" s="1190"/>
      <c r="F61" s="345">
        <v>8036</v>
      </c>
      <c r="G61" s="345">
        <v>8151</v>
      </c>
      <c r="H61" s="346">
        <v>8117</v>
      </c>
    </row>
    <row r="62" spans="2:8" ht="45.75" customHeight="1" thickBot="1" x14ac:dyDescent="0.25">
      <c r="B62" s="122"/>
      <c r="C62" s="1191" t="s">
        <v>545</v>
      </c>
      <c r="D62" s="1192"/>
      <c r="E62" s="1193"/>
      <c r="F62" s="347">
        <v>3340</v>
      </c>
      <c r="G62" s="347">
        <v>3247</v>
      </c>
      <c r="H62" s="348">
        <v>3153</v>
      </c>
    </row>
    <row r="63" spans="2:8" ht="52.5" customHeight="1" thickBot="1" x14ac:dyDescent="0.25">
      <c r="B63" s="123"/>
      <c r="C63" s="1194" t="s">
        <v>49</v>
      </c>
      <c r="D63" s="1194"/>
      <c r="E63" s="1195"/>
      <c r="F63" s="349">
        <v>195542</v>
      </c>
      <c r="G63" s="349">
        <v>211621</v>
      </c>
      <c r="H63" s="350">
        <v>236247</v>
      </c>
    </row>
    <row r="64" spans="2:8" ht="13.2" x14ac:dyDescent="0.2"/>
  </sheetData>
  <sheetProtection algorithmName="SHA-512" hashValue="6D7FgAv9IDFP02ZhAE04pbEAYCBLu6j5bd/3T7PVaDyOiMVNQWwaZ9jtwgx4t1lqH8eifPzcpCyyxktI9ULfwQ==" saltValue="Y6TjZEc8FG0E+stC1WRF8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4309C-277C-414F-B6C5-D23B7E757AE4}">
  <sheetPr>
    <pageSetUpPr fitToPage="1"/>
  </sheetPr>
  <dimension ref="A1:DE85"/>
  <sheetViews>
    <sheetView showGridLines="0" tabSelected="1" zoomScaleNormal="100" zoomScaleSheetLayoutView="55" workbookViewId="0">
      <selection activeCell="BZ8" sqref="BZ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558</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559</v>
      </c>
      <c r="AO51" s="1230"/>
      <c r="AP51" s="1230"/>
      <c r="AQ51" s="1230"/>
      <c r="AR51" s="1230"/>
      <c r="AS51" s="1230"/>
      <c r="AT51" s="1230"/>
      <c r="AU51" s="1230"/>
      <c r="AV51" s="1230"/>
      <c r="AW51" s="1230"/>
      <c r="AX51" s="1230"/>
      <c r="AY51" s="1230"/>
      <c r="AZ51" s="1230"/>
      <c r="BA51" s="1230"/>
      <c r="BB51" s="1230" t="s">
        <v>560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561</v>
      </c>
      <c r="BC53" s="1230"/>
      <c r="BD53" s="1230"/>
      <c r="BE53" s="1230"/>
      <c r="BF53" s="1230"/>
      <c r="BG53" s="1230"/>
      <c r="BH53" s="1230"/>
      <c r="BI53" s="1230"/>
      <c r="BJ53" s="1230"/>
      <c r="BK53" s="1230"/>
      <c r="BL53" s="1230"/>
      <c r="BM53" s="1230"/>
      <c r="BN53" s="1230"/>
      <c r="BO53" s="1230"/>
      <c r="BP53" s="1231">
        <v>36.4</v>
      </c>
      <c r="BQ53" s="1231"/>
      <c r="BR53" s="1231"/>
      <c r="BS53" s="1231"/>
      <c r="BT53" s="1231"/>
      <c r="BU53" s="1231"/>
      <c r="BV53" s="1231"/>
      <c r="BW53" s="1231"/>
      <c r="BX53" s="1231">
        <v>36.5</v>
      </c>
      <c r="BY53" s="1231"/>
      <c r="BZ53" s="1231"/>
      <c r="CA53" s="1231"/>
      <c r="CB53" s="1231"/>
      <c r="CC53" s="1231"/>
      <c r="CD53" s="1231"/>
      <c r="CE53" s="1231"/>
      <c r="CF53" s="1231">
        <v>36.6</v>
      </c>
      <c r="CG53" s="1231"/>
      <c r="CH53" s="1231"/>
      <c r="CI53" s="1231"/>
      <c r="CJ53" s="1231"/>
      <c r="CK53" s="1231"/>
      <c r="CL53" s="1231"/>
      <c r="CM53" s="1231"/>
      <c r="CN53" s="1231">
        <v>37.9</v>
      </c>
      <c r="CO53" s="1231"/>
      <c r="CP53" s="1231"/>
      <c r="CQ53" s="1231"/>
      <c r="CR53" s="1231"/>
      <c r="CS53" s="1231"/>
      <c r="CT53" s="1231"/>
      <c r="CU53" s="1231"/>
      <c r="CV53" s="1231">
        <v>39.200000000000003</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562</v>
      </c>
      <c r="AO55" s="1226"/>
      <c r="AP55" s="1226"/>
      <c r="AQ55" s="1226"/>
      <c r="AR55" s="1226"/>
      <c r="AS55" s="1226"/>
      <c r="AT55" s="1226"/>
      <c r="AU55" s="1226"/>
      <c r="AV55" s="1226"/>
      <c r="AW55" s="1226"/>
      <c r="AX55" s="1226"/>
      <c r="AY55" s="1226"/>
      <c r="AZ55" s="1226"/>
      <c r="BA55" s="1226"/>
      <c r="BB55" s="1230" t="s">
        <v>560</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561</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563</v>
      </c>
    </row>
    <row r="64" spans="1:109" ht="13.2" x14ac:dyDescent="0.2">
      <c r="B64" s="247"/>
      <c r="G64" s="1208"/>
      <c r="I64" s="1240"/>
      <c r="J64" s="1240"/>
      <c r="K64" s="1240"/>
      <c r="L64" s="1240"/>
      <c r="M64" s="1240"/>
      <c r="N64" s="1241"/>
      <c r="AM64" s="1208"/>
      <c r="AN64" s="1208" t="s">
        <v>556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558</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559</v>
      </c>
      <c r="AO73" s="1230"/>
      <c r="AP73" s="1230"/>
      <c r="AQ73" s="1230"/>
      <c r="AR73" s="1230"/>
      <c r="AS73" s="1230"/>
      <c r="AT73" s="1230"/>
      <c r="AU73" s="1230"/>
      <c r="AV73" s="1230"/>
      <c r="AW73" s="1230"/>
      <c r="AX73" s="1230"/>
      <c r="AY73" s="1230"/>
      <c r="AZ73" s="1230"/>
      <c r="BA73" s="1230"/>
      <c r="BB73" s="1230" t="s">
        <v>560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565</v>
      </c>
      <c r="BC75" s="1230"/>
      <c r="BD75" s="1230"/>
      <c r="BE75" s="1230"/>
      <c r="BF75" s="1230"/>
      <c r="BG75" s="1230"/>
      <c r="BH75" s="1230"/>
      <c r="BI75" s="1230"/>
      <c r="BJ75" s="1230"/>
      <c r="BK75" s="1230"/>
      <c r="BL75" s="1230"/>
      <c r="BM75" s="1230"/>
      <c r="BN75" s="1230"/>
      <c r="BO75" s="1230"/>
      <c r="BP75" s="1231">
        <v>-1.6</v>
      </c>
      <c r="BQ75" s="1231"/>
      <c r="BR75" s="1231"/>
      <c r="BS75" s="1231"/>
      <c r="BT75" s="1231"/>
      <c r="BU75" s="1231"/>
      <c r="BV75" s="1231"/>
      <c r="BW75" s="1231"/>
      <c r="BX75" s="1231">
        <v>-1.4</v>
      </c>
      <c r="BY75" s="1231"/>
      <c r="BZ75" s="1231"/>
      <c r="CA75" s="1231"/>
      <c r="CB75" s="1231"/>
      <c r="CC75" s="1231"/>
      <c r="CD75" s="1231"/>
      <c r="CE75" s="1231"/>
      <c r="CF75" s="1231">
        <v>-2</v>
      </c>
      <c r="CG75" s="1231"/>
      <c r="CH75" s="1231"/>
      <c r="CI75" s="1231"/>
      <c r="CJ75" s="1231"/>
      <c r="CK75" s="1231"/>
      <c r="CL75" s="1231"/>
      <c r="CM75" s="1231"/>
      <c r="CN75" s="1231">
        <v>-1.8</v>
      </c>
      <c r="CO75" s="1231"/>
      <c r="CP75" s="1231"/>
      <c r="CQ75" s="1231"/>
      <c r="CR75" s="1231"/>
      <c r="CS75" s="1231"/>
      <c r="CT75" s="1231"/>
      <c r="CU75" s="1231"/>
      <c r="CV75" s="1231">
        <v>-1.5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562</v>
      </c>
      <c r="AO77" s="1226"/>
      <c r="AP77" s="1226"/>
      <c r="AQ77" s="1226"/>
      <c r="AR77" s="1226"/>
      <c r="AS77" s="1226"/>
      <c r="AT77" s="1226"/>
      <c r="AU77" s="1226"/>
      <c r="AV77" s="1226"/>
      <c r="AW77" s="1226"/>
      <c r="AX77" s="1226"/>
      <c r="AY77" s="1226"/>
      <c r="AZ77" s="1226"/>
      <c r="BA77" s="1226"/>
      <c r="BB77" s="1230" t="s">
        <v>560</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565</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lPfwv8dsXgaymfWW4in/jmigveogr4mYDC3S1GH9zKRJXu46f64eHbTlA3w6krNmJBGMUHDZC7087MCSm+5wQ==" saltValue="yMYKY+Fj46FzvabqNYV55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BE172-C8A2-49FD-B7A2-188875431CAA}">
  <sheetPr>
    <pageSetUpPr fitToPage="1"/>
  </sheetPr>
  <dimension ref="A1:DR125"/>
  <sheetViews>
    <sheetView showGridLines="0" zoomScaleNormal="100" zoomScaleSheetLayoutView="70" workbookViewId="0">
      <selection activeCell="BJ72" sqref="BJ7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PyBOgFGrBqysCT+vVhdiyuDfkGkZNNK3abCUMyrQYDD45KJL1zRPGbvmO/cpRBn31ExkZZUGe1HEw4BBIgaKlw==" saltValue="zDQ+UoAXUtfncynC3az5G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21A2C-F5E7-4DC8-815A-FED175960F8B}">
  <sheetPr>
    <pageSetUpPr fitToPage="1"/>
  </sheetPr>
  <dimension ref="A1:DR125"/>
  <sheetViews>
    <sheetView showGridLines="0" zoomScaleNormal="100" zoomScaleSheetLayoutView="55" workbookViewId="0">
      <selection activeCell="BJ100" sqref="BJ10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nNEjM52u5NED521fihv7hkDMMSZunL2GnEFbEG7J2EjNsO+3d28I/QhrTkdUrxXylX/YPXNvzm2txSsGomWYjA==" saltValue="SFVhDyYQVsaRLu8Gjl4OcA=="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78173</v>
      </c>
      <c r="E3" s="142"/>
      <c r="F3" s="143">
        <v>50465</v>
      </c>
      <c r="G3" s="144"/>
      <c r="H3" s="145"/>
    </row>
    <row r="4" spans="1:8" x14ac:dyDescent="0.2">
      <c r="A4" s="146"/>
      <c r="B4" s="147"/>
      <c r="C4" s="148"/>
      <c r="D4" s="149">
        <v>48028</v>
      </c>
      <c r="E4" s="150"/>
      <c r="F4" s="151">
        <v>34193</v>
      </c>
      <c r="G4" s="152"/>
      <c r="H4" s="153"/>
    </row>
    <row r="5" spans="1:8" x14ac:dyDescent="0.2">
      <c r="A5" s="134" t="s">
        <v>515</v>
      </c>
      <c r="B5" s="139"/>
      <c r="C5" s="140"/>
      <c r="D5" s="141">
        <v>144872</v>
      </c>
      <c r="E5" s="142"/>
      <c r="F5" s="143">
        <v>51679</v>
      </c>
      <c r="G5" s="144"/>
      <c r="H5" s="145"/>
    </row>
    <row r="6" spans="1:8" x14ac:dyDescent="0.2">
      <c r="A6" s="146"/>
      <c r="B6" s="147"/>
      <c r="C6" s="148"/>
      <c r="D6" s="149">
        <v>100401</v>
      </c>
      <c r="E6" s="150"/>
      <c r="F6" s="151">
        <v>35132</v>
      </c>
      <c r="G6" s="152"/>
      <c r="H6" s="153"/>
    </row>
    <row r="7" spans="1:8" x14ac:dyDescent="0.2">
      <c r="A7" s="134" t="s">
        <v>516</v>
      </c>
      <c r="B7" s="139"/>
      <c r="C7" s="140"/>
      <c r="D7" s="141">
        <v>124191</v>
      </c>
      <c r="E7" s="142"/>
      <c r="F7" s="143">
        <v>49665</v>
      </c>
      <c r="G7" s="144"/>
      <c r="H7" s="145"/>
    </row>
    <row r="8" spans="1:8" x14ac:dyDescent="0.2">
      <c r="A8" s="146"/>
      <c r="B8" s="147"/>
      <c r="C8" s="148"/>
      <c r="D8" s="149">
        <v>86538</v>
      </c>
      <c r="E8" s="150"/>
      <c r="F8" s="151">
        <v>34678</v>
      </c>
      <c r="G8" s="152"/>
      <c r="H8" s="153"/>
    </row>
    <row r="9" spans="1:8" x14ac:dyDescent="0.2">
      <c r="A9" s="134" t="s">
        <v>517</v>
      </c>
      <c r="B9" s="139"/>
      <c r="C9" s="140"/>
      <c r="D9" s="141">
        <v>76721</v>
      </c>
      <c r="E9" s="142"/>
      <c r="F9" s="143">
        <v>63439</v>
      </c>
      <c r="G9" s="144"/>
      <c r="H9" s="145"/>
    </row>
    <row r="10" spans="1:8" x14ac:dyDescent="0.2">
      <c r="A10" s="146"/>
      <c r="B10" s="147"/>
      <c r="C10" s="148"/>
      <c r="D10" s="149">
        <v>62121</v>
      </c>
      <c r="E10" s="150"/>
      <c r="F10" s="151">
        <v>46463</v>
      </c>
      <c r="G10" s="152"/>
      <c r="H10" s="153"/>
    </row>
    <row r="11" spans="1:8" x14ac:dyDescent="0.2">
      <c r="A11" s="134" t="s">
        <v>518</v>
      </c>
      <c r="B11" s="139"/>
      <c r="C11" s="140"/>
      <c r="D11" s="141">
        <v>105055</v>
      </c>
      <c r="E11" s="142"/>
      <c r="F11" s="143">
        <v>60097</v>
      </c>
      <c r="G11" s="144"/>
      <c r="H11" s="145"/>
    </row>
    <row r="12" spans="1:8" x14ac:dyDescent="0.2">
      <c r="A12" s="146"/>
      <c r="B12" s="147"/>
      <c r="C12" s="154"/>
      <c r="D12" s="149">
        <v>83464</v>
      </c>
      <c r="E12" s="150"/>
      <c r="F12" s="151">
        <v>43011</v>
      </c>
      <c r="G12" s="152"/>
      <c r="H12" s="153"/>
    </row>
    <row r="13" spans="1:8" x14ac:dyDescent="0.2">
      <c r="A13" s="134"/>
      <c r="B13" s="139"/>
      <c r="C13" s="140"/>
      <c r="D13" s="141">
        <v>105802</v>
      </c>
      <c r="E13" s="142"/>
      <c r="F13" s="143">
        <v>55069</v>
      </c>
      <c r="G13" s="155"/>
      <c r="H13" s="145"/>
    </row>
    <row r="14" spans="1:8" x14ac:dyDescent="0.2">
      <c r="A14" s="146"/>
      <c r="B14" s="147"/>
      <c r="C14" s="148"/>
      <c r="D14" s="149">
        <v>76110</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11.25</v>
      </c>
      <c r="C19" s="156">
        <f>ROUND(VALUE(SUBSTITUTE(実質収支比率等に係る経年分析!G$48,"▲","-")),2)</f>
        <v>11.98</v>
      </c>
      <c r="D19" s="156">
        <f>ROUND(VALUE(SUBSTITUTE(実質収支比率等に係る経年分析!H$48,"▲","-")),2)</f>
        <v>11.54</v>
      </c>
      <c r="E19" s="156">
        <f>ROUND(VALUE(SUBSTITUTE(実質収支比率等に係る経年分析!I$48,"▲","-")),2)</f>
        <v>10.62</v>
      </c>
      <c r="F19" s="156">
        <f>ROUND(VALUE(SUBSTITUTE(実質収支比率等に係る経年分析!J$48,"▲","-")),2)</f>
        <v>12.51</v>
      </c>
    </row>
    <row r="20" spans="1:11" x14ac:dyDescent="0.2">
      <c r="A20" s="156" t="s">
        <v>53</v>
      </c>
      <c r="B20" s="156">
        <f>ROUND(VALUE(SUBSTITUTE(実質収支比率等に係る経年分析!F$47,"▲","-")),2)</f>
        <v>52.82</v>
      </c>
      <c r="C20" s="156">
        <f>ROUND(VALUE(SUBSTITUTE(実質収支比率等に係る経年分析!G$47,"▲","-")),2)</f>
        <v>52.58</v>
      </c>
      <c r="D20" s="156">
        <f>ROUND(VALUE(SUBSTITUTE(実質収支比率等に係る経年分析!H$47,"▲","-")),2)</f>
        <v>54.01</v>
      </c>
      <c r="E20" s="156">
        <f>ROUND(VALUE(SUBSTITUTE(実質収支比率等に係る経年分析!I$47,"▲","-")),2)</f>
        <v>52.97</v>
      </c>
      <c r="F20" s="156">
        <f>ROUND(VALUE(SUBSTITUTE(実質収支比率等に係る経年分析!J$47,"▲","-")),2)</f>
        <v>55.61</v>
      </c>
    </row>
    <row r="21" spans="1:11" x14ac:dyDescent="0.2">
      <c r="A21" s="156" t="s">
        <v>54</v>
      </c>
      <c r="B21" s="156">
        <f>IF(ISNUMBER(VALUE(SUBSTITUTE(実質収支比率等に係る経年分析!F$49,"▲","-"))),ROUND(VALUE(SUBSTITUTE(実質収支比率等に係る経年分析!F$49,"▲","-")),2),NA())</f>
        <v>-1.82</v>
      </c>
      <c r="C21" s="156">
        <f>IF(ISNUMBER(VALUE(SUBSTITUTE(実質収支比率等に係る経年分析!G$49,"▲","-"))),ROUND(VALUE(SUBSTITUTE(実質収支比率等に係る経年分析!G$49,"▲","-")),2),NA())</f>
        <v>-6.46</v>
      </c>
      <c r="D21" s="156">
        <f>IF(ISNUMBER(VALUE(SUBSTITUTE(実質収支比率等に係る経年分析!H$49,"▲","-"))),ROUND(VALUE(SUBSTITUTE(実質収支比率等に係る経年分析!H$49,"▲","-")),2),NA())</f>
        <v>-2.7</v>
      </c>
      <c r="E21" s="156">
        <f>IF(ISNUMBER(VALUE(SUBSTITUTE(実質収支比率等に係る経年分析!I$49,"▲","-"))),ROUND(VALUE(SUBSTITUTE(実質収支比率等に係る経年分析!I$49,"▲","-")),2),NA())</f>
        <v>-2.0299999999999998</v>
      </c>
      <c r="F21" s="156">
        <f>IF(ISNUMBER(VALUE(SUBSTITUTE(実質収支比率等に係る経年分析!J$49,"▲","-"))),ROUND(VALUE(SUBSTITUTE(実質収支比率等に係る経年分析!J$49,"▲","-")),2),NA())</f>
        <v>2.48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2">
      <c r="A34" s="157" t="str">
        <f>IF(連結実質赤字比率に係る赤字・黒字の構成分析!C$36="",NA(),連結実質赤字比率に係る赤字・黒字の構成分析!C$36)</f>
        <v>国民健康保険事業会計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1.1100000000000001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0.48</v>
      </c>
    </row>
    <row r="35" spans="1:16" x14ac:dyDescent="0.2">
      <c r="A35" s="157" t="str">
        <f>IF(連結実質赤字比率に係る赤字・黒字の構成分析!C$35="",NA(),連結実質赤字比率に係る赤字・黒字の構成分析!C$35)</f>
        <v>介護保険会計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1.0900000000000001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0.56999999999999995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0.56000000000000005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12.51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3428</v>
      </c>
      <c r="E42" s="158"/>
      <c r="F42" s="158"/>
      <c r="G42" s="158">
        <f>'実質公債費比率（分子）の構造'!L$52</f>
        <v>3274</v>
      </c>
      <c r="H42" s="158"/>
      <c r="I42" s="158"/>
      <c r="J42" s="158">
        <f>'実質公債費比率（分子）の構造'!M$52</f>
        <v>3045</v>
      </c>
      <c r="K42" s="158"/>
      <c r="L42" s="158"/>
      <c r="M42" s="158">
        <f>'実質公債費比率（分子）の構造'!N$52</f>
        <v>2718</v>
      </c>
      <c r="N42" s="158"/>
      <c r="O42" s="158"/>
      <c r="P42" s="158">
        <f>'実質公債費比率（分子）の構造'!O$52</f>
        <v>2236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1023</v>
      </c>
      <c r="C44" s="158"/>
      <c r="D44" s="158"/>
      <c r="E44" s="158">
        <f>'実質公債費比率（分子）の構造'!L$50</f>
        <v>969</v>
      </c>
      <c r="F44" s="158"/>
      <c r="G44" s="158"/>
      <c r="H44" s="158">
        <f>'実質公債費比率（分子）の構造'!M$50</f>
        <v>932</v>
      </c>
      <c r="I44" s="158"/>
      <c r="J44" s="158"/>
      <c r="K44" s="158">
        <f>'実質公債費比率（分子）の構造'!N$50</f>
        <v>850</v>
      </c>
      <c r="L44" s="158"/>
      <c r="M44" s="158"/>
      <c r="N44" s="158">
        <f>'実質公債費比率（分子）の構造'!O$50</f>
        <v>698</v>
      </c>
      <c r="O44" s="158"/>
      <c r="P44" s="158"/>
    </row>
    <row r="45" spans="1:16" x14ac:dyDescent="0.2">
      <c r="A45" s="158" t="s">
        <v>63</v>
      </c>
      <c r="B45" s="158">
        <f>'実質公債費比率（分子）の構造'!K$49</f>
        <v>117</v>
      </c>
      <c r="C45" s="158"/>
      <c r="D45" s="158"/>
      <c r="E45" s="158">
        <f>'実質公債費比率（分子）の構造'!L$49</f>
        <v>123</v>
      </c>
      <c r="F45" s="158"/>
      <c r="G45" s="158"/>
      <c r="H45" s="158">
        <f>'実質公債費比率（分子）の構造'!M$49</f>
        <v>90</v>
      </c>
      <c r="I45" s="158"/>
      <c r="J45" s="158"/>
      <c r="K45" s="158">
        <f>'実質公債費比率（分子）の構造'!N$49</f>
        <v>109</v>
      </c>
      <c r="L45" s="158"/>
      <c r="M45" s="158"/>
      <c r="N45" s="158">
        <f>'実質公債費比率（分子）の構造'!O$49</f>
        <v>209</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189</v>
      </c>
      <c r="C49" s="158"/>
      <c r="D49" s="158"/>
      <c r="E49" s="158">
        <f>'実質公債費比率（分子）の構造'!L$45</f>
        <v>157</v>
      </c>
      <c r="F49" s="158"/>
      <c r="G49" s="158"/>
      <c r="H49" s="158">
        <f>'実質公債費比率（分子）の構造'!M$45</f>
        <v>120</v>
      </c>
      <c r="I49" s="158"/>
      <c r="J49" s="158"/>
      <c r="K49" s="158">
        <f>'実質公債費比率（分子）の構造'!N$45</f>
        <v>32</v>
      </c>
      <c r="L49" s="158"/>
      <c r="M49" s="158"/>
      <c r="N49" s="158">
        <f>'実質公債費比率（分子）の構造'!O$45</f>
        <v>23</v>
      </c>
      <c r="O49" s="158"/>
      <c r="P49" s="158"/>
    </row>
    <row r="50" spans="1:16" x14ac:dyDescent="0.2">
      <c r="A50" s="158" t="s">
        <v>67</v>
      </c>
      <c r="B50" s="158" t="e">
        <f>NA()</f>
        <v>#N/A</v>
      </c>
      <c r="C50" s="158">
        <f>IF(ISNUMBER('実質公債費比率（分子）の構造'!K$53),'実質公債費比率（分子）の構造'!K$53,NA())</f>
        <v>-2099</v>
      </c>
      <c r="D50" s="158" t="e">
        <f>NA()</f>
        <v>#N/A</v>
      </c>
      <c r="E50" s="158" t="e">
        <f>NA()</f>
        <v>#N/A</v>
      </c>
      <c r="F50" s="158">
        <f>IF(ISNUMBER('実質公債費比率（分子）の構造'!L$53),'実質公債費比率（分子）の構造'!L$53,NA())</f>
        <v>-2025</v>
      </c>
      <c r="G50" s="158" t="e">
        <f>NA()</f>
        <v>#N/A</v>
      </c>
      <c r="H50" s="158" t="e">
        <f>NA()</f>
        <v>#N/A</v>
      </c>
      <c r="I50" s="158">
        <f>IF(ISNUMBER('実質公債費比率（分子）の構造'!M$53),'実質公債費比率（分子）の構造'!M$53,NA())</f>
        <v>-1903</v>
      </c>
      <c r="J50" s="158" t="e">
        <f>NA()</f>
        <v>#N/A</v>
      </c>
      <c r="K50" s="158" t="e">
        <f>NA()</f>
        <v>#N/A</v>
      </c>
      <c r="L50" s="158">
        <f>IF(ISNUMBER('実質公債費比率（分子）の構造'!N$53),'実質公債費比率（分子）の構造'!N$53,NA())</f>
        <v>-1727</v>
      </c>
      <c r="M50" s="158" t="e">
        <f>NA()</f>
        <v>#N/A</v>
      </c>
      <c r="N50" s="158" t="e">
        <f>NA()</f>
        <v>#N/A</v>
      </c>
      <c r="O50" s="158">
        <f>IF(ISNUMBER('実質公債費比率（分子）の構造'!O$53),'実質公債費比率（分子）の構造'!O$53,NA())</f>
        <v>-1306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25099</v>
      </c>
      <c r="E56" s="157"/>
      <c r="F56" s="157"/>
      <c r="G56" s="157">
        <f>'将来負担比率（分子）の構造'!J$52</f>
        <v>21993</v>
      </c>
      <c r="H56" s="157"/>
      <c r="I56" s="157"/>
      <c r="J56" s="157">
        <f>'将来負担比率（分子）の構造'!K$52</f>
        <v>18991</v>
      </c>
      <c r="K56" s="157"/>
      <c r="L56" s="157"/>
      <c r="M56" s="157">
        <f>'将来負担比率（分子）の構造'!L$52</f>
        <v>16315</v>
      </c>
      <c r="N56" s="157"/>
      <c r="O56" s="157"/>
      <c r="P56" s="157">
        <f>'将来負担比率（分子）の構造'!M$52</f>
        <v>14104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188121</v>
      </c>
      <c r="E58" s="157"/>
      <c r="F58" s="157"/>
      <c r="G58" s="157">
        <f>'将来負担比率（分子）の構造'!J$50</f>
        <v>190132</v>
      </c>
      <c r="H58" s="157"/>
      <c r="I58" s="157"/>
      <c r="J58" s="157">
        <f>'将来負担比率（分子）の構造'!K$50</f>
        <v>199234</v>
      </c>
      <c r="K58" s="157"/>
      <c r="L58" s="157"/>
      <c r="M58" s="157">
        <f>'将来負担比率（分子）の構造'!L$50</f>
        <v>214940</v>
      </c>
      <c r="N58" s="157"/>
      <c r="O58" s="157"/>
      <c r="P58" s="157">
        <f>'将来負担比率（分子）の構造'!M$50</f>
        <v>240326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11636</v>
      </c>
      <c r="C62" s="157"/>
      <c r="D62" s="157"/>
      <c r="E62" s="157">
        <f>'将来負担比率（分子）の構造'!J$45</f>
        <v>11849</v>
      </c>
      <c r="F62" s="157"/>
      <c r="G62" s="157"/>
      <c r="H62" s="157">
        <f>'将来負担比率（分子）の構造'!K$45</f>
        <v>12336</v>
      </c>
      <c r="I62" s="157"/>
      <c r="J62" s="157"/>
      <c r="K62" s="157">
        <f>'将来負担比率（分子）の構造'!L$45</f>
        <v>12254</v>
      </c>
      <c r="L62" s="157"/>
      <c r="M62" s="157"/>
      <c r="N62" s="157">
        <f>'将来負担比率（分子）の構造'!M$45</f>
        <v>12119</v>
      </c>
      <c r="O62" s="157"/>
      <c r="P62" s="157"/>
    </row>
    <row r="63" spans="1:16" x14ac:dyDescent="0.2">
      <c r="A63" s="157" t="s">
        <v>34</v>
      </c>
      <c r="B63" s="157">
        <f>'将来負担比率（分子）の構造'!I$44</f>
        <v>1456</v>
      </c>
      <c r="C63" s="157"/>
      <c r="D63" s="157"/>
      <c r="E63" s="157">
        <f>'将来負担比率（分子）の構造'!J$44</f>
        <v>1697</v>
      </c>
      <c r="F63" s="157"/>
      <c r="G63" s="157"/>
      <c r="H63" s="157">
        <f>'将来負担比率（分子）の構造'!K$44</f>
        <v>1934</v>
      </c>
      <c r="I63" s="157"/>
      <c r="J63" s="157"/>
      <c r="K63" s="157">
        <f>'将来負担比率（分子）の構造'!L$44</f>
        <v>1866</v>
      </c>
      <c r="L63" s="157"/>
      <c r="M63" s="157"/>
      <c r="N63" s="157">
        <f>'将来負担比率（分子）の構造'!M$44</f>
        <v>2255</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2565</v>
      </c>
      <c r="C65" s="157"/>
      <c r="D65" s="157"/>
      <c r="E65" s="157">
        <f>'将来負担比率（分子）の構造'!J$42</f>
        <v>2367</v>
      </c>
      <c r="F65" s="157"/>
      <c r="G65" s="157"/>
      <c r="H65" s="157">
        <f>'将来負担比率（分子）の構造'!K$42</f>
        <v>2169</v>
      </c>
      <c r="I65" s="157"/>
      <c r="J65" s="157"/>
      <c r="K65" s="157">
        <f>'将来負担比率（分子）の構造'!L$42</f>
        <v>1971</v>
      </c>
      <c r="L65" s="157"/>
      <c r="M65" s="157"/>
      <c r="N65" s="157">
        <f>'将来負担比率（分子）の構造'!M$42</f>
        <v>1772</v>
      </c>
      <c r="O65" s="157"/>
      <c r="P65" s="157"/>
    </row>
    <row r="66" spans="1:16" x14ac:dyDescent="0.2">
      <c r="A66" s="157" t="s">
        <v>31</v>
      </c>
      <c r="B66" s="157">
        <f>'将来負担比率（分子）の構造'!I$41</f>
        <v>325</v>
      </c>
      <c r="C66" s="157"/>
      <c r="D66" s="157"/>
      <c r="E66" s="157">
        <f>'将来負担比率（分子）の構造'!J$41</f>
        <v>174</v>
      </c>
      <c r="F66" s="157"/>
      <c r="G66" s="157"/>
      <c r="H66" s="157">
        <f>'将来負担比率（分子）の構造'!K$41</f>
        <v>57</v>
      </c>
      <c r="I66" s="157"/>
      <c r="J66" s="157"/>
      <c r="K66" s="157">
        <f>'将来負担比率（分子）の構造'!L$41</f>
        <v>26</v>
      </c>
      <c r="L66" s="157"/>
      <c r="M66" s="157"/>
      <c r="N66" s="157">
        <f>'将来負担比率（分子）の構造'!M$41</f>
        <v>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54573</v>
      </c>
      <c r="C72" s="161">
        <f>基金残高に係る経年分析!G55</f>
        <v>58163</v>
      </c>
      <c r="D72" s="161">
        <f>基金残高に係る経年分析!H55</f>
        <v>64088</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140969</v>
      </c>
      <c r="C74" s="161">
        <f>基金残高に係る経年分析!G57</f>
        <v>153458</v>
      </c>
      <c r="D74" s="161">
        <f>基金残高に係る経年分析!H57</f>
        <v>172159</v>
      </c>
    </row>
  </sheetData>
  <sheetProtection algorithmName="SHA-512" hashValue="BhAqc/f3CcR+kb+ukfZBf7TtRTAe6a82JV0A+DHbxC0dcW6kpw60r/KlqFjpAN/93qfiLWTjK48XByxIbVEvpA==" saltValue="sBQ3Bi144jHoFxY6nG/6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黒岩　理那</cp:lastModifiedBy>
  <cp:lastPrinted>2026-03-09T01:29:56Z</cp:lastPrinted>
  <dcterms:created xsi:type="dcterms:W3CDTF">2026-02-23T05:48:05Z</dcterms:created>
  <dcterms:modified xsi:type="dcterms:W3CDTF">2026-09-04T06:35:27Z</dcterms:modified>
  <cp:category/>
</cp:coreProperties>
</file>