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013F4DFD-C922-47B4-9260-DFD31FC91AAE}"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W34" i="10" s="1"/>
  <c r="BW35" i="10" s="1"/>
  <c r="BW36" i="10" s="1"/>
  <c r="BW37" i="10" s="1"/>
  <c r="BW38" i="10" s="1"/>
  <c r="BW39" i="10" s="1"/>
  <c r="CO37" i="10"/>
  <c r="BE37" i="10"/>
  <c r="AM37" i="10"/>
  <c r="U37" i="10"/>
  <c r="C37" i="10"/>
  <c r="CO36" i="10"/>
  <c r="BE36" i="10"/>
  <c r="AM36" i="10"/>
  <c r="C36" i="10"/>
  <c r="CO35" i="10"/>
  <c r="BE35" i="10"/>
  <c r="AM35" i="10"/>
  <c r="C35" i="10"/>
  <c r="BE34" i="10"/>
  <c r="AM34" i="10"/>
  <c r="U34" i="10"/>
  <c r="U35" i="10" s="1"/>
  <c r="U36" i="10" s="1"/>
  <c r="C34" i="10"/>
  <c r="CO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<sst xmlns="http://schemas.openxmlformats.org/spreadsheetml/2006/main" count="1192" uniqueCount="569">
  <si>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</si>
  <si>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</si>
  <si>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</si>
  <si>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</si>
  <si>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</si>
  <si>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</si>
  <si>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</si>
  <si>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</si>
  <si>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</si>
  <si>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</si>
  <si>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</si>
  <si>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</si>
  <si>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</si>
  <si>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</si>
  <si>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</si>
  <si>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</si>
  <si>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</si>
  <si>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</si>
  <si>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</si>
  <si>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</si>
  <si>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</si>
  <si>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</si>
  <si>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</si>
  <si>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</si>
  <si>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</si>
  <si>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</si>
  <si>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</si>
  <si>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</si>
  <si>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</si>
  <si>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</si>
  <si>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</si>
  <si>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</si>
  <si>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</si>
  <si>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</si>
  <si>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</si>
  <si>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</si>
  <si>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</si>
  <si>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</si>
  <si>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</si>
  <si>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</si>
  <si>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</si>
  <si>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</si>
  <si>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</si>
  <si>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</si>
  <si>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</si>
  <si>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</si>
  <si>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</si>
  <si>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</si>
  <si>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</si>
  <si>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</si>
  <si>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</si>
  <si>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</si>
  <si>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</si>
  <si>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</si>
  <si>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</si>
  <si>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</si>
  <si>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</si>
  <si>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</si>
  <si>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</si>
  <si>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</si>
  <si>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</si>
  <si>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</si>
  <si>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</si>
  <si>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</si>
  <si>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</si>
  <si>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</si>
  <si>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</si>
  <si>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</si>
  <si>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</si>
  <si>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</si>
  <si>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</si>
  <si>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</si>
  <si>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</si>
  <si>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</si>
  <si>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</si>
  <si>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</si>
  <si>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</si>
  <si>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</si>
  <si>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</si>
  <si>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</si>
  <si>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</si>
  <si>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</si>
  <si>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</si>
  <si>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</si>
  <si>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</si>
  <si>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</si>
  <si>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</si>
  <si>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</si>
  <si>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</si>
  <si>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</si>
  <si>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</si>
  <si>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</si>
  <si>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</si>
  <si>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</si>
  <si>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港区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</si>
  <si>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</si>
  <si>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</si>
  <si>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</si>
  <si>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</si>
  <si>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</si>
  <si>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</si>
  <si>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</si>
  <si>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</si>
  <si>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</si>
  <si>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</si>
  <si>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</si>
  <si>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</si>
  <si>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</si>
  <si>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</si>
  <si>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</si>
  <si>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</si>
  <si>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</si>
  <si>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</si>
  <si>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</si>
  <si>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</si>
  <si>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</si>
  <si>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</si>
  <si>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</si>
  <si>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</si>
  <si>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</si>
  <si>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</si>
  <si>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</si>
  <si>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</si>
  <si>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</si>
  <si>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</si>
  <si>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</si>
  <si>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</si>
  <si>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</si>
  <si>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</si>
  <si>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</si>
  <si>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</si>
  <si>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</si>
  <si>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</si>
  <si>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</si>
  <si>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</si>
  <si>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</si>
  <si>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</si>
  <si>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</si>
  <si>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</si>
  <si>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</si>
  <si>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</si>
  <si>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</si>
  <si>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6"/>
  </si>
  <si>
    <t>うち日本人(％)</t>
    <phoneticPr fontId="5"/>
  </si>
  <si>
    <t>1.1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</si>
  <si>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</si>
  <si>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</si>
  <si>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</si>
  <si>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</si>
  <si>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</si>
  <si>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</si>
  <si>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</si>
  <si>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</si>
  <si>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</si>
  <si>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</si>
  <si>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</si>
  <si>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</si>
  <si>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</si>
  <si>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</si>
  <si>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</si>
  <si>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</si>
  <si>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</si>
  <si>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</si>
  <si>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</si>
  <si>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</si>
  <si>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</si>
  <si>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</si>
  <si>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</si>
  <si>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</si>
  <si>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</si>
  <si>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</si>
  <si>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</si>
  <si>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</si>
  <si>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</si>
  <si>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</si>
  <si>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</si>
  <si>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</si>
  <si>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</si>
  <si>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</si>
  <si>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</si>
  <si>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</si>
  <si>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</si>
  <si>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</si>
  <si>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</si>
  <si>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</si>
  <si>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</si>
  <si>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</si>
  <si>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</si>
  <si>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</si>
  <si>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</si>
  <si>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</si>
  <si>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</si>
  <si>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</si>
  <si>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</si>
  <si>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</si>
  <si>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</si>
  <si>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</si>
  <si>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</si>
  <si>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</si>
  <si>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</si>
  <si>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</si>
  <si>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</si>
  <si>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</si>
  <si>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東京都港区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</si>
  <si>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</si>
  <si>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</si>
  <si>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</si>
  <si>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</si>
  <si>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</si>
  <si>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</si>
  <si>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</si>
  <si>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</si>
  <si>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</si>
  <si>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</si>
  <si>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</si>
  <si>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</si>
  <si>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</si>
  <si>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</si>
  <si>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</si>
  <si>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</si>
  <si>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</si>
  <si>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</si>
  <si>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</si>
  <si>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</si>
  <si>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</si>
  <si>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</si>
  <si>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</si>
  <si>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</si>
  <si>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</si>
  <si>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</si>
  <si>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</si>
  <si>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</si>
  <si>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</si>
  <si>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</si>
  <si>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</si>
  <si>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</si>
  <si>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</si>
  <si>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</si>
  <si>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</si>
  <si>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</si>
  <si>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</si>
  <si>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</si>
  <si>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</si>
  <si>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</si>
  <si>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</si>
  <si>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</si>
  <si>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</si>
  <si>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</si>
  <si>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</si>
  <si>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</si>
  <si>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</si>
  <si>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</si>
  <si>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</si>
  <si>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</si>
  <si>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</si>
  <si>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</si>
  <si>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</si>
  <si>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</si>
  <si>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</si>
  <si>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</si>
  <si>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</si>
  <si>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</si>
  <si>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</si>
  <si>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</si>
  <si>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</si>
  <si>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</si>
  <si>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</si>
  <si>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</si>
  <si>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</si>
  <si>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</si>
  <si>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</si>
  <si>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</si>
  <si>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</si>
  <si>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</si>
  <si>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</si>
  <si>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</si>
  <si>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</si>
  <si>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</si>
  <si>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</si>
  <si>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</si>
  <si>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</si>
  <si>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</si>
  <si>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</si>
  <si>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</si>
  <si>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</si>
  <si>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</si>
  <si>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</si>
  <si>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</si>
  <si>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</si>
  <si>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</si>
  <si>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</si>
  <si>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</si>
  <si>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</si>
  <si>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</si>
  <si>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</si>
  <si>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</si>
  <si>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</si>
  <si>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</si>
  <si>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</si>
  <si>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</si>
  <si>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</si>
  <si>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</si>
  <si>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</si>
  <si>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</si>
  <si>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</si>
  <si>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</si>
  <si>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</si>
  <si>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</si>
  <si>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</si>
  <si>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</si>
  <si>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</si>
  <si>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</si>
  <si>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</si>
  <si>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</si>
  <si>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</si>
  <si>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</si>
  <si>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</si>
  <si>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</si>
  <si>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</si>
  <si>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</si>
  <si>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</si>
  <si>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</si>
  <si>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</si>
  <si>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</si>
  <si>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</si>
  <si>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</si>
  <si>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</si>
  <si>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</si>
  <si>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</si>
  <si>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</si>
  <si>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</si>
  <si>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</si>
  <si>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</si>
  <si>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</si>
  <si>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</si>
  <si>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</si>
  <si>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</si>
  <si>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</si>
  <si>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</si>
  <si>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</si>
  <si>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</si>
  <si>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</si>
  <si>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</si>
  <si>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</si>
  <si>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</si>
  <si>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</si>
  <si>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</si>
  <si>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</si>
  <si>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</si>
  <si>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</si>
  <si>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</si>
  <si>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</si>
  <si>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</si>
  <si>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</si>
  <si>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東京都港区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</si>
  <si>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</si>
  <si>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</si>
  <si>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</si>
  <si>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</si>
  <si>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</si>
  <si>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</si>
  <si>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</si>
  <si>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</si>
  <si>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</si>
  <si>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</si>
  <si>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</si>
  <si>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</si>
  <si>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</si>
  <si>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</si>
  <si>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</si>
  <si>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</si>
  <si>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</si>
  <si>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</si>
  <si>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</si>
  <si>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</si>
  <si>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</si>
  <si>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</si>
  <si>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</si>
  <si>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</si>
  <si>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</si>
  <si>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</si>
  <si>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</si>
  <si>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</si>
  <si>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</si>
  <si>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</si>
  <si>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</si>
  <si>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</si>
  <si>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</si>
  <si>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</si>
  <si>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</si>
  <si>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</si>
  <si>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</si>
  <si>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</si>
  <si>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</si>
  <si>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</si>
  <si>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</si>
  <si>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</si>
  <si>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</si>
  <si>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</si>
  <si>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</si>
  <si>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</si>
  <si>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</si>
  <si>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</si>
  <si>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</si>
  <si>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</si>
  <si>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</si>
  <si>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</si>
  <si>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</si>
  <si>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</si>
  <si>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</si>
  <si>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</si>
  <si>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</si>
  <si>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</si>
  <si>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</si>
  <si>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</si>
  <si>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</si>
  <si>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</si>
  <si>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</si>
  <si>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</si>
  <si>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</si>
  <si>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</si>
  <si>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</si>
  <si>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</si>
  <si>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</si>
  <si>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</si>
  <si>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</si>
  <si>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</si>
  <si>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</si>
  <si>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</si>
  <si>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</si>
  <si>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</si>
  <si>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</si>
  <si>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</si>
  <si>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</si>
  <si>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</si>
  <si>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</si>
  <si>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</si>
  <si>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</si>
  <si>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</si>
  <si>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</si>
  <si>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</si>
  <si>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</si>
  <si>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</si>
  <si>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</si>
  <si>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</si>
  <si>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</si>
  <si>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</si>
  <si>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</si>
  <si>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</si>
  <si>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</si>
  <si>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</si>
  <si>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</si>
  <si>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</si>
  <si>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</si>
  <si>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</si>
  <si>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</si>
  <si>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</si>
  <si>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</si>
  <si>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</si>
  <si>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</si>
  <si>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</si>
  <si>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</si>
  <si>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</si>
  <si>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</si>
  <si>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</si>
  <si>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</si>
  <si>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</si>
  <si>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</si>
  <si>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</si>
  <si>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</si>
  <si>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</si>
  <si>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</si>
  <si>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</si>
  <si>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</si>
  <si>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</si>
  <si>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</si>
  <si>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</si>
  <si>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</si>
  <si>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</si>
  <si>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</si>
  <si>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</si>
  <si>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</si>
  <si>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</si>
  <si>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</si>
  <si>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</si>
  <si>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</si>
  <si>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</si>
  <si>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</si>
  <si>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</si>
  <si>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</si>
  <si>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</si>
  <si>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</si>
  <si>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</si>
  <si>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</si>
  <si>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</si>
  <si>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</si>
  <si>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</si>
  <si>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</si>
  <si>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</si>
  <si>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</si>
  <si>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</si>
  <si>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</si>
  <si>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</si>
  <si>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</si>
  <si>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</si>
  <si>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</si>
  <si>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</si>
  <si>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</si>
  <si>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</si>
  <si>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</si>
  <si>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</si>
  <si>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</si>
  <si>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</si>
  <si>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</si>
  <si>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</si>
  <si>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</si>
  <si>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</si>
  <si>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</si>
  <si>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</si>
  <si>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</si>
  <si>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</si>
  <si>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</si>
  <si>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</si>
  <si>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</si>
  <si>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</si>
  <si>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</si>
  <si>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0.11</t>
  </si>
  <si>
    <t>▲ 1.82</t>
  </si>
  <si>
    <t>▲ 6.46</t>
  </si>
  <si>
    <t>▲ 2.70</t>
  </si>
  <si>
    <t>▲ 2.03</t>
  </si>
  <si>
    <t>一般会計</t>
  </si>
  <si>
    <t>介護保険会計</t>
  </si>
  <si>
    <t>国民健康保険事業会計</t>
  </si>
  <si>
    <t>後期高齢者医療会計</t>
  </si>
  <si>
    <t>その他会計（赤字）</t>
  </si>
  <si>
    <t>その他会計（黒字）</t>
  </si>
  <si>
    <t>R01</t>
    <phoneticPr fontId="5"/>
  </si>
  <si>
    <t>R02</t>
    <phoneticPr fontId="5"/>
  </si>
  <si>
    <t>R03</t>
    <phoneticPr fontId="5"/>
  </si>
  <si>
    <t>R04</t>
    <phoneticPr fontId="5"/>
  </si>
  <si>
    <t>R05</t>
    <phoneticPr fontId="5"/>
  </si>
  <si>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</si>
  <si>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</si>
  <si>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</si>
  <si>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</si>
  <si>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</si>
  <si>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</si>
  <si>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</si>
  <si>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</si>
  <si>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公益財団法人港区スポーツふれあい文化健康財団</t>
    <rPh sb="0" eb="2">
      <t>コウエキ</t>
    </rPh>
    <rPh sb="2" eb="4">
      <t>ザイダン</t>
    </rPh>
    <rPh sb="4" eb="6">
      <t>ホウジン</t>
    </rPh>
    <rPh sb="6" eb="8">
      <t>ミナトク</t>
    </rPh>
    <rPh sb="16" eb="18">
      <t>ブンカ</t>
    </rPh>
    <rPh sb="18" eb="20">
      <t>ケンコウ</t>
    </rPh>
    <rPh sb="20" eb="22">
      <t>ザイダン</t>
    </rPh>
    <phoneticPr fontId="2"/>
  </si>
  <si>
    <t>震災復興及び新型インフルエンザ等感染拡大防止基金</t>
  </si>
  <si>
    <t>公共施設等整備基金</t>
  </si>
  <si>
    <t>教育施設整備基金</t>
  </si>
  <si>
    <t>定住促進基金</t>
  </si>
  <si>
    <t>安全安心施設対策基金</t>
    <rPh sb="0" eb="2">
      <t>アンゼン</t>
    </rPh>
    <rPh sb="2" eb="4">
      <t>アンシン</t>
    </rPh>
    <rPh sb="4" eb="6">
      <t>シセツ</t>
    </rPh>
    <rPh sb="6" eb="8">
      <t>タイサク</t>
    </rPh>
    <rPh sb="8" eb="10">
      <t>キキン</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</si>
  <si>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</si>
  <si>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</si>
  <si>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</si>
  <si>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</si>
  <si>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港区では、将来世代への負担を少しでも軽減できるよう、施設整備等に係る財源確保においては、原則として区債に頼らない財政運営を行うこととしています。将来負担比率が「-」で、かつ有形固定資産減価償却率が類似団体と比較して低いことから、人口増加に伴う施設需要や老朽化対策などに対応しながら、その負担を将来世代へ残すことのない、健全な財政運営が行われています。</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</si>
  <si>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</si>
  <si>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</si>
  <si>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</si>
  <si>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</si>
  <si>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</si>
  <si>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</si>
  <si>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区では、将来世代への負担を少しでも軽減できるよう、施設整備等に係る財源確保においては、原則として区債に頼らない財政運営を行うこととしています。
平成15年度以降、施設整備に係る区債を新規発行しておらず、また、区債は計画的に償還することで残高は着実に減少し、将来負担比率、実質公債費比率ともに、負の値（将来負担比率は算定上「－」と表記）が続いており、区財政が健全である状況を示しています。</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</si>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</sst>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929562D7-3D54-4646-AA4B-BF9D3A7A6CC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E8DD-4EFD-8EC0-2A4B352F382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91588</c:v>
                </c:pt>
                <c:pt idx="1">
                  <c:v>78173</c:v>
                </c:pt>
                <c:pt idx="2">
                  <c:v>144872</c:v>
                </c:pt>
                <c:pt idx="3">
                  <c:v>124191</c:v>
                </c:pt>
                <c:pt idx="4">
                  <c:v>76721</c:v>
                </c:pt>
              </c:numCache>
            </c:numRef>
          </c:val>
          <c:smooth val="0"/>
          <c:extLst>
            <c:ext xmlns:c16="http://schemas.microsoft.com/office/drawing/2014/chart" uri="{C3380CC4-5D6E-409C-BE32-E72D297353CC}">
              <c16:uniqueId val="{00000001-E8DD-4EFD-8EC0-2A4B352F382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9.2799999999999994</c:v>
                </c:pt>
                <c:pt idx="1">
                  <c:v>11.25</c:v>
                </c:pt>
                <c:pt idx="2">
                  <c:v>11.98</c:v>
                </c:pt>
                <c:pt idx="3">
                  <c:v>11.54</c:v>
                </c:pt>
                <c:pt idx="4">
                  <c:v>10.62</c:v>
                </c:pt>
              </c:numCache>
            </c:numRef>
          </c:val>
          <c:extLst>
            <c:ext xmlns:c16="http://schemas.microsoft.com/office/drawing/2014/chart" uri="{C3380CC4-5D6E-409C-BE32-E72D297353CC}">
              <c16:uniqueId val="{00000000-FF02-44FC-922C-69D576E8219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54.59</c:v>
                </c:pt>
                <c:pt idx="1">
                  <c:v>52.82</c:v>
                </c:pt>
                <c:pt idx="2">
                  <c:v>52.58</c:v>
                </c:pt>
                <c:pt idx="3">
                  <c:v>54.01</c:v>
                </c:pt>
                <c:pt idx="4">
                  <c:v>52.97</c:v>
                </c:pt>
              </c:numCache>
            </c:numRef>
          </c:val>
          <c:extLst>
            <c:ext xmlns:c16="http://schemas.microsoft.com/office/drawing/2014/chart" uri="{C3380CC4-5D6E-409C-BE32-E72D297353CC}">
              <c16:uniqueId val="{00000001-FF02-44FC-922C-69D576E8219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-0.11</c:v>
                </c:pt>
                <c:pt idx="1">
                  <c:v>-1.82</c:v>
                </c:pt>
                <c:pt idx="2">
                  <c:v>-6.46</c:v>
                </c:pt>
                <c:pt idx="3">
                  <c:v>-2.7</c:v>
                </c:pt>
                <c:pt idx="4">
                  <c:v>-2.0299999999999998</c:v>
                </c:pt>
              </c:numCache>
            </c:numRef>
          </c:val>
          <c:smooth val="0"/>
          <c:extLst>
            <c:ext xmlns:c16="http://schemas.microsoft.com/office/drawing/2014/chart" uri="{C3380CC4-5D6E-409C-BE32-E72D297353CC}">
              <c16:uniqueId val="{00000002-FF02-44FC-922C-69D576E8219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197-4CD0-89F0-4FBF5CCD547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197-4CD0-89F0-4FBF5CCD547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197-4CD0-89F0-4FBF5CCD547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197-4CD0-89F0-4FBF5CCD5476}"/>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197-4CD0-89F0-4FBF5CCD5476}"/>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E197-4CD0-89F0-4FBF5CCD5476}"/>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7.0000000000000007E-2</c:v>
                </c:pt>
                <c:pt idx="2">
                  <c:v>#N/A</c:v>
                </c:pt>
                <c:pt idx="3">
                  <c:v>0.08</c:v>
                </c:pt>
                <c:pt idx="4">
                  <c:v>#N/A</c:v>
                </c:pt>
                <c:pt idx="5">
                  <c:v>0.09</c:v>
                </c:pt>
                <c:pt idx="6">
                  <c:v>#N/A</c:v>
                </c:pt>
                <c:pt idx="7">
                  <c:v>0.08</c:v>
                </c:pt>
                <c:pt idx="8">
                  <c:v>#N/A</c:v>
                </c:pt>
                <c:pt idx="9">
                  <c:v>0.09</c:v>
                </c:pt>
              </c:numCache>
            </c:numRef>
          </c:val>
          <c:extLst>
            <c:ext xmlns:c16="http://schemas.microsoft.com/office/drawing/2014/chart" uri="{C3380CC4-5D6E-409C-BE32-E72D297353CC}">
              <c16:uniqueId val="{00000006-E197-4CD0-89F0-4FBF5CCD5476}"/>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1.4</c:v>
                </c:pt>
                <c:pt idx="2">
                  <c:v>#N/A</c:v>
                </c:pt>
                <c:pt idx="3">
                  <c:v>1.1100000000000001</c:v>
                </c:pt>
                <c:pt idx="4">
                  <c:v>#N/A</c:v>
                </c:pt>
                <c:pt idx="5">
                  <c:v>0.63</c:v>
                </c:pt>
                <c:pt idx="6">
                  <c:v>#N/A</c:v>
                </c:pt>
                <c:pt idx="7">
                  <c:v>0.44</c:v>
                </c:pt>
                <c:pt idx="8">
                  <c:v>#N/A</c:v>
                </c:pt>
                <c:pt idx="9">
                  <c:v>0.63</c:v>
                </c:pt>
              </c:numCache>
            </c:numRef>
          </c:val>
          <c:extLst>
            <c:ext xmlns:c16="http://schemas.microsoft.com/office/drawing/2014/chart" uri="{C3380CC4-5D6E-409C-BE32-E72D297353CC}">
              <c16:uniqueId val="{00000007-E197-4CD0-89F0-4FBF5CCD5476}"/>
            </c:ext>
          </c:extLst>
        </c:ser>
        <c:ser>
          <c:idx val="8"/>
          <c:order val="8"/>
          <c:tx>
            <c:strRef>
              <c:f>データシート!$A$35</c:f>
              <c:strCache>
                <c:ptCount val="1"/>
                <c:pt idx="0">
                  <c:v>介護保険会計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0.38</c:v>
                </c:pt>
                <c:pt idx="2">
                  <c:v>#N/A</c:v>
                </c:pt>
                <c:pt idx="3">
                  <c:v>1.0900000000000001</c:v>
                </c:pt>
                <c:pt idx="4">
                  <c:v>#N/A</c:v>
                </c:pt>
                <c:pt idx="5">
                  <c:v>0.56999999999999995</c:v>
                </c:pt>
                <c:pt idx="6">
                  <c:v>#N/A</c:v>
                </c:pt>
                <c:pt idx="7">
                  <c:v>0.7</c:v>
                </c:pt>
                <c:pt idx="8">
                  <c:v>#N/A</c:v>
                </c:pt>
                <c:pt idx="9">
                  <c:v>0.69</c:v>
                </c:pt>
              </c:numCache>
            </c:numRef>
          </c:val>
          <c:extLst>
            <c:ext xmlns:c16="http://schemas.microsoft.com/office/drawing/2014/chart" uri="{C3380CC4-5D6E-409C-BE32-E72D297353CC}">
              <c16:uniqueId val="{00000008-E197-4CD0-89F0-4FBF5CCD547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9.27</c:v>
                </c:pt>
                <c:pt idx="2">
                  <c:v>#N/A</c:v>
                </c:pt>
                <c:pt idx="3">
                  <c:v>11.25</c:v>
                </c:pt>
                <c:pt idx="4">
                  <c:v>#N/A</c:v>
                </c:pt>
                <c:pt idx="5">
                  <c:v>11.98</c:v>
                </c:pt>
                <c:pt idx="6">
                  <c:v>#N/A</c:v>
                </c:pt>
                <c:pt idx="7">
                  <c:v>11.53</c:v>
                </c:pt>
                <c:pt idx="8">
                  <c:v>#N/A</c:v>
                </c:pt>
                <c:pt idx="9">
                  <c:v>10.62</c:v>
                </c:pt>
              </c:numCache>
            </c:numRef>
          </c:val>
          <c:extLst>
            <c:ext xmlns:c16="http://schemas.microsoft.com/office/drawing/2014/chart" uri="{C3380CC4-5D6E-409C-BE32-E72D297353CC}">
              <c16:uniqueId val="{00000009-E197-4CD0-89F0-4FBF5CCD547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3492</c:v>
                </c:pt>
                <c:pt idx="5">
                  <c:v>3428</c:v>
                </c:pt>
                <c:pt idx="8">
                  <c:v>3274</c:v>
                </c:pt>
                <c:pt idx="11">
                  <c:v>3045</c:v>
                </c:pt>
                <c:pt idx="14">
                  <c:v>2718</c:v>
                </c:pt>
              </c:numCache>
            </c:numRef>
          </c:val>
          <c:extLst>
            <c:ext xmlns:c16="http://schemas.microsoft.com/office/drawing/2014/chart" uri="{C3380CC4-5D6E-409C-BE32-E72D297353CC}">
              <c16:uniqueId val="{00000000-E7ED-48C8-85FB-0DF93253274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7ED-48C8-85FB-0DF93253274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3010</c:v>
                </c:pt>
                <c:pt idx="3">
                  <c:v>1023</c:v>
                </c:pt>
                <c:pt idx="6">
                  <c:v>969</c:v>
                </c:pt>
                <c:pt idx="9">
                  <c:v>932</c:v>
                </c:pt>
                <c:pt idx="12">
                  <c:v>850</c:v>
                </c:pt>
              </c:numCache>
            </c:numRef>
          </c:val>
          <c:extLst>
            <c:ext xmlns:c16="http://schemas.microsoft.com/office/drawing/2014/chart" uri="{C3380CC4-5D6E-409C-BE32-E72D297353CC}">
              <c16:uniqueId val="{00000002-E7ED-48C8-85FB-0DF93253274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98</c:v>
                </c:pt>
                <c:pt idx="3">
                  <c:v>117</c:v>
                </c:pt>
                <c:pt idx="6">
                  <c:v>123</c:v>
                </c:pt>
                <c:pt idx="9">
                  <c:v>90</c:v>
                </c:pt>
                <c:pt idx="12">
                  <c:v>109</c:v>
                </c:pt>
              </c:numCache>
            </c:numRef>
          </c:val>
          <c:extLst>
            <c:ext xmlns:c16="http://schemas.microsoft.com/office/drawing/2014/chart" uri="{C3380CC4-5D6E-409C-BE32-E72D297353CC}">
              <c16:uniqueId val="{00000003-E7ED-48C8-85FB-0DF93253274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7ED-48C8-85FB-0DF93253274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7ED-48C8-85FB-0DF93253274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7ED-48C8-85FB-0DF93253274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238</c:v>
                </c:pt>
                <c:pt idx="3">
                  <c:v>189</c:v>
                </c:pt>
                <c:pt idx="6">
                  <c:v>157</c:v>
                </c:pt>
                <c:pt idx="9">
                  <c:v>120</c:v>
                </c:pt>
                <c:pt idx="12">
                  <c:v>32</c:v>
                </c:pt>
              </c:numCache>
            </c:numRef>
          </c:val>
          <c:extLst>
            <c:ext xmlns:c16="http://schemas.microsoft.com/office/drawing/2014/chart" uri="{C3380CC4-5D6E-409C-BE32-E72D297353CC}">
              <c16:uniqueId val="{00000007-E7ED-48C8-85FB-0DF93253274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-146</c:v>
                </c:pt>
                <c:pt idx="2">
                  <c:v>#N/A</c:v>
                </c:pt>
                <c:pt idx="3">
                  <c:v>#N/A</c:v>
                </c:pt>
                <c:pt idx="4">
                  <c:v>-2099</c:v>
                </c:pt>
                <c:pt idx="5">
                  <c:v>#N/A</c:v>
                </c:pt>
                <c:pt idx="6">
                  <c:v>#N/A</c:v>
                </c:pt>
                <c:pt idx="7">
                  <c:v>-2025</c:v>
                </c:pt>
                <c:pt idx="8">
                  <c:v>#N/A</c:v>
                </c:pt>
                <c:pt idx="9">
                  <c:v>#N/A</c:v>
                </c:pt>
                <c:pt idx="10">
                  <c:v>-1903</c:v>
                </c:pt>
                <c:pt idx="11">
                  <c:v>#N/A</c:v>
                </c:pt>
                <c:pt idx="12">
                  <c:v>#N/A</c:v>
                </c:pt>
                <c:pt idx="13">
                  <c:v>-1727</c:v>
                </c:pt>
                <c:pt idx="14">
                  <c:v>#N/A</c:v>
                </c:pt>
              </c:numCache>
            </c:numRef>
          </c:val>
          <c:smooth val="0"/>
          <c:extLst>
            <c:ext xmlns:c16="http://schemas.microsoft.com/office/drawing/2014/chart" uri="{C3380CC4-5D6E-409C-BE32-E72D297353CC}">
              <c16:uniqueId val="{00000008-E7ED-48C8-85FB-0DF93253274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28271</c:v>
                </c:pt>
                <c:pt idx="5">
                  <c:v>25099</c:v>
                </c:pt>
                <c:pt idx="8">
                  <c:v>21993</c:v>
                </c:pt>
                <c:pt idx="11">
                  <c:v>18991</c:v>
                </c:pt>
                <c:pt idx="14">
                  <c:v>16315</c:v>
                </c:pt>
              </c:numCache>
            </c:numRef>
          </c:val>
          <c:extLst>
            <c:ext xmlns:c16="http://schemas.microsoft.com/office/drawing/2014/chart" uri="{C3380CC4-5D6E-409C-BE32-E72D297353CC}">
              <c16:uniqueId val="{00000000-B9C2-4B5F-8811-7AEBB4F3F62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B9C2-4B5F-8811-7AEBB4F3F62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183971</c:v>
                </c:pt>
                <c:pt idx="5">
                  <c:v>188121</c:v>
                </c:pt>
                <c:pt idx="8">
                  <c:v>190132</c:v>
                </c:pt>
                <c:pt idx="11">
                  <c:v>199234</c:v>
                </c:pt>
                <c:pt idx="14">
                  <c:v>214940</c:v>
                </c:pt>
              </c:numCache>
            </c:numRef>
          </c:val>
          <c:extLst>
            <c:ext xmlns:c16="http://schemas.microsoft.com/office/drawing/2014/chart" uri="{C3380CC4-5D6E-409C-BE32-E72D297353CC}">
              <c16:uniqueId val="{00000002-B9C2-4B5F-8811-7AEBB4F3F62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9C2-4B5F-8811-7AEBB4F3F62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9C2-4B5F-8811-7AEBB4F3F62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9C2-4B5F-8811-7AEBB4F3F62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12400</c:v>
                </c:pt>
                <c:pt idx="3">
                  <c:v>11636</c:v>
                </c:pt>
                <c:pt idx="6">
                  <c:v>11849</c:v>
                </c:pt>
                <c:pt idx="9">
                  <c:v>12336</c:v>
                </c:pt>
                <c:pt idx="12">
                  <c:v>12254</c:v>
                </c:pt>
              </c:numCache>
            </c:numRef>
          </c:val>
          <c:extLst>
            <c:ext xmlns:c16="http://schemas.microsoft.com/office/drawing/2014/chart" uri="{C3380CC4-5D6E-409C-BE32-E72D297353CC}">
              <c16:uniqueId val="{00000006-B9C2-4B5F-8811-7AEBB4F3F62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1201</c:v>
                </c:pt>
                <c:pt idx="3">
                  <c:v>1456</c:v>
                </c:pt>
                <c:pt idx="6">
                  <c:v>1697</c:v>
                </c:pt>
                <c:pt idx="9">
                  <c:v>1934</c:v>
                </c:pt>
                <c:pt idx="12">
                  <c:v>1866</c:v>
                </c:pt>
              </c:numCache>
            </c:numRef>
          </c:val>
          <c:extLst>
            <c:ext xmlns:c16="http://schemas.microsoft.com/office/drawing/2014/chart" uri="{C3380CC4-5D6E-409C-BE32-E72D297353CC}">
              <c16:uniqueId val="{00000007-B9C2-4B5F-8811-7AEBB4F3F62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B9C2-4B5F-8811-7AEBB4F3F62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3062</c:v>
                </c:pt>
                <c:pt idx="3">
                  <c:v>2565</c:v>
                </c:pt>
                <c:pt idx="6">
                  <c:v>2367</c:v>
                </c:pt>
                <c:pt idx="9">
                  <c:v>2169</c:v>
                </c:pt>
                <c:pt idx="12">
                  <c:v>1971</c:v>
                </c:pt>
              </c:numCache>
            </c:numRef>
          </c:val>
          <c:extLst>
            <c:ext xmlns:c16="http://schemas.microsoft.com/office/drawing/2014/chart" uri="{C3380CC4-5D6E-409C-BE32-E72D297353CC}">
              <c16:uniqueId val="{00000009-B9C2-4B5F-8811-7AEBB4F3F62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505</c:v>
                </c:pt>
                <c:pt idx="3">
                  <c:v>325</c:v>
                </c:pt>
                <c:pt idx="6">
                  <c:v>174</c:v>
                </c:pt>
                <c:pt idx="9">
                  <c:v>57</c:v>
                </c:pt>
                <c:pt idx="12">
                  <c:v>26</c:v>
                </c:pt>
              </c:numCache>
            </c:numRef>
          </c:val>
          <c:extLst>
            <c:ext xmlns:c16="http://schemas.microsoft.com/office/drawing/2014/chart" uri="{C3380CC4-5D6E-409C-BE32-E72D297353CC}">
              <c16:uniqueId val="{0000000A-B9C2-4B5F-8811-7AEBB4F3F62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9C2-4B5F-8811-7AEBB4F3F62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51390</c:v>
                </c:pt>
                <c:pt idx="1">
                  <c:v>54573</c:v>
                </c:pt>
                <c:pt idx="2">
                  <c:v>58163</c:v>
                </c:pt>
              </c:numCache>
            </c:numRef>
          </c:val>
          <c:extLst>
            <c:ext xmlns:c16="http://schemas.microsoft.com/office/drawing/2014/chart" uri="{C3380CC4-5D6E-409C-BE32-E72D297353CC}">
              <c16:uniqueId val="{00000000-B182-45C9-A4EC-8A0BD8A6EB7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182-45C9-A4EC-8A0BD8A6EB7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135733</c:v>
                </c:pt>
                <c:pt idx="1">
                  <c:v>140969</c:v>
                </c:pt>
                <c:pt idx="2">
                  <c:v>153458</c:v>
                </c:pt>
              </c:numCache>
            </c:numRef>
          </c:val>
          <c:extLst>
            <c:ext xmlns:c16="http://schemas.microsoft.com/office/drawing/2014/chart" uri="{C3380CC4-5D6E-409C-BE32-E72D297353CC}">
              <c16:uniqueId val="{00000002-B182-45C9-A4EC-8A0BD8A6EB7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{136479A5-4507-4975-B771-ACFD830DE6B2}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726-48F7-A5F7-BAC3B96C704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{C88C632C-E923-486C-B1F3-5F1F8247A014}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726-48F7-A5F7-BAC3B96C704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{232F4CBA-0C6A-4725-B5F9-F873FE5F6569}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726-48F7-A5F7-BAC3B96C704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{B755E55A-F01E-47B5-A3A6-EE824E00AB36}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726-48F7-A5F7-BAC3B96C704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{3BDDF434-C738-4704-921D-6B9BB0DBB2EB}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726-48F7-A5F7-BAC3B96C704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{620FAD57-3289-4CE5-A3CD-B72C838E8471}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726-48F7-A5F7-BAC3B96C704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{6F8B7150-1F1F-4756-8B7C-08CBCEF0928C}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726-48F7-A5F7-BAC3B96C704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{6FEEEB77-E6F5-433E-9C58-8B7BA1CB588B}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726-48F7-A5F7-BAC3B96C704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{FC996C98-9805-4642-A516-BBF84D7F697A}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726-48F7-A5F7-BAC3B96C704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36</c:v>
                </c:pt>
                <c:pt idx="8">
                  <c:v>36.4</c:v>
                </c:pt>
                <c:pt idx="16">
                  <c:v>36.5</c:v>
                </c:pt>
                <c:pt idx="24">
                  <c:v>36.6</c:v>
                </c:pt>
                <c:pt idx="32">
                  <c:v>37.9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726-48F7-A5F7-BAC3B96C704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{175AAFC7-61B8-4AC1-A614-0247867FA669}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726-48F7-A5F7-BAC3B96C704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{C117411F-9455-4179-8533-FED69B618D29}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726-48F7-A5F7-BAC3B96C704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{88E80CD4-ABED-4C85-96DE-C35B280CBEAE}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726-48F7-A5F7-BAC3B96C704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{3A960A79-1C28-4D89-ABB2-ECFFA1E744D0}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726-48F7-A5F7-BAC3B96C704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{3D2914A7-2A2A-40DD-9EC8-DF497BAFCF3C}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726-48F7-A5F7-BAC3B96C704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{E3A7B407-8B5D-47C6-B3A4-749FCB65DF5A}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726-48F7-A5F7-BAC3B96C704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{82E2A533-CAA7-46C9-87D5-E6C1D918D60A}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726-48F7-A5F7-BAC3B96C704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{ECF83717-A516-40F9-8C58-B4EC45F0D291}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726-48F7-A5F7-BAC3B96C704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{6F9F2280-9A96-4126-82D1-0C5CC289F8C4}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726-48F7-A5F7-BAC3B96C704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726-48F7-A5F7-BAC3B96C704A}"/>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{C9D5F91F-89C6-4BD5-865C-86CF875AAA4F}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4C6-4E7B-8C84-F124D8157E0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{B39422F4-8A62-44C0-AC56-A46FCD0E8169}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4C6-4E7B-8C84-F124D8157E0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{F9462882-C72E-4B8D-AD0C-6EF75D28688E}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4C6-4E7B-8C84-F124D8157E0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{7FAFE1D1-EEBD-4D20-BEDD-A9704A07D1A4}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4C6-4E7B-8C84-F124D8157E0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{B47CC8ED-7A0F-4F97-A372-AE46B8B87691}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4C6-4E7B-8C84-F124D8157E07}"/>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{FC8FD07E-B079-45EA-9DB6-10C0BF01AC11}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4C6-4E7B-8C84-F124D8157E07}"/>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{901A8E83-9A9B-4E1C-9205-32E4DA875FC5}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4C6-4E7B-8C84-F124D8157E07}"/>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{A1809177-608E-410D-B71E-BEE060EE8906}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4C6-4E7B-8C84-F124D8157E0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{4E435659-1FE0-4039-B7A8-6BE1A1792D51}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4C6-4E7B-8C84-F124D8157E0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-1.8</c:v>
                </c:pt>
                <c:pt idx="8">
                  <c:v>-1.6</c:v>
                </c:pt>
                <c:pt idx="16">
                  <c:v>-1.4</c:v>
                </c:pt>
                <c:pt idx="24">
                  <c:v>-2</c:v>
                </c:pt>
                <c:pt idx="32">
                  <c:v>-1.8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4C6-4E7B-8C84-F124D8157E0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{0DDCE086-1C2E-40D2-9742-E618B0DEB505}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4C6-4E7B-8C84-F124D8157E0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{1EE4609D-F0BA-4381-943B-0027AC85BF30}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4C6-4E7B-8C84-F124D8157E0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{2D99904B-9CC9-4648-B046-E8BECE8FF5F8}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4C6-4E7B-8C84-F124D8157E0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{9A6AD760-2C25-4BD7-AA87-4E5319D8A823}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4C6-4E7B-8C84-F124D8157E0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{2EA9B742-9AE6-41C7-9714-07FCCA1A6996}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4C6-4E7B-8C84-F124D8157E0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{75BB6910-80E2-4095-A1D3-9DE5E23668A3}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4C6-4E7B-8C84-F124D8157E0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{FB57FAEF-8597-4F65-BEB8-82259AD0FDDD}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4C6-4E7B-8C84-F124D8157E0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{396E0835-5F98-4C9D-85D9-E79989CD6D17}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4C6-4E7B-8C84-F124D8157E0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{2495F7CA-A86F-4C41-BC49-B95D6A8F9E05}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4C6-4E7B-8C84-F124D8157E0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4C6-4E7B-8C84-F124D8157E07}"/>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東京都港区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定時償還による元利償還金の減などにより元利償還金等（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）が減となったものの、算入公債費等（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）の減が元利償還金等（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）の減を上回ったため、実質公債費比率の分子は前年度に比べ増加しましたが、引き続き負の値となっています。</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なし</a:t>
          </a:r>
          <a:endParaRPr kumimoji="1" lang="en-US" altLang="ja-JP" sz="13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東京都港区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区債を新規発行しておらず、定時償還を着実に行っていることによる地方債の現在高の減少や債務負担行為に基づく支出予定額が減少していることなどにより、将来負担額が前年度と比較して減少しております。</a:t>
          </a:r>
        </a:p>
        <a:p>
          <a:r>
            <a:rPr kumimoji="1" lang="ja-JP" altLang="en-US" sz="1400">
              <a:latin typeface="ＭＳ ゴシック" pitchFamily="49" charset="-128"/>
              <a:ea typeface="ＭＳ ゴシック" pitchFamily="49" charset="-128"/>
            </a:rPr>
            <a:t>また、公共施設等整備基金への積立てなどにより充当可能基金は増加しました。</a:t>
          </a:r>
        </a:p>
        <a:p>
          <a:r>
            <a:rPr kumimoji="1" lang="ja-JP" altLang="en-US" sz="1400">
              <a:latin typeface="ＭＳ ゴシック" pitchFamily="49" charset="-128"/>
              <a:ea typeface="ＭＳ ゴシック" pitchFamily="49" charset="-128"/>
            </a:rPr>
            <a:t>将来負担比率の分子（将来負担額－充当可能財源等）については、引き続き負の値となっています。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東京都港区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エンジョイ・セレクト事業やコミュニティバス運行のために基金を積極的に活用するとともに、震災復興及び新型インフルエンザ等感染拡大防止基金や公共施設等整備基金などへ積立てを行ったこと等により、基金全体では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行政需要の増加や多様化に応じた事業展開を支えるため、基金を効果的に活用するとともに、将来需要を見据えた計画的な積立てを行います。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震災復興及び新型インフルエンザ等感染拡大防止基金：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震災後の区民生活の再建並びに産業及びまちの復旧復興並びに新型インフルエンザ等対策特別措置法に定める新型インフルエンザ等が</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発生した場合における感染拡大の防止並びに区民生活及び産業の安定のため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公共施設等整備基金：公共施設等整備資金に充てるため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教育施設整備基金：教育施設整備資金に充てるため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定住促進基金：定住促進対策を推進するため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安全安心施設対策基金：区有施設の安全・安心対策を推進するため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震災復興及び新型インフルエンザ等感染拡大防止基金：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首都直下地震等の発災直後から、区主導で迅速かつ地域に即した復旧・復興を実現するための積立てを行ったことにより、対前年度比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公共施設等整備基金：徹底した歳出削減と自主財源の確保により、対前年度比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教育施設整備基金：徹底した歳出削減と自主財源の確保により、対前年度比１億円増加しました。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定住促進基金：定住協力金を積立てるとともに、コミュニティバス運行等の財源として活用し、対前年度比１億円増加しました。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安全安心施設対策基金：エレベーター安全装置等設置助成等の財源として活用したため、対前年度比１億円減少しました。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子育て応援商品券事業の実施に積極的に活用するとともに、歳計剰余金の積立て等による増のため、対前年度比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過去の特別区民税の減収局面の経験を踏まえ、いかなる社会経済情勢の変化にも対応できるよう、標準財政規模の５割以上を目安として基金残高を確保し活用に備えます。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7C8632E-E6B4-457E-9272-BD42403E22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BDFB9A8-038F-44FF-A84F-F0C613676B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E1CD039-ECD7-45E0-90BA-7B8F260B46AE}"/>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886D33E-4F60-46F4-9684-74ADE387CD3B}"/>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10FBBE5-7D97-4C73-A8B2-F70736EE8197}"/>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29CACB1-8AB0-4F7F-ADC6-1F4D53CB70D3}"/>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19EE091-4C74-4447-8894-57D782624942}"/>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2108AD84-69A2-4344-B575-F109EA00A742}"/>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40C21E27-897A-4C91-820C-F5DFDE93D982}"/>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48820711-0B99-4D0F-8395-1657F40B16CE}"/>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2ED10722-3F85-4E0A-B27E-239AF8E4E1C5}"/>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15870E1B-6236-43EE-8A97-C2356ACD1467}"/>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E243D16-DD8B-4D01-A7B4-5038339A6621}"/>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BAD7383E-94AB-458E-93D8-149FB0218681}"/>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DF67C4B0-076A-4A9D-81A1-0F1CA1B97D3D}"/>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DA343DED-F79D-43A8-93EC-790282C6E8D9}"/>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52EAE03C-A0EB-401A-9753-D8B574FED5BB}"/>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C11A5516-B716-4F75-A53E-AA6C9E1D9E14}"/>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B28F7206-79DC-49DA-B105-855530A9297B}"/>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4012B136-6E4E-4560-9F71-E666ECD215A4}"/>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86DDDA9B-FA75-4BE2-9B0E-524D80008FF0}"/>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604FCED7-12C7-4213-92BD-6662D09A6C8C}"/>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266,306
245,028
20.36
180,151,403
168,111,370
11,661,550
109,794,395
25,959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1DF26E7C-0191-4C77-9B66-74CA57CA18FE}"/>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48785DAD-8661-4F8E-BBA4-F5183B85BD64}"/>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161534B6-C84E-4099-9DB7-DDA4573E0BEB}"/>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342F9765-B197-4E37-8A6B-0B6DBA17D76E}"/>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6B434330-B5BE-4B1F-B421-948B169DE30F}"/>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C78B6247-790A-44A1-9F73-0557788E9BAC}"/>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EE6ECFC7-8F2C-4675-8DED-5F76255E0529}"/>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C48538CD-35D7-41FF-B233-C6372910AB22}"/>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BC58C7B8-02EF-452B-A647-F9D3A45D804D}"/>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65330251-00AF-449D-939E-88A870A4625C}"/>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16C4FC14-D3E6-423A-BA79-4E5DA17DBAA2}"/>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C323ACFB-3359-4F07-9033-62425209D13E}"/>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BDC786D6-A8E4-4A66-A26B-6B1556C927FB}"/>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37AC80DE-A424-471D-809B-D14D28E9C5C0}"/>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D3A8D1D-F5C2-4E17-9D17-AE554BCD82D5}"/>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9BAF9FC8-C5A9-422F-A42B-337963AB0F6D}"/>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EAF6C3E5-A918-43B1-9411-A3D73C4C94AB}"/>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529400D9-72A8-44F4-AA17-352693DE7FE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4B66FC91-9A78-430A-9D9E-60C1F990F449}"/>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5E889A89-6497-43C8-A979-C31945894E8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D10F05AF-9D9C-4B50-BE69-B9B348961D5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563388E2-C22B-423E-B3FB-4F99D84150DE}"/>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A17888F6-6F5F-4B36-928A-19CE7D8D0ADA}"/>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BEE13B98-8413-4B5C-8EFB-CB15C133FA89}"/>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6A1A1C93-5C51-4684-9CC9-79EE90B9A8C1}"/>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2E8A6A5E-3B70-4AD2-A64A-BF2DF411C24B}"/>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ADD5F091-4A6A-44A2-9498-3B9768913450}"/>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63BFA5F3-268A-4D42-8F31-F0451522D3C2}"/>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C797C124-310D-4844-9C45-71BE07465696}"/>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8E6A1AA-2F3A-48A8-BC54-180C2D31DC10}"/>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41828B83-88BF-48B7-A772-9769C1CD5505}"/>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979B1A6F-01CB-425C-BDEB-97C517DB101A}"/>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EE03745-0D70-4223-AB53-0FD625A0FBA5}"/>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AF0AA130-96A3-439D-94B2-500E641AB822}"/>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BE213EAE-17B4-4808-B3FE-F81DAACE14DF}"/>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年度は、前年度比</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％増の</a:t>
          </a:r>
          <a:r>
            <a:rPr kumimoji="1" lang="en-US" altLang="ja-JP" sz="1100">
              <a:latin typeface="ＭＳ Ｐゴシック" panose="020B0600070205080204" pitchFamily="50" charset="-128"/>
              <a:ea typeface="ＭＳ Ｐゴシック" panose="020B0600070205080204" pitchFamily="50" charset="-128"/>
            </a:rPr>
            <a:t>37.9</a:t>
          </a:r>
          <a:r>
            <a:rPr kumimoji="1" lang="ja-JP" altLang="en-US" sz="1100">
              <a:latin typeface="ＭＳ Ｐゴシック" panose="020B0600070205080204" pitchFamily="50" charset="-128"/>
              <a:ea typeface="ＭＳ Ｐゴシック" panose="020B0600070205080204" pitchFamily="50" charset="-128"/>
            </a:rPr>
            <a:t>％となりましたが、類似団体と比較しても低水準であることから、計画的に施設改修等を行っていることを示しています。</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DE6ECC96-689F-4253-889C-46F3C2608788}"/>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7E2B991-DC30-4C2B-9488-5C32E8749942}"/>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4C0F2FA6-553E-461E-97B4-8AA8C1D6A7A5}"/>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AA208F35-E5A6-4AD7-A61D-A048906844E3}"/>
            </a:ext>
          </a:extLst>
        </xdr:cNvPr>
        <xdr:cNvCxnSpPr/>
      </xdr:nvCxnSpPr>
      <xdr:spPr>
        <a:xfrm>
          <a:off x="1142365" y="6782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8FC926F8-8A96-4E96-B981-6C2980B1CBFE}"/>
            </a:ext>
          </a:extLst>
        </xdr:cNvPr>
        <xdr:cNvSpPr txBox="1"/>
      </xdr:nvSpPr>
      <xdr:spPr>
        <a:xfrm>
          <a:off x="784241" y="668881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A3C87EEF-EF46-4CBC-89E6-77DDD37339BB}"/>
            </a:ext>
          </a:extLst>
        </xdr:cNvPr>
        <xdr:cNvCxnSpPr/>
      </xdr:nvCxnSpPr>
      <xdr:spPr>
        <a:xfrm>
          <a:off x="1142365" y="64741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4AB0B956-AD25-4FE0-B0B4-8B72698A6230}"/>
            </a:ext>
          </a:extLst>
        </xdr:cNvPr>
        <xdr:cNvSpPr txBox="1"/>
      </xdr:nvSpPr>
      <xdr:spPr>
        <a:xfrm>
          <a:off x="784241" y="63803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156E8902-B866-40F7-834B-752657A94DB2}"/>
            </a:ext>
          </a:extLst>
        </xdr:cNvPr>
        <xdr:cNvCxnSpPr/>
      </xdr:nvCxnSpPr>
      <xdr:spPr>
        <a:xfrm>
          <a:off x="1142365" y="6163854"/>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7125624F-4DC3-44B3-98AC-BFF7124B4163}"/>
            </a:ext>
          </a:extLst>
        </xdr:cNvPr>
        <xdr:cNvSpPr txBox="1"/>
      </xdr:nvSpPr>
      <xdr:spPr>
        <a:xfrm>
          <a:off x="784241" y="607576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FB62A11B-E79B-4236-AAD1-9C2814A14752}"/>
            </a:ext>
          </a:extLst>
        </xdr:cNvPr>
        <xdr:cNvCxnSpPr/>
      </xdr:nvCxnSpPr>
      <xdr:spPr>
        <a:xfrm>
          <a:off x="1142365" y="5855426"/>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008162B6-33D4-4356-AC48-A2D14DE80162}"/>
            </a:ext>
          </a:extLst>
        </xdr:cNvPr>
        <xdr:cNvSpPr txBox="1"/>
      </xdr:nvSpPr>
      <xdr:spPr>
        <a:xfrm>
          <a:off x="784241" y="576543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96C45746-AC74-44D6-932F-84828D71F751}"/>
            </a:ext>
          </a:extLst>
        </xdr:cNvPr>
        <xdr:cNvCxnSpPr/>
      </xdr:nvCxnSpPr>
      <xdr:spPr>
        <a:xfrm>
          <a:off x="1142365" y="5554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C0615AD1-2545-4DA3-9996-5DCBAC20C6F8}"/>
            </a:ext>
          </a:extLst>
        </xdr:cNvPr>
        <xdr:cNvSpPr txBox="1"/>
      </xdr:nvSpPr>
      <xdr:spPr>
        <a:xfrm>
          <a:off x="784241" y="54570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E64BAA28-ADE0-435E-A43D-47CCBD0801E5}"/>
            </a:ext>
          </a:extLst>
        </xdr:cNvPr>
        <xdr:cNvCxnSpPr/>
      </xdr:nvCxnSpPr>
      <xdr:spPr>
        <a:xfrm>
          <a:off x="1142365" y="5240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03E1E2CE-A808-4C64-B717-3012D3ADE4E3}"/>
            </a:ext>
          </a:extLst>
        </xdr:cNvPr>
        <xdr:cNvSpPr txBox="1"/>
      </xdr:nvSpPr>
      <xdr:spPr>
        <a:xfrm>
          <a:off x="784241" y="51466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8703E8B1-FDFE-44C7-9C94-A6907BBE18FE}"/>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399D8AF6-6FF2-430A-90E8-A277D0E069F7}"/>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476218AF-50CC-4DF8-98B9-6BF77A88670D}"/>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104412</xdr:rowOff>
    </xdr:from>
    <xdr:to>
      <xdr:col>23</xdr:col>
      <xdr:colOff>85090</xdr:colOff>
      <xdr:row>33</xdr:row>
      <xdr:rowOff>167549</xdr:rowOff>
    </xdr:to>
    <xdr:cxnSp macro="">
      <xdr:nvCxnSpPr>
        <xdr:cNvPr id="77" name="直線コネクタ 76">
          <a:extLst>
            <a:ext uri="{FF2B5EF4-FFF2-40B4-BE49-F238E27FC236}">
              <a16:creationId xmlns:a16="http://schemas.microsoft.com/office/drawing/2014/main" id="{DBB3701B-7576-4156-A5B8-9BB0FB4E7E59}"/>
            </a:ext>
          </a:extLst>
        </xdr:cNvPr>
        <xdr:cNvCxnSpPr/>
      </xdr:nvCxnSpPr>
      <xdr:spPr>
        <a:xfrm flipV="1">
          <a:off x="4295775" y="5484132"/>
          <a:ext cx="1270" cy="109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171376</xdr:rowOff>
    </xdr:from>
    <xdr:ext cx="405111" cy="259045"/>
    <xdr:sp macro="" textlink="">
      <xdr:nvSpPr>
        <xdr:cNvPr id="78" name="有形固定資産減価償却率最小値テキスト">
          <a:extLst>
            <a:ext uri="{FF2B5EF4-FFF2-40B4-BE49-F238E27FC236}">
              <a16:creationId xmlns:a16="http://schemas.microsoft.com/office/drawing/2014/main" id="{F4E5C3F6-5292-4C85-8760-654894F8A520}"/>
            </a:ext>
          </a:extLst>
        </xdr:cNvPr>
        <xdr:cNvSpPr txBox="1"/>
      </xdr:nvSpPr>
      <xdr:spPr>
        <a:xfrm>
          <a:off x="4342765" y="6585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167549</xdr:rowOff>
    </xdr:from>
    <xdr:to>
      <xdr:col>23</xdr:col>
      <xdr:colOff>174625</xdr:colOff>
      <xdr:row>33</xdr:row>
      <xdr:rowOff>167549</xdr:rowOff>
    </xdr:to>
    <xdr:cxnSp macro="">
      <xdr:nvCxnSpPr>
        <xdr:cNvPr id="79" name="直線コネクタ 78">
          <a:extLst>
            <a:ext uri="{FF2B5EF4-FFF2-40B4-BE49-F238E27FC236}">
              <a16:creationId xmlns:a16="http://schemas.microsoft.com/office/drawing/2014/main" id="{22E392A2-5E42-4234-958B-C71CCE7D3355}"/>
            </a:ext>
          </a:extLst>
        </xdr:cNvPr>
        <xdr:cNvCxnSpPr/>
      </xdr:nvCxnSpPr>
      <xdr:spPr>
        <a:xfrm>
          <a:off x="4206875" y="6581684"/>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51089</xdr:rowOff>
    </xdr:from>
    <xdr:ext cx="405111" cy="259045"/>
    <xdr:sp macro="" textlink="">
      <xdr:nvSpPr>
        <xdr:cNvPr id="80" name="有形固定資産減価償却率最大値テキスト">
          <a:extLst>
            <a:ext uri="{FF2B5EF4-FFF2-40B4-BE49-F238E27FC236}">
              <a16:creationId xmlns:a16="http://schemas.microsoft.com/office/drawing/2014/main" id="{D68E97EF-DA0B-4921-8E57-ACF3A240EA78}"/>
            </a:ext>
          </a:extLst>
        </xdr:cNvPr>
        <xdr:cNvSpPr txBox="1"/>
      </xdr:nvSpPr>
      <xdr:spPr>
        <a:xfrm>
          <a:off x="4342765" y="5265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104412</xdr:rowOff>
    </xdr:from>
    <xdr:to>
      <xdr:col>23</xdr:col>
      <xdr:colOff>174625</xdr:colOff>
      <xdr:row>27</xdr:row>
      <xdr:rowOff>104412</xdr:rowOff>
    </xdr:to>
    <xdr:cxnSp macro="">
      <xdr:nvCxnSpPr>
        <xdr:cNvPr id="81" name="直線コネクタ 80">
          <a:extLst>
            <a:ext uri="{FF2B5EF4-FFF2-40B4-BE49-F238E27FC236}">
              <a16:creationId xmlns:a16="http://schemas.microsoft.com/office/drawing/2014/main" id="{34E1537F-9BB1-4779-B666-C4E502004F21}"/>
            </a:ext>
          </a:extLst>
        </xdr:cNvPr>
        <xdr:cNvCxnSpPr/>
      </xdr:nvCxnSpPr>
      <xdr:spPr>
        <a:xfrm>
          <a:off x="4206875" y="5484132"/>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97535</xdr:rowOff>
    </xdr:from>
    <xdr:ext cx="405111" cy="259045"/>
    <xdr:sp macro="" textlink="">
      <xdr:nvSpPr>
        <xdr:cNvPr id="82" name="有形固定資産減価償却率平均値テキスト">
          <a:extLst>
            <a:ext uri="{FF2B5EF4-FFF2-40B4-BE49-F238E27FC236}">
              <a16:creationId xmlns:a16="http://schemas.microsoft.com/office/drawing/2014/main" id="{6B76F57A-7D13-43D1-8924-272037717878}"/>
            </a:ext>
          </a:extLst>
        </xdr:cNvPr>
        <xdr:cNvSpPr txBox="1"/>
      </xdr:nvSpPr>
      <xdr:spPr>
        <a:xfrm>
          <a:off x="4342765" y="5989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119108</xdr:rowOff>
    </xdr:from>
    <xdr:to>
      <xdr:col>23</xdr:col>
      <xdr:colOff>136525</xdr:colOff>
      <xdr:row>31</xdr:row>
      <xdr:rowOff>49258</xdr:rowOff>
    </xdr:to>
    <xdr:sp macro="" textlink="">
      <xdr:nvSpPr>
        <xdr:cNvPr id="83" name="フローチャート: 判断 82">
          <a:extLst>
            <a:ext uri="{FF2B5EF4-FFF2-40B4-BE49-F238E27FC236}">
              <a16:creationId xmlns:a16="http://schemas.microsoft.com/office/drawing/2014/main" id="{563F13D1-FE77-457A-93B2-C26670C485E8}"/>
            </a:ext>
          </a:extLst>
        </xdr:cNvPr>
        <xdr:cNvSpPr/>
      </xdr:nvSpPr>
      <xdr:spPr>
        <a:xfrm>
          <a:off x="4244975" y="601698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116024</xdr:rowOff>
    </xdr:from>
    <xdr:to>
      <xdr:col>19</xdr:col>
      <xdr:colOff>187325</xdr:colOff>
      <xdr:row>31</xdr:row>
      <xdr:rowOff>46174</xdr:rowOff>
    </xdr:to>
    <xdr:sp macro="" textlink="">
      <xdr:nvSpPr>
        <xdr:cNvPr id="84" name="フローチャート: 判断 83">
          <a:extLst>
            <a:ext uri="{FF2B5EF4-FFF2-40B4-BE49-F238E27FC236}">
              <a16:creationId xmlns:a16="http://schemas.microsoft.com/office/drawing/2014/main" id="{AC0DC7F4-D723-4747-AACC-9EC3A1EF1AC6}"/>
            </a:ext>
          </a:extLst>
        </xdr:cNvPr>
        <xdr:cNvSpPr/>
      </xdr:nvSpPr>
      <xdr:spPr>
        <a:xfrm>
          <a:off x="3611880" y="6011999"/>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97518</xdr:rowOff>
    </xdr:from>
    <xdr:to>
      <xdr:col>15</xdr:col>
      <xdr:colOff>187325</xdr:colOff>
      <xdr:row>31</xdr:row>
      <xdr:rowOff>27668</xdr:rowOff>
    </xdr:to>
    <xdr:sp macro="" textlink="">
      <xdr:nvSpPr>
        <xdr:cNvPr id="85" name="フローチャート: 判断 84">
          <a:extLst>
            <a:ext uri="{FF2B5EF4-FFF2-40B4-BE49-F238E27FC236}">
              <a16:creationId xmlns:a16="http://schemas.microsoft.com/office/drawing/2014/main" id="{0EB948CE-57CF-44A3-A16B-8F38B445F7EB}"/>
            </a:ext>
          </a:extLst>
        </xdr:cNvPr>
        <xdr:cNvSpPr/>
      </xdr:nvSpPr>
      <xdr:spPr>
        <a:xfrm>
          <a:off x="2926080" y="5989683"/>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109855</xdr:rowOff>
    </xdr:from>
    <xdr:to>
      <xdr:col>11</xdr:col>
      <xdr:colOff>187325</xdr:colOff>
      <xdr:row>31</xdr:row>
      <xdr:rowOff>40005</xdr:rowOff>
    </xdr:to>
    <xdr:sp macro="" textlink="">
      <xdr:nvSpPr>
        <xdr:cNvPr id="86" name="フローチャート: 判断 85">
          <a:extLst>
            <a:ext uri="{FF2B5EF4-FFF2-40B4-BE49-F238E27FC236}">
              <a16:creationId xmlns:a16="http://schemas.microsoft.com/office/drawing/2014/main" id="{7789FF9F-9AE9-4CC3-8537-DF3499E203F7}"/>
            </a:ext>
          </a:extLst>
        </xdr:cNvPr>
        <xdr:cNvSpPr/>
      </xdr:nvSpPr>
      <xdr:spPr>
        <a:xfrm>
          <a:off x="2240280" y="6003925"/>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106771</xdr:rowOff>
    </xdr:from>
    <xdr:to>
      <xdr:col>7</xdr:col>
      <xdr:colOff>187325</xdr:colOff>
      <xdr:row>31</xdr:row>
      <xdr:rowOff>36921</xdr:rowOff>
    </xdr:to>
    <xdr:sp macro="" textlink="">
      <xdr:nvSpPr>
        <xdr:cNvPr id="87" name="フローチャート: 判断 86">
          <a:extLst>
            <a:ext uri="{FF2B5EF4-FFF2-40B4-BE49-F238E27FC236}">
              <a16:creationId xmlns:a16="http://schemas.microsoft.com/office/drawing/2014/main" id="{114C6AE3-E057-4491-A398-008C8AE18BD3}"/>
            </a:ext>
          </a:extLst>
        </xdr:cNvPr>
        <xdr:cNvSpPr/>
      </xdr:nvSpPr>
      <xdr:spPr>
        <a:xfrm>
          <a:off x="1554480" y="6000841"/>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DB2E1E89-21D1-4D31-B918-0EA57ABCC860}"/>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A1AEDC0-31EC-41E1-9C67-F43F5EA4C3C0}"/>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3EA25744-4FE2-4A84-A2C5-F69B5576AF96}"/>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A60F5568-181E-46C4-A558-F3A85D18138E}"/>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848D6110-7082-4048-9FF3-AA3C9862C98A}"/>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53612</xdr:rowOff>
    </xdr:from>
    <xdr:to>
      <xdr:col>23</xdr:col>
      <xdr:colOff>136525</xdr:colOff>
      <xdr:row>27</xdr:row>
      <xdr:rowOff>155212</xdr:rowOff>
    </xdr:to>
    <xdr:sp macro="" textlink="">
      <xdr:nvSpPr>
        <xdr:cNvPr id="93" name="楕円 92">
          <a:extLst>
            <a:ext uri="{FF2B5EF4-FFF2-40B4-BE49-F238E27FC236}">
              <a16:creationId xmlns:a16="http://schemas.microsoft.com/office/drawing/2014/main" id="{0D87613E-4CA5-43B0-8AEC-CFC1D89DB488}"/>
            </a:ext>
          </a:extLst>
        </xdr:cNvPr>
        <xdr:cNvSpPr/>
      </xdr:nvSpPr>
      <xdr:spPr>
        <a:xfrm>
          <a:off x="4244975" y="543904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6639</xdr:rowOff>
    </xdr:from>
    <xdr:ext cx="405111" cy="259045"/>
    <xdr:sp macro="" textlink="">
      <xdr:nvSpPr>
        <xdr:cNvPr id="94" name="有形固定資産減価償却率該当値テキスト">
          <a:extLst>
            <a:ext uri="{FF2B5EF4-FFF2-40B4-BE49-F238E27FC236}">
              <a16:creationId xmlns:a16="http://schemas.microsoft.com/office/drawing/2014/main" id="{C87086E2-9702-49CA-BE03-F7FEBF62CD31}"/>
            </a:ext>
          </a:extLst>
        </xdr:cNvPr>
        <xdr:cNvSpPr txBox="1"/>
      </xdr:nvSpPr>
      <xdr:spPr>
        <a:xfrm>
          <a:off x="4342765" y="5390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13517</xdr:rowOff>
    </xdr:from>
    <xdr:to>
      <xdr:col>19</xdr:col>
      <xdr:colOff>187325</xdr:colOff>
      <xdr:row>27</xdr:row>
      <xdr:rowOff>115117</xdr:rowOff>
    </xdr:to>
    <xdr:sp macro="" textlink="">
      <xdr:nvSpPr>
        <xdr:cNvPr id="95" name="楕円 94">
          <a:extLst>
            <a:ext uri="{FF2B5EF4-FFF2-40B4-BE49-F238E27FC236}">
              <a16:creationId xmlns:a16="http://schemas.microsoft.com/office/drawing/2014/main" id="{78522D3D-D90E-428A-8952-359E2691BDE9}"/>
            </a:ext>
          </a:extLst>
        </xdr:cNvPr>
        <xdr:cNvSpPr/>
      </xdr:nvSpPr>
      <xdr:spPr>
        <a:xfrm>
          <a:off x="3611880" y="5398952"/>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64317</xdr:rowOff>
    </xdr:from>
    <xdr:to>
      <xdr:col>23</xdr:col>
      <xdr:colOff>85725</xdr:colOff>
      <xdr:row>27</xdr:row>
      <xdr:rowOff>104412</xdr:rowOff>
    </xdr:to>
    <xdr:cxnSp macro="">
      <xdr:nvCxnSpPr>
        <xdr:cNvPr id="96" name="直線コネクタ 95">
          <a:extLst>
            <a:ext uri="{FF2B5EF4-FFF2-40B4-BE49-F238E27FC236}">
              <a16:creationId xmlns:a16="http://schemas.microsoft.com/office/drawing/2014/main" id="{B78D50CC-2EBC-4B76-B8D0-373F2270192B}"/>
            </a:ext>
          </a:extLst>
        </xdr:cNvPr>
        <xdr:cNvCxnSpPr/>
      </xdr:nvCxnSpPr>
      <xdr:spPr>
        <a:xfrm>
          <a:off x="3656965" y="5442132"/>
          <a:ext cx="640715" cy="4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10432</xdr:rowOff>
    </xdr:from>
    <xdr:to>
      <xdr:col>15</xdr:col>
      <xdr:colOff>187325</xdr:colOff>
      <xdr:row>27</xdr:row>
      <xdr:rowOff>112032</xdr:rowOff>
    </xdr:to>
    <xdr:sp macro="" textlink="">
      <xdr:nvSpPr>
        <xdr:cNvPr id="97" name="楕円 96">
          <a:extLst>
            <a:ext uri="{FF2B5EF4-FFF2-40B4-BE49-F238E27FC236}">
              <a16:creationId xmlns:a16="http://schemas.microsoft.com/office/drawing/2014/main" id="{3562DDFB-0726-4A73-84A1-5D6A64B9965A}"/>
            </a:ext>
          </a:extLst>
        </xdr:cNvPr>
        <xdr:cNvSpPr/>
      </xdr:nvSpPr>
      <xdr:spPr>
        <a:xfrm>
          <a:off x="2926080" y="5393962"/>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61232</xdr:rowOff>
    </xdr:from>
    <xdr:to>
      <xdr:col>19</xdr:col>
      <xdr:colOff>136525</xdr:colOff>
      <xdr:row>27</xdr:row>
      <xdr:rowOff>64317</xdr:rowOff>
    </xdr:to>
    <xdr:cxnSp macro="">
      <xdr:nvCxnSpPr>
        <xdr:cNvPr id="98" name="直線コネクタ 97">
          <a:extLst>
            <a:ext uri="{FF2B5EF4-FFF2-40B4-BE49-F238E27FC236}">
              <a16:creationId xmlns:a16="http://schemas.microsoft.com/office/drawing/2014/main" id="{1957CAF9-6F96-432C-B95B-C520746A3EF8}"/>
            </a:ext>
          </a:extLst>
        </xdr:cNvPr>
        <xdr:cNvCxnSpPr/>
      </xdr:nvCxnSpPr>
      <xdr:spPr>
        <a:xfrm>
          <a:off x="2971165" y="5439047"/>
          <a:ext cx="685800" cy="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7348</xdr:rowOff>
    </xdr:from>
    <xdr:to>
      <xdr:col>11</xdr:col>
      <xdr:colOff>187325</xdr:colOff>
      <xdr:row>27</xdr:row>
      <xdr:rowOff>108948</xdr:rowOff>
    </xdr:to>
    <xdr:sp macro="" textlink="">
      <xdr:nvSpPr>
        <xdr:cNvPr id="99" name="楕円 98">
          <a:extLst>
            <a:ext uri="{FF2B5EF4-FFF2-40B4-BE49-F238E27FC236}">
              <a16:creationId xmlns:a16="http://schemas.microsoft.com/office/drawing/2014/main" id="{4C341633-E42E-4371-B647-4B0EEB2E5CAE}"/>
            </a:ext>
          </a:extLst>
        </xdr:cNvPr>
        <xdr:cNvSpPr/>
      </xdr:nvSpPr>
      <xdr:spPr>
        <a:xfrm>
          <a:off x="2240280" y="5390878"/>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58148</xdr:rowOff>
    </xdr:from>
    <xdr:to>
      <xdr:col>15</xdr:col>
      <xdr:colOff>136525</xdr:colOff>
      <xdr:row>27</xdr:row>
      <xdr:rowOff>61232</xdr:rowOff>
    </xdr:to>
    <xdr:cxnSp macro="">
      <xdr:nvCxnSpPr>
        <xdr:cNvPr id="100" name="直線コネクタ 99">
          <a:extLst>
            <a:ext uri="{FF2B5EF4-FFF2-40B4-BE49-F238E27FC236}">
              <a16:creationId xmlns:a16="http://schemas.microsoft.com/office/drawing/2014/main" id="{0B4597F4-7F88-4D40-A349-5FD1FF172679}"/>
            </a:ext>
          </a:extLst>
        </xdr:cNvPr>
        <xdr:cNvCxnSpPr/>
      </xdr:nvCxnSpPr>
      <xdr:spPr>
        <a:xfrm>
          <a:off x="2285365" y="5435963"/>
          <a:ext cx="6858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166461</xdr:rowOff>
    </xdr:from>
    <xdr:to>
      <xdr:col>7</xdr:col>
      <xdr:colOff>187325</xdr:colOff>
      <xdr:row>27</xdr:row>
      <xdr:rowOff>96611</xdr:rowOff>
    </xdr:to>
    <xdr:sp macro="" textlink="">
      <xdr:nvSpPr>
        <xdr:cNvPr id="101" name="楕円 100">
          <a:extLst>
            <a:ext uri="{FF2B5EF4-FFF2-40B4-BE49-F238E27FC236}">
              <a16:creationId xmlns:a16="http://schemas.microsoft.com/office/drawing/2014/main" id="{5948ABD8-1DBE-4C36-B211-63F1B53C9117}"/>
            </a:ext>
          </a:extLst>
        </xdr:cNvPr>
        <xdr:cNvSpPr/>
      </xdr:nvSpPr>
      <xdr:spPr>
        <a:xfrm>
          <a:off x="1554480" y="5380446"/>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45811</xdr:rowOff>
    </xdr:from>
    <xdr:to>
      <xdr:col>11</xdr:col>
      <xdr:colOff>136525</xdr:colOff>
      <xdr:row>27</xdr:row>
      <xdr:rowOff>58148</xdr:rowOff>
    </xdr:to>
    <xdr:cxnSp macro="">
      <xdr:nvCxnSpPr>
        <xdr:cNvPr id="102" name="直線コネクタ 101">
          <a:extLst>
            <a:ext uri="{FF2B5EF4-FFF2-40B4-BE49-F238E27FC236}">
              <a16:creationId xmlns:a16="http://schemas.microsoft.com/office/drawing/2014/main" id="{31144ECE-73C2-4738-9B08-4452C396DEAF}"/>
            </a:ext>
          </a:extLst>
        </xdr:cNvPr>
        <xdr:cNvCxnSpPr/>
      </xdr:nvCxnSpPr>
      <xdr:spPr>
        <a:xfrm>
          <a:off x="1599565" y="5429341"/>
          <a:ext cx="685800" cy="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37301</xdr:rowOff>
    </xdr:from>
    <xdr:ext cx="405111" cy="259045"/>
    <xdr:sp macro="" textlink="">
      <xdr:nvSpPr>
        <xdr:cNvPr id="103" name="n_1aveValue有形固定資産減価償却率">
          <a:extLst>
            <a:ext uri="{FF2B5EF4-FFF2-40B4-BE49-F238E27FC236}">
              <a16:creationId xmlns:a16="http://schemas.microsoft.com/office/drawing/2014/main" id="{950B586A-1569-47B9-A39F-C4EA4B1DBB3C}"/>
            </a:ext>
          </a:extLst>
        </xdr:cNvPr>
        <xdr:cNvSpPr txBox="1"/>
      </xdr:nvSpPr>
      <xdr:spPr>
        <a:xfrm>
          <a:off x="3464569" y="6104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18795</xdr:rowOff>
    </xdr:from>
    <xdr:ext cx="405111" cy="259045"/>
    <xdr:sp macro="" textlink="">
      <xdr:nvSpPr>
        <xdr:cNvPr id="104" name="n_2aveValue有形固定資産減価償却率">
          <a:extLst>
            <a:ext uri="{FF2B5EF4-FFF2-40B4-BE49-F238E27FC236}">
              <a16:creationId xmlns:a16="http://schemas.microsoft.com/office/drawing/2014/main" id="{19E6F101-1F1C-4D10-A57C-B57BC1C9F752}"/>
            </a:ext>
          </a:extLst>
        </xdr:cNvPr>
        <xdr:cNvSpPr txBox="1"/>
      </xdr:nvSpPr>
      <xdr:spPr>
        <a:xfrm>
          <a:off x="2793374" y="6090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31132</xdr:rowOff>
    </xdr:from>
    <xdr:ext cx="405111" cy="259045"/>
    <xdr:sp macro="" textlink="">
      <xdr:nvSpPr>
        <xdr:cNvPr id="105" name="n_3aveValue有形固定資産減価償却率">
          <a:extLst>
            <a:ext uri="{FF2B5EF4-FFF2-40B4-BE49-F238E27FC236}">
              <a16:creationId xmlns:a16="http://schemas.microsoft.com/office/drawing/2014/main" id="{3801D84B-88EE-42FF-B35A-8F56FB03FEB0}"/>
            </a:ext>
          </a:extLst>
        </xdr:cNvPr>
        <xdr:cNvSpPr txBox="1"/>
      </xdr:nvSpPr>
      <xdr:spPr>
        <a:xfrm>
          <a:off x="2107574" y="609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28048</xdr:rowOff>
    </xdr:from>
    <xdr:ext cx="405111" cy="259045"/>
    <xdr:sp macro="" textlink="">
      <xdr:nvSpPr>
        <xdr:cNvPr id="106" name="n_4aveValue有形固定資産減価償却率">
          <a:extLst>
            <a:ext uri="{FF2B5EF4-FFF2-40B4-BE49-F238E27FC236}">
              <a16:creationId xmlns:a16="http://schemas.microsoft.com/office/drawing/2014/main" id="{A0ACF6C7-19DB-4BF2-B836-61D486E7A26B}"/>
            </a:ext>
          </a:extLst>
        </xdr:cNvPr>
        <xdr:cNvSpPr txBox="1"/>
      </xdr:nvSpPr>
      <xdr:spPr>
        <a:xfrm>
          <a:off x="1421774" y="6093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131644</xdr:rowOff>
    </xdr:from>
    <xdr:ext cx="405111" cy="259045"/>
    <xdr:sp macro="" textlink="">
      <xdr:nvSpPr>
        <xdr:cNvPr id="107" name="n_1mainValue有形固定資産減価償却率">
          <a:extLst>
            <a:ext uri="{FF2B5EF4-FFF2-40B4-BE49-F238E27FC236}">
              <a16:creationId xmlns:a16="http://schemas.microsoft.com/office/drawing/2014/main" id="{E199F522-1A6F-49DF-BE7F-E4D912E863B9}"/>
            </a:ext>
          </a:extLst>
        </xdr:cNvPr>
        <xdr:cNvSpPr txBox="1"/>
      </xdr:nvSpPr>
      <xdr:spPr>
        <a:xfrm>
          <a:off x="3464569" y="5174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128559</xdr:rowOff>
    </xdr:from>
    <xdr:ext cx="405111" cy="259045"/>
    <xdr:sp macro="" textlink="">
      <xdr:nvSpPr>
        <xdr:cNvPr id="108" name="n_2mainValue有形固定資産減価償却率">
          <a:extLst>
            <a:ext uri="{FF2B5EF4-FFF2-40B4-BE49-F238E27FC236}">
              <a16:creationId xmlns:a16="http://schemas.microsoft.com/office/drawing/2014/main" id="{B8A8B310-A97E-4D93-8E75-1339EB766679}"/>
            </a:ext>
          </a:extLst>
        </xdr:cNvPr>
        <xdr:cNvSpPr txBox="1"/>
      </xdr:nvSpPr>
      <xdr:spPr>
        <a:xfrm>
          <a:off x="2793374" y="5171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125475</xdr:rowOff>
    </xdr:from>
    <xdr:ext cx="405111" cy="259045"/>
    <xdr:sp macro="" textlink="">
      <xdr:nvSpPr>
        <xdr:cNvPr id="109" name="n_3mainValue有形固定資産減価償却率">
          <a:extLst>
            <a:ext uri="{FF2B5EF4-FFF2-40B4-BE49-F238E27FC236}">
              <a16:creationId xmlns:a16="http://schemas.microsoft.com/office/drawing/2014/main" id="{366D2C0D-BD9A-4CF9-A9DF-E9D9F33DA0E8}"/>
            </a:ext>
          </a:extLst>
        </xdr:cNvPr>
        <xdr:cNvSpPr txBox="1"/>
      </xdr:nvSpPr>
      <xdr:spPr>
        <a:xfrm>
          <a:off x="2107574" y="5166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113138</xdr:rowOff>
    </xdr:from>
    <xdr:ext cx="405111" cy="259045"/>
    <xdr:sp macro="" textlink="">
      <xdr:nvSpPr>
        <xdr:cNvPr id="110" name="n_4mainValue有形固定資産減価償却率">
          <a:extLst>
            <a:ext uri="{FF2B5EF4-FFF2-40B4-BE49-F238E27FC236}">
              <a16:creationId xmlns:a16="http://schemas.microsoft.com/office/drawing/2014/main" id="{88924EF1-08B8-4188-95EC-F4B04D4612EB}"/>
            </a:ext>
          </a:extLst>
        </xdr:cNvPr>
        <xdr:cNvSpPr txBox="1"/>
      </xdr:nvSpPr>
      <xdr:spPr>
        <a:xfrm>
          <a:off x="1421774" y="515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DE00FC56-C87C-462F-A818-9DAC88721A20}"/>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840280A5-9735-446C-9213-725186DE42C9}"/>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EB861A45-81D5-4DF3-ABA5-648080DD2E8A}"/>
            </a:ext>
          </a:extLst>
        </xdr:cNvPr>
        <xdr:cNvSpPr/>
      </xdr:nvSpPr>
      <xdr:spPr>
        <a:xfrm>
          <a:off x="12564596" y="4585111"/>
          <a:ext cx="611168"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B0AD6A4E-EB1F-4288-B749-2A396FDC5750}"/>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99CBF39E-7C07-463F-9704-90697DA58BAC}"/>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3B01D291-43D9-426A-A185-1118B91805AC}"/>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A8949C8D-12B7-4A8A-98D4-B0E3859BDBBC}"/>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5785C6F1-E5D6-47EE-BC16-775D6E9A669E}"/>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8850716F-DBEB-4CBD-90C6-7CF19A28E6B7}"/>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533F7D76-A32C-4BB2-A743-B454C9050799}"/>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85598B6B-6684-4641-8031-D6BE0CD31BA2}"/>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9D2D6DE7-1261-4965-8950-C4042E9B5280}"/>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6D4142F3-493F-4DDD-8EC5-F41057A86F32}"/>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C46D9539-693A-4437-B292-F93945D84412}"/>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374D8A42-64C3-4FD3-8A1A-490280302E9A}"/>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6" name="テキスト ボックス 125">
          <a:extLst>
            <a:ext uri="{FF2B5EF4-FFF2-40B4-BE49-F238E27FC236}">
              <a16:creationId xmlns:a16="http://schemas.microsoft.com/office/drawing/2014/main" id="{B9016D13-D741-4F4F-A80C-737F8298AA86}"/>
            </a:ext>
          </a:extLst>
        </xdr:cNvPr>
        <xdr:cNvSpPr txBox="1"/>
      </xdr:nvSpPr>
      <xdr:spPr>
        <a:xfrm>
          <a:off x="9856983" y="699914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5277B938-00DC-46A5-BEA3-62C860C2F1E7}"/>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8" name="テキスト ボックス 127">
          <a:extLst>
            <a:ext uri="{FF2B5EF4-FFF2-40B4-BE49-F238E27FC236}">
              <a16:creationId xmlns:a16="http://schemas.microsoft.com/office/drawing/2014/main" id="{8E7369D3-5F8B-4F66-A1A1-7C5632E8E37C}"/>
            </a:ext>
          </a:extLst>
        </xdr:cNvPr>
        <xdr:cNvSpPr txBox="1"/>
      </xdr:nvSpPr>
      <xdr:spPr>
        <a:xfrm>
          <a:off x="9856983" y="591583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9B76EE09-CBF0-4FDA-9698-CCE73A4CD009}"/>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F53618FF-6C82-4A3E-B309-CB5D4F331CE3}"/>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31" name="直線コネクタ 130">
          <a:extLst>
            <a:ext uri="{FF2B5EF4-FFF2-40B4-BE49-F238E27FC236}">
              <a16:creationId xmlns:a16="http://schemas.microsoft.com/office/drawing/2014/main" id="{60B4E405-D468-4079-BF5D-6B715B116513}"/>
            </a:ext>
          </a:extLst>
        </xdr:cNvPr>
        <xdr:cNvCxnSpPr/>
      </xdr:nvCxnSpPr>
      <xdr:spPr>
        <a:xfrm>
          <a:off x="13313410" y="60134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2" name="債務償還比率最小値テキスト">
          <a:extLst>
            <a:ext uri="{FF2B5EF4-FFF2-40B4-BE49-F238E27FC236}">
              <a16:creationId xmlns:a16="http://schemas.microsoft.com/office/drawing/2014/main" id="{07D1009A-ED41-4022-8373-43E9BDB0F468}"/>
            </a:ext>
          </a:extLst>
        </xdr:cNvPr>
        <xdr:cNvSpPr txBox="1"/>
      </xdr:nvSpPr>
      <xdr:spPr>
        <a:xfrm>
          <a:off x="13369925" y="60680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D00B3794-61F8-4BB0-949B-CE7E657CCF22}"/>
            </a:ext>
          </a:extLst>
        </xdr:cNvPr>
        <xdr:cNvCxnSpPr/>
      </xdr:nvCxnSpPr>
      <xdr:spPr>
        <a:xfrm>
          <a:off x="13251180" y="6013450"/>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4" name="債務償還比率最大値テキスト">
          <a:extLst>
            <a:ext uri="{FF2B5EF4-FFF2-40B4-BE49-F238E27FC236}">
              <a16:creationId xmlns:a16="http://schemas.microsoft.com/office/drawing/2014/main" id="{501A6266-F03D-4F1E-897C-7CC3665F38D4}"/>
            </a:ext>
          </a:extLst>
        </xdr:cNvPr>
        <xdr:cNvSpPr txBox="1"/>
      </xdr:nvSpPr>
      <xdr:spPr>
        <a:xfrm>
          <a:off x="13369925" y="57416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5" name="直線コネクタ 134">
          <a:extLst>
            <a:ext uri="{FF2B5EF4-FFF2-40B4-BE49-F238E27FC236}">
              <a16:creationId xmlns:a16="http://schemas.microsoft.com/office/drawing/2014/main" id="{35F1D1A8-2F8E-42E1-A395-F89D65E34578}"/>
            </a:ext>
          </a:extLst>
        </xdr:cNvPr>
        <xdr:cNvCxnSpPr/>
      </xdr:nvCxnSpPr>
      <xdr:spPr>
        <a:xfrm>
          <a:off x="13251180" y="6013450"/>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6" name="債務償還比率平均値テキスト">
          <a:extLst>
            <a:ext uri="{FF2B5EF4-FFF2-40B4-BE49-F238E27FC236}">
              <a16:creationId xmlns:a16="http://schemas.microsoft.com/office/drawing/2014/main" id="{3976D759-120F-4715-8154-CC26E2619875}"/>
            </a:ext>
          </a:extLst>
        </xdr:cNvPr>
        <xdr:cNvSpPr txBox="1"/>
      </xdr:nvSpPr>
      <xdr:spPr>
        <a:xfrm>
          <a:off x="13369925" y="594298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7" name="フローチャート: 判断 136">
          <a:extLst>
            <a:ext uri="{FF2B5EF4-FFF2-40B4-BE49-F238E27FC236}">
              <a16:creationId xmlns:a16="http://schemas.microsoft.com/office/drawing/2014/main" id="{D8E60C85-95AC-4A7C-A5BD-0DBD389398F9}"/>
            </a:ext>
          </a:extLst>
        </xdr:cNvPr>
        <xdr:cNvSpPr/>
      </xdr:nvSpPr>
      <xdr:spPr>
        <a:xfrm>
          <a:off x="13289280" y="5960745"/>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8" name="フローチャート: 判断 137">
          <a:extLst>
            <a:ext uri="{FF2B5EF4-FFF2-40B4-BE49-F238E27FC236}">
              <a16:creationId xmlns:a16="http://schemas.microsoft.com/office/drawing/2014/main" id="{46EECA40-72CE-47DB-9E9E-06162B997B4A}"/>
            </a:ext>
          </a:extLst>
        </xdr:cNvPr>
        <xdr:cNvSpPr/>
      </xdr:nvSpPr>
      <xdr:spPr>
        <a:xfrm>
          <a:off x="12629515" y="5960745"/>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9" name="フローチャート: 判断 138">
          <a:extLst>
            <a:ext uri="{FF2B5EF4-FFF2-40B4-BE49-F238E27FC236}">
              <a16:creationId xmlns:a16="http://schemas.microsoft.com/office/drawing/2014/main" id="{1DA3C7DD-15B5-4DE6-929B-EA331CCED9BF}"/>
            </a:ext>
          </a:extLst>
        </xdr:cNvPr>
        <xdr:cNvSpPr/>
      </xdr:nvSpPr>
      <xdr:spPr>
        <a:xfrm>
          <a:off x="11943715" y="5960745"/>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40" name="フローチャート: 判断 139">
          <a:extLst>
            <a:ext uri="{FF2B5EF4-FFF2-40B4-BE49-F238E27FC236}">
              <a16:creationId xmlns:a16="http://schemas.microsoft.com/office/drawing/2014/main" id="{F6389202-C744-43AE-92EC-8E0EC23DDBD8}"/>
            </a:ext>
          </a:extLst>
        </xdr:cNvPr>
        <xdr:cNvSpPr/>
      </xdr:nvSpPr>
      <xdr:spPr>
        <a:xfrm>
          <a:off x="11257915" y="5960745"/>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41" name="フローチャート: 判断 140">
          <a:extLst>
            <a:ext uri="{FF2B5EF4-FFF2-40B4-BE49-F238E27FC236}">
              <a16:creationId xmlns:a16="http://schemas.microsoft.com/office/drawing/2014/main" id="{E493815C-E225-4431-BE9B-54507ED6A0EE}"/>
            </a:ext>
          </a:extLst>
        </xdr:cNvPr>
        <xdr:cNvSpPr/>
      </xdr:nvSpPr>
      <xdr:spPr>
        <a:xfrm>
          <a:off x="10572115" y="5960745"/>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FF80C57E-E503-4C5B-947A-F45566B61DF6}"/>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DFA02EB2-BD5B-48F5-A4A9-FA50BB8A234E}"/>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2B4D2C02-C836-4F0C-AC00-8FED9CA95BE9}"/>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E9E08434-4A60-4898-B126-2ADEF69A48A7}"/>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83D538A7-D388-461C-8EF8-E8E7FB0543DE}"/>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7" name="n_1aveValue債務償還比率">
          <a:extLst>
            <a:ext uri="{FF2B5EF4-FFF2-40B4-BE49-F238E27FC236}">
              <a16:creationId xmlns:a16="http://schemas.microsoft.com/office/drawing/2014/main" id="{7FD36573-F911-43E4-89FC-2EC2419ACE12}"/>
            </a:ext>
          </a:extLst>
        </xdr:cNvPr>
        <xdr:cNvSpPr txBox="1"/>
      </xdr:nvSpPr>
      <xdr:spPr>
        <a:xfrm>
          <a:off x="12522141" y="57416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8" name="n_2aveValue債務償還比率">
          <a:extLst>
            <a:ext uri="{FF2B5EF4-FFF2-40B4-BE49-F238E27FC236}">
              <a16:creationId xmlns:a16="http://schemas.microsoft.com/office/drawing/2014/main" id="{EC06B4DE-4EA5-4E5C-ADF8-76A87A048ACA}"/>
            </a:ext>
          </a:extLst>
        </xdr:cNvPr>
        <xdr:cNvSpPr txBox="1"/>
      </xdr:nvSpPr>
      <xdr:spPr>
        <a:xfrm>
          <a:off x="11850946" y="57416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9" name="n_3aveValue債務償還比率">
          <a:extLst>
            <a:ext uri="{FF2B5EF4-FFF2-40B4-BE49-F238E27FC236}">
              <a16:creationId xmlns:a16="http://schemas.microsoft.com/office/drawing/2014/main" id="{94EBC7E5-90F7-4F00-8E23-F31A6481E453}"/>
            </a:ext>
          </a:extLst>
        </xdr:cNvPr>
        <xdr:cNvSpPr txBox="1"/>
      </xdr:nvSpPr>
      <xdr:spPr>
        <a:xfrm>
          <a:off x="11165146" y="57416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50" name="n_4aveValue債務償還比率">
          <a:extLst>
            <a:ext uri="{FF2B5EF4-FFF2-40B4-BE49-F238E27FC236}">
              <a16:creationId xmlns:a16="http://schemas.microsoft.com/office/drawing/2014/main" id="{ACB0E41D-6E5B-4448-AFBD-B9FE32F67BDD}"/>
            </a:ext>
          </a:extLst>
        </xdr:cNvPr>
        <xdr:cNvSpPr txBox="1"/>
      </xdr:nvSpPr>
      <xdr:spPr>
        <a:xfrm>
          <a:off x="10479346" y="57416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1" name="正方形/長方形 150">
          <a:extLst>
            <a:ext uri="{FF2B5EF4-FFF2-40B4-BE49-F238E27FC236}">
              <a16:creationId xmlns:a16="http://schemas.microsoft.com/office/drawing/2014/main" id="{7FD82AA0-7FAC-44A9-B181-2083F143CD3B}"/>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2" name="正方形/長方形 151">
          <a:extLst>
            <a:ext uri="{FF2B5EF4-FFF2-40B4-BE49-F238E27FC236}">
              <a16:creationId xmlns:a16="http://schemas.microsoft.com/office/drawing/2014/main" id="{F1949053-E031-408A-B328-46F35670B9BB}"/>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3" name="テキスト ボックス 152">
          <a:extLst>
            <a:ext uri="{FF2B5EF4-FFF2-40B4-BE49-F238E27FC236}">
              <a16:creationId xmlns:a16="http://schemas.microsoft.com/office/drawing/2014/main" id="{0538DBEA-BDBB-44E2-BD26-D8C8261D39F6}"/>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4" name="テキスト ボックス 153">
          <a:extLst>
            <a:ext uri="{FF2B5EF4-FFF2-40B4-BE49-F238E27FC236}">
              <a16:creationId xmlns:a16="http://schemas.microsoft.com/office/drawing/2014/main" id="{9AB65099-C6B8-42B3-93BC-04DF0AD7A6F0}"/>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5" name="テキスト ボックス 154">
          <a:extLst>
            <a:ext uri="{FF2B5EF4-FFF2-40B4-BE49-F238E27FC236}">
              <a16:creationId xmlns:a16="http://schemas.microsoft.com/office/drawing/2014/main" id="{29C60DF6-75AE-4B7A-8949-16096E29B442}"/>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6" name="テキスト ボックス 155">
          <a:extLst>
            <a:ext uri="{FF2B5EF4-FFF2-40B4-BE49-F238E27FC236}">
              <a16:creationId xmlns:a16="http://schemas.microsoft.com/office/drawing/2014/main" id="{266C9CEA-68B6-4968-973C-E08F96AA2704}"/>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0828061-7E97-490F-AA63-5C7689E2A965}"/>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A75584E-F067-485D-9BCD-D821BCC5D19D}"/>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E13EAF3-C3F5-4493-9889-5D7AC9B37F07}"/>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70B144E-F69A-486D-BF6F-6DA476845714}"/>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D2DBD44-3949-4B88-88AF-6EA5BFABF2D3}"/>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996CAEA-4612-4C97-9672-3EDBD3BCC624}"/>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17E1A80-DC9A-4394-BAFF-0DAB2152F5EE}"/>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6DBCC55-36A4-4E06-AE8E-11AD9B19E5C4}"/>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0ADF907-3AB2-42EE-9A30-6D5A2A17E51F}"/>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47FD030-7F78-40EA-89A4-E66D73C516A6}"/>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266,306
245,028
20.36
180,151,403
168,111,370
11,661,550
109,794,395
25,959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2DDD706-BF45-48C2-97F0-061CD827E0B2}"/>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A85C416-51DD-4CA2-A0A6-6FD1E9E9D4D3}"/>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352F53A-B6F8-49C5-813A-1A95F029CD0F}"/>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C44DE21-48C8-4E2B-8C01-01B49E4B31EC}"/>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6384B63-A695-4F52-BDD4-CB01CED2C2B5}"/>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B9F5368-5304-4882-B6AD-112E4B60985E}"/>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B16AD7B-6776-4960-97EC-B3496D8DB614}"/>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4E9F2FE-89D3-4E97-A399-7A318A6526A3}"/>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9D0CA32-047B-4215-9533-2DDA732C72D3}"/>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D76CC26-938B-4EC8-857A-383B64088215}"/>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98B1364-8B19-4B85-A42F-90B766C02367}"/>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FF0D82C-90B6-4E2D-8C22-95E555E13F12}"/>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9CC32E7-7F76-482E-BB1B-7590BD366FA6}"/>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C7ED735-13AF-4EEE-8B52-18ABDC8654AE}"/>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B514757-345A-49F7-8BD0-4DB0B53CB916}"/>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52AF990-C1DE-4FC2-9067-08AC902FE2D6}"/>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FDD6866-3F9A-4EB3-9BA3-062876FA0CDC}"/>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38650FA-0005-4F82-81DA-7CE53793D28E}"/>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4179D85-AF22-4303-A3C0-79FAF351F2B5}"/>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605D0FC-93B2-4AB4-A720-50FF3A727B9E}"/>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116424C-236A-47D9-B836-60B6896A57E6}"/>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48C5344-FF3D-48FE-A4F1-DC863D8FDD0C}"/>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3A62A00-3C90-4164-9CB1-0BB5DA5AA0B9}"/>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A1BB56A-AEDE-439E-9649-71115349CC45}"/>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4849566-A9DF-458C-AEC0-C913797863F1}"/>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2670617-B25A-4A20-9116-0E6F109A6BF3}"/>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A814341-62D7-4761-9899-F233FBA1815D}"/>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D2FC416-5B75-4B9A-A300-E8365D094517}"/>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BB6B9E1-9F08-41CC-A4A1-A6BB1A782918}"/>
            </a:ext>
          </a:extLst>
        </xdr:cNvPr>
        <xdr:cNvSpPr/>
      </xdr:nvSpPr>
      <xdr:spPr>
        <a:xfrm>
          <a:off x="685800" y="533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BBCC0E29-6463-4373-B0B3-0D6795C15880}"/>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B38C4015-99CF-449A-8F3D-AE0B6577C9A7}"/>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976845E1-94D8-4B38-923C-B3EC1318FA43}"/>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B5818CFD-9148-40AE-9234-008C81FD7038}"/>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EDA19C2E-E1B5-4D05-911F-5AB6FA3D55F6}"/>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8C8802FB-A55F-4FD7-92C9-BCAC924A7B7A}"/>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12D28FC5-0D05-4AD2-BC67-8778C5A2D8A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EBA987EC-2513-4607-8E62-B237086548DF}"/>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B3334457-0DF9-4075-B1F8-CB409A96198E}"/>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8EFDB5BD-184E-48A1-BD7A-3FBF7439F855}"/>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a:extLst>
            <a:ext uri="{FF2B5EF4-FFF2-40B4-BE49-F238E27FC236}">
              <a16:creationId xmlns:a16="http://schemas.microsoft.com/office/drawing/2014/main" id="{4B7892AF-092F-41AF-8A55-A713FB8F9DD2}"/>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a:extLst>
            <a:ext uri="{FF2B5EF4-FFF2-40B4-BE49-F238E27FC236}">
              <a16:creationId xmlns:a16="http://schemas.microsoft.com/office/drawing/2014/main" id="{5E3AA611-EAEA-4B96-99A2-3569A4BB5F38}"/>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a:extLst>
            <a:ext uri="{FF2B5EF4-FFF2-40B4-BE49-F238E27FC236}">
              <a16:creationId xmlns:a16="http://schemas.microsoft.com/office/drawing/2014/main" id="{BB787EEA-C9CC-4ACE-9603-F8B2E5D40582}"/>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a:extLst>
            <a:ext uri="{FF2B5EF4-FFF2-40B4-BE49-F238E27FC236}">
              <a16:creationId xmlns:a16="http://schemas.microsoft.com/office/drawing/2014/main" id="{26871EC6-BADB-4DF2-B580-1F056DB0E5B2}"/>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a:extLst>
            <a:ext uri="{FF2B5EF4-FFF2-40B4-BE49-F238E27FC236}">
              <a16:creationId xmlns:a16="http://schemas.microsoft.com/office/drawing/2014/main" id="{993515B3-9493-47F0-B14A-644E7C61EEB1}"/>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a:extLst>
            <a:ext uri="{FF2B5EF4-FFF2-40B4-BE49-F238E27FC236}">
              <a16:creationId xmlns:a16="http://schemas.microsoft.com/office/drawing/2014/main" id="{46605623-AC69-4F34-832E-ECB70867B861}"/>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a:extLst>
            <a:ext uri="{FF2B5EF4-FFF2-40B4-BE49-F238E27FC236}">
              <a16:creationId xmlns:a16="http://schemas.microsoft.com/office/drawing/2014/main" id="{FF06E750-D26F-4B87-8F4A-D78040CA9DEC}"/>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a:extLst>
            <a:ext uri="{FF2B5EF4-FFF2-40B4-BE49-F238E27FC236}">
              <a16:creationId xmlns:a16="http://schemas.microsoft.com/office/drawing/2014/main" id="{EAD74059-FD31-422A-8A40-25CA7FDEA31A}"/>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a:extLst>
            <a:ext uri="{FF2B5EF4-FFF2-40B4-BE49-F238E27FC236}">
              <a16:creationId xmlns:a16="http://schemas.microsoft.com/office/drawing/2014/main" id="{050396AF-F6CF-4B30-AF64-0EE90EE241DD}"/>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a:extLst>
            <a:ext uri="{FF2B5EF4-FFF2-40B4-BE49-F238E27FC236}">
              <a16:creationId xmlns:a16="http://schemas.microsoft.com/office/drawing/2014/main" id="{8957707D-ABC2-4D67-9386-A11EB7D86455}"/>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a:extLst>
            <a:ext uri="{FF2B5EF4-FFF2-40B4-BE49-F238E27FC236}">
              <a16:creationId xmlns:a16="http://schemas.microsoft.com/office/drawing/2014/main" id="{153F4E8B-FD02-4EFB-BEF9-2C09A05E4BC5}"/>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a:extLst>
            <a:ext uri="{FF2B5EF4-FFF2-40B4-BE49-F238E27FC236}">
              <a16:creationId xmlns:a16="http://schemas.microsoft.com/office/drawing/2014/main" id="{AD2C059A-3D8B-4F4B-9EE8-3607EB082C9A}"/>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a:extLst>
            <a:ext uri="{FF2B5EF4-FFF2-40B4-BE49-F238E27FC236}">
              <a16:creationId xmlns:a16="http://schemas.microsoft.com/office/drawing/2014/main" id="{D7A78D1D-125F-4F98-A649-87237B92743A}"/>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64" name="直線コネクタ 63">
          <a:extLst>
            <a:ext uri="{FF2B5EF4-FFF2-40B4-BE49-F238E27FC236}">
              <a16:creationId xmlns:a16="http://schemas.microsoft.com/office/drawing/2014/main" id="{37433FE3-BBD6-4950-BFA0-E693FEC62117}"/>
            </a:ext>
          </a:extLst>
        </xdr:cNvPr>
        <xdr:cNvCxnSpPr/>
      </xdr:nvCxnSpPr>
      <xdr:spPr>
        <a:xfrm flipV="1">
          <a:off x="9429115" y="5837872"/>
          <a:ext cx="0" cy="1256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65" name="【道路】&#10;一人当たり延長最小値テキスト">
          <a:extLst>
            <a:ext uri="{FF2B5EF4-FFF2-40B4-BE49-F238E27FC236}">
              <a16:creationId xmlns:a16="http://schemas.microsoft.com/office/drawing/2014/main" id="{675F15B7-B9BE-4AD7-8559-A0A4031C1B9F}"/>
            </a:ext>
          </a:extLst>
        </xdr:cNvPr>
        <xdr:cNvSpPr txBox="1"/>
      </xdr:nvSpPr>
      <xdr:spPr>
        <a:xfrm>
          <a:off x="9467850" y="7098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66" name="直線コネクタ 65">
          <a:extLst>
            <a:ext uri="{FF2B5EF4-FFF2-40B4-BE49-F238E27FC236}">
              <a16:creationId xmlns:a16="http://schemas.microsoft.com/office/drawing/2014/main" id="{E3032B0B-EAA8-412B-96D2-9881211313AD}"/>
            </a:ext>
          </a:extLst>
        </xdr:cNvPr>
        <xdr:cNvCxnSpPr/>
      </xdr:nvCxnSpPr>
      <xdr:spPr>
        <a:xfrm>
          <a:off x="9356090" y="709460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67" name="【道路】&#10;一人当たり延長最大値テキスト">
          <a:extLst>
            <a:ext uri="{FF2B5EF4-FFF2-40B4-BE49-F238E27FC236}">
              <a16:creationId xmlns:a16="http://schemas.microsoft.com/office/drawing/2014/main" id="{1E246966-901E-4696-8869-3B1505DCEAB9}"/>
            </a:ext>
          </a:extLst>
        </xdr:cNvPr>
        <xdr:cNvSpPr txBox="1"/>
      </xdr:nvSpPr>
      <xdr:spPr>
        <a:xfrm>
          <a:off x="9467850" y="5613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68" name="直線コネクタ 67">
          <a:extLst>
            <a:ext uri="{FF2B5EF4-FFF2-40B4-BE49-F238E27FC236}">
              <a16:creationId xmlns:a16="http://schemas.microsoft.com/office/drawing/2014/main" id="{7D60814F-589C-4A2C-8EEE-23E5EB18A21D}"/>
            </a:ext>
          </a:extLst>
        </xdr:cNvPr>
        <xdr:cNvCxnSpPr/>
      </xdr:nvCxnSpPr>
      <xdr:spPr>
        <a:xfrm>
          <a:off x="9356090" y="583787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69" name="【道路】&#10;一人当たり延長平均値テキスト">
          <a:extLst>
            <a:ext uri="{FF2B5EF4-FFF2-40B4-BE49-F238E27FC236}">
              <a16:creationId xmlns:a16="http://schemas.microsoft.com/office/drawing/2014/main" id="{78FF84C9-1C5C-467F-9EB6-71D8001E76C0}"/>
            </a:ext>
          </a:extLst>
        </xdr:cNvPr>
        <xdr:cNvSpPr txBox="1"/>
      </xdr:nvSpPr>
      <xdr:spPr>
        <a:xfrm>
          <a:off x="9467850" y="67466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70" name="フローチャート: 判断 69">
          <a:extLst>
            <a:ext uri="{FF2B5EF4-FFF2-40B4-BE49-F238E27FC236}">
              <a16:creationId xmlns:a16="http://schemas.microsoft.com/office/drawing/2014/main" id="{7CF21EE1-46D3-4B20-9F49-7718592B7C96}"/>
            </a:ext>
          </a:extLst>
        </xdr:cNvPr>
        <xdr:cNvSpPr/>
      </xdr:nvSpPr>
      <xdr:spPr>
        <a:xfrm>
          <a:off x="9394190" y="6889496"/>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71" name="フローチャート: 判断 70">
          <a:extLst>
            <a:ext uri="{FF2B5EF4-FFF2-40B4-BE49-F238E27FC236}">
              <a16:creationId xmlns:a16="http://schemas.microsoft.com/office/drawing/2014/main" id="{DC898FE1-DFB0-4DC0-952E-7A3FE0E67D6E}"/>
            </a:ext>
          </a:extLst>
        </xdr:cNvPr>
        <xdr:cNvSpPr/>
      </xdr:nvSpPr>
      <xdr:spPr>
        <a:xfrm>
          <a:off x="8632190" y="690187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72" name="フローチャート: 判断 71">
          <a:extLst>
            <a:ext uri="{FF2B5EF4-FFF2-40B4-BE49-F238E27FC236}">
              <a16:creationId xmlns:a16="http://schemas.microsoft.com/office/drawing/2014/main" id="{5A5CD680-3F7C-427E-9349-AF767A25B55C}"/>
            </a:ext>
          </a:extLst>
        </xdr:cNvPr>
        <xdr:cNvSpPr/>
      </xdr:nvSpPr>
      <xdr:spPr>
        <a:xfrm>
          <a:off x="7846060" y="6899402"/>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73" name="フローチャート: 判断 72">
          <a:extLst>
            <a:ext uri="{FF2B5EF4-FFF2-40B4-BE49-F238E27FC236}">
              <a16:creationId xmlns:a16="http://schemas.microsoft.com/office/drawing/2014/main" id="{DA7CD5DE-10D6-494E-9CFA-893C73C6E14A}"/>
            </a:ext>
          </a:extLst>
        </xdr:cNvPr>
        <xdr:cNvSpPr/>
      </xdr:nvSpPr>
      <xdr:spPr>
        <a:xfrm>
          <a:off x="7029450" y="689959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74" name="フローチャート: 判断 73">
          <a:extLst>
            <a:ext uri="{FF2B5EF4-FFF2-40B4-BE49-F238E27FC236}">
              <a16:creationId xmlns:a16="http://schemas.microsoft.com/office/drawing/2014/main" id="{DAD1253A-6F13-46F3-83F4-4ACFE589B403}"/>
            </a:ext>
          </a:extLst>
        </xdr:cNvPr>
        <xdr:cNvSpPr/>
      </xdr:nvSpPr>
      <xdr:spPr>
        <a:xfrm>
          <a:off x="6231890" y="689616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a:extLst>
            <a:ext uri="{FF2B5EF4-FFF2-40B4-BE49-F238E27FC236}">
              <a16:creationId xmlns:a16="http://schemas.microsoft.com/office/drawing/2014/main" id="{9B517221-2885-459C-B8F8-FA774E99186F}"/>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6B6ECEAB-FCDE-43A4-9B28-C6A7AF4BE422}"/>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D997C7D3-F327-423C-9812-E8130F045533}"/>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a:extLst>
            <a:ext uri="{FF2B5EF4-FFF2-40B4-BE49-F238E27FC236}">
              <a16:creationId xmlns:a16="http://schemas.microsoft.com/office/drawing/2014/main" id="{13D301B2-4519-4F1C-B28C-F6B4306EFC80}"/>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a:extLst>
            <a:ext uri="{FF2B5EF4-FFF2-40B4-BE49-F238E27FC236}">
              <a16:creationId xmlns:a16="http://schemas.microsoft.com/office/drawing/2014/main" id="{1B72444B-5681-479F-A3C9-FD416764CDAD}"/>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1778</xdr:rowOff>
    </xdr:from>
    <xdr:to>
      <xdr:col>55</xdr:col>
      <xdr:colOff>50800</xdr:colOff>
      <xdr:row>41</xdr:row>
      <xdr:rowOff>103378</xdr:rowOff>
    </xdr:to>
    <xdr:sp macro="" textlink="">
      <xdr:nvSpPr>
        <xdr:cNvPr id="80" name="楕円 79">
          <a:extLst>
            <a:ext uri="{FF2B5EF4-FFF2-40B4-BE49-F238E27FC236}">
              <a16:creationId xmlns:a16="http://schemas.microsoft.com/office/drawing/2014/main" id="{0AB277D5-FC65-406D-8CA6-71602EFC3CDB}"/>
            </a:ext>
          </a:extLst>
        </xdr:cNvPr>
        <xdr:cNvSpPr/>
      </xdr:nvSpPr>
      <xdr:spPr>
        <a:xfrm>
          <a:off x="9394190" y="7031228"/>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88155</xdr:rowOff>
    </xdr:from>
    <xdr:ext cx="469744" cy="259045"/>
    <xdr:sp macro="" textlink="">
      <xdr:nvSpPr>
        <xdr:cNvPr id="81" name="【道路】&#10;一人当たり延長該当値テキスト">
          <a:extLst>
            <a:ext uri="{FF2B5EF4-FFF2-40B4-BE49-F238E27FC236}">
              <a16:creationId xmlns:a16="http://schemas.microsoft.com/office/drawing/2014/main" id="{E19DC64D-F77E-449F-B6BA-45317A7FB0BC}"/>
            </a:ext>
          </a:extLst>
        </xdr:cNvPr>
        <xdr:cNvSpPr txBox="1"/>
      </xdr:nvSpPr>
      <xdr:spPr>
        <a:xfrm>
          <a:off x="9467850" y="6949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170942</xdr:rowOff>
    </xdr:from>
    <xdr:to>
      <xdr:col>50</xdr:col>
      <xdr:colOff>165100</xdr:colOff>
      <xdr:row>41</xdr:row>
      <xdr:rowOff>101092</xdr:rowOff>
    </xdr:to>
    <xdr:sp macro="" textlink="">
      <xdr:nvSpPr>
        <xdr:cNvPr id="82" name="楕円 81">
          <a:extLst>
            <a:ext uri="{FF2B5EF4-FFF2-40B4-BE49-F238E27FC236}">
              <a16:creationId xmlns:a16="http://schemas.microsoft.com/office/drawing/2014/main" id="{1FEE209B-81E8-4A7D-8792-90325A5A9552}"/>
            </a:ext>
          </a:extLst>
        </xdr:cNvPr>
        <xdr:cNvSpPr/>
      </xdr:nvSpPr>
      <xdr:spPr>
        <a:xfrm>
          <a:off x="8632190" y="703275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50292</xdr:rowOff>
    </xdr:from>
    <xdr:to>
      <xdr:col>55</xdr:col>
      <xdr:colOff>0</xdr:colOff>
      <xdr:row>41</xdr:row>
      <xdr:rowOff>52578</xdr:rowOff>
    </xdr:to>
    <xdr:cxnSp macro="">
      <xdr:nvCxnSpPr>
        <xdr:cNvPr id="83" name="直線コネクタ 82">
          <a:extLst>
            <a:ext uri="{FF2B5EF4-FFF2-40B4-BE49-F238E27FC236}">
              <a16:creationId xmlns:a16="http://schemas.microsoft.com/office/drawing/2014/main" id="{00F8B658-576E-41D3-A504-FA6C328B21F8}"/>
            </a:ext>
          </a:extLst>
        </xdr:cNvPr>
        <xdr:cNvCxnSpPr/>
      </xdr:nvCxnSpPr>
      <xdr:spPr>
        <a:xfrm>
          <a:off x="8686800" y="7083552"/>
          <a:ext cx="7429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168275</xdr:rowOff>
    </xdr:from>
    <xdr:to>
      <xdr:col>46</xdr:col>
      <xdr:colOff>38100</xdr:colOff>
      <xdr:row>41</xdr:row>
      <xdr:rowOff>98425</xdr:rowOff>
    </xdr:to>
    <xdr:sp macro="" textlink="">
      <xdr:nvSpPr>
        <xdr:cNvPr id="84" name="楕円 83">
          <a:extLst>
            <a:ext uri="{FF2B5EF4-FFF2-40B4-BE49-F238E27FC236}">
              <a16:creationId xmlns:a16="http://schemas.microsoft.com/office/drawing/2014/main" id="{D9DC6EEB-7B43-43C1-B47D-A2C52E61BB5A}"/>
            </a:ext>
          </a:extLst>
        </xdr:cNvPr>
        <xdr:cNvSpPr/>
      </xdr:nvSpPr>
      <xdr:spPr>
        <a:xfrm>
          <a:off x="7846060" y="703008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47625</xdr:rowOff>
    </xdr:from>
    <xdr:to>
      <xdr:col>50</xdr:col>
      <xdr:colOff>114300</xdr:colOff>
      <xdr:row>41</xdr:row>
      <xdr:rowOff>50292</xdr:rowOff>
    </xdr:to>
    <xdr:cxnSp macro="">
      <xdr:nvCxnSpPr>
        <xdr:cNvPr id="85" name="直線コネクタ 84">
          <a:extLst>
            <a:ext uri="{FF2B5EF4-FFF2-40B4-BE49-F238E27FC236}">
              <a16:creationId xmlns:a16="http://schemas.microsoft.com/office/drawing/2014/main" id="{016505B6-B66E-42C6-9D3A-A8F2176D7D3E}"/>
            </a:ext>
          </a:extLst>
        </xdr:cNvPr>
        <xdr:cNvCxnSpPr/>
      </xdr:nvCxnSpPr>
      <xdr:spPr>
        <a:xfrm>
          <a:off x="7889240" y="7078980"/>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169418</xdr:rowOff>
    </xdr:from>
    <xdr:to>
      <xdr:col>41</xdr:col>
      <xdr:colOff>101600</xdr:colOff>
      <xdr:row>41</xdr:row>
      <xdr:rowOff>99568</xdr:rowOff>
    </xdr:to>
    <xdr:sp macro="" textlink="">
      <xdr:nvSpPr>
        <xdr:cNvPr id="86" name="楕円 85">
          <a:extLst>
            <a:ext uri="{FF2B5EF4-FFF2-40B4-BE49-F238E27FC236}">
              <a16:creationId xmlns:a16="http://schemas.microsoft.com/office/drawing/2014/main" id="{C8D5ED45-5A17-4E66-881D-31EF64FB9630}"/>
            </a:ext>
          </a:extLst>
        </xdr:cNvPr>
        <xdr:cNvSpPr/>
      </xdr:nvSpPr>
      <xdr:spPr>
        <a:xfrm>
          <a:off x="7029450" y="7031228"/>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47625</xdr:rowOff>
    </xdr:from>
    <xdr:to>
      <xdr:col>45</xdr:col>
      <xdr:colOff>177800</xdr:colOff>
      <xdr:row>41</xdr:row>
      <xdr:rowOff>48768</xdr:rowOff>
    </xdr:to>
    <xdr:cxnSp macro="">
      <xdr:nvCxnSpPr>
        <xdr:cNvPr id="87" name="直線コネクタ 86">
          <a:extLst>
            <a:ext uri="{FF2B5EF4-FFF2-40B4-BE49-F238E27FC236}">
              <a16:creationId xmlns:a16="http://schemas.microsoft.com/office/drawing/2014/main" id="{D9499F88-81C7-4F8B-86C8-503C3D1083C5}"/>
            </a:ext>
          </a:extLst>
        </xdr:cNvPr>
        <xdr:cNvCxnSpPr/>
      </xdr:nvCxnSpPr>
      <xdr:spPr>
        <a:xfrm flipV="1">
          <a:off x="7084060" y="7078980"/>
          <a:ext cx="80518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170752</xdr:rowOff>
    </xdr:from>
    <xdr:to>
      <xdr:col>36</xdr:col>
      <xdr:colOff>165100</xdr:colOff>
      <xdr:row>41</xdr:row>
      <xdr:rowOff>100902</xdr:rowOff>
    </xdr:to>
    <xdr:sp macro="" textlink="">
      <xdr:nvSpPr>
        <xdr:cNvPr id="88" name="楕円 87">
          <a:extLst>
            <a:ext uri="{FF2B5EF4-FFF2-40B4-BE49-F238E27FC236}">
              <a16:creationId xmlns:a16="http://schemas.microsoft.com/office/drawing/2014/main" id="{F98558C2-45CA-44F9-8711-3F75C76F6C9E}"/>
            </a:ext>
          </a:extLst>
        </xdr:cNvPr>
        <xdr:cNvSpPr/>
      </xdr:nvSpPr>
      <xdr:spPr>
        <a:xfrm>
          <a:off x="6231890" y="703256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48768</xdr:rowOff>
    </xdr:from>
    <xdr:to>
      <xdr:col>41</xdr:col>
      <xdr:colOff>50800</xdr:colOff>
      <xdr:row>41</xdr:row>
      <xdr:rowOff>50102</xdr:rowOff>
    </xdr:to>
    <xdr:cxnSp macro="">
      <xdr:nvCxnSpPr>
        <xdr:cNvPr id="89" name="直線コネクタ 88">
          <a:extLst>
            <a:ext uri="{FF2B5EF4-FFF2-40B4-BE49-F238E27FC236}">
              <a16:creationId xmlns:a16="http://schemas.microsoft.com/office/drawing/2014/main" id="{A2BC99A1-7867-4607-A87A-8FCC76DB8C6B}"/>
            </a:ext>
          </a:extLst>
        </xdr:cNvPr>
        <xdr:cNvCxnSpPr/>
      </xdr:nvCxnSpPr>
      <xdr:spPr>
        <a:xfrm flipV="1">
          <a:off x="6286500" y="7080123"/>
          <a:ext cx="79756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90" name="n_1aveValue【道路】&#10;一人当たり延長">
          <a:extLst>
            <a:ext uri="{FF2B5EF4-FFF2-40B4-BE49-F238E27FC236}">
              <a16:creationId xmlns:a16="http://schemas.microsoft.com/office/drawing/2014/main" id="{6A78E63B-2F76-49F9-A264-683CAF6AEEA4}"/>
            </a:ext>
          </a:extLst>
        </xdr:cNvPr>
        <xdr:cNvSpPr txBox="1"/>
      </xdr:nvSpPr>
      <xdr:spPr>
        <a:xfrm>
          <a:off x="8454467" y="667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91" name="n_2aveValue【道路】&#10;一人当たり延長">
          <a:extLst>
            <a:ext uri="{FF2B5EF4-FFF2-40B4-BE49-F238E27FC236}">
              <a16:creationId xmlns:a16="http://schemas.microsoft.com/office/drawing/2014/main" id="{138D4A0C-EE35-473B-8EAA-BA4D00D31127}"/>
            </a:ext>
          </a:extLst>
        </xdr:cNvPr>
        <xdr:cNvSpPr txBox="1"/>
      </xdr:nvSpPr>
      <xdr:spPr>
        <a:xfrm>
          <a:off x="7673417" y="667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92" name="n_3aveValue【道路】&#10;一人当たり延長">
          <a:extLst>
            <a:ext uri="{FF2B5EF4-FFF2-40B4-BE49-F238E27FC236}">
              <a16:creationId xmlns:a16="http://schemas.microsoft.com/office/drawing/2014/main" id="{9FC41F4A-F319-4A0A-B958-52D01F965628}"/>
            </a:ext>
          </a:extLst>
        </xdr:cNvPr>
        <xdr:cNvSpPr txBox="1"/>
      </xdr:nvSpPr>
      <xdr:spPr>
        <a:xfrm>
          <a:off x="6866332" y="667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93" name="n_4aveValue【道路】&#10;一人当たり延長">
          <a:extLst>
            <a:ext uri="{FF2B5EF4-FFF2-40B4-BE49-F238E27FC236}">
              <a16:creationId xmlns:a16="http://schemas.microsoft.com/office/drawing/2014/main" id="{AD0A9ED0-C87A-416E-BEB1-166457402DA0}"/>
            </a:ext>
          </a:extLst>
        </xdr:cNvPr>
        <xdr:cNvSpPr txBox="1"/>
      </xdr:nvSpPr>
      <xdr:spPr>
        <a:xfrm>
          <a:off x="6068772" y="6673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92219</xdr:rowOff>
    </xdr:from>
    <xdr:ext cx="469744" cy="259045"/>
    <xdr:sp macro="" textlink="">
      <xdr:nvSpPr>
        <xdr:cNvPr id="94" name="n_1mainValue【道路】&#10;一人当たり延長">
          <a:extLst>
            <a:ext uri="{FF2B5EF4-FFF2-40B4-BE49-F238E27FC236}">
              <a16:creationId xmlns:a16="http://schemas.microsoft.com/office/drawing/2014/main" id="{69646186-8312-425B-844B-4A50D07F0B77}"/>
            </a:ext>
          </a:extLst>
        </xdr:cNvPr>
        <xdr:cNvSpPr txBox="1"/>
      </xdr:nvSpPr>
      <xdr:spPr>
        <a:xfrm>
          <a:off x="8454467"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89552</xdr:rowOff>
    </xdr:from>
    <xdr:ext cx="469744" cy="259045"/>
    <xdr:sp macro="" textlink="">
      <xdr:nvSpPr>
        <xdr:cNvPr id="95" name="n_2mainValue【道路】&#10;一人当たり延長">
          <a:extLst>
            <a:ext uri="{FF2B5EF4-FFF2-40B4-BE49-F238E27FC236}">
              <a16:creationId xmlns:a16="http://schemas.microsoft.com/office/drawing/2014/main" id="{E6D9A3BB-5094-48DE-8B22-744011E35D3E}"/>
            </a:ext>
          </a:extLst>
        </xdr:cNvPr>
        <xdr:cNvSpPr txBox="1"/>
      </xdr:nvSpPr>
      <xdr:spPr>
        <a:xfrm>
          <a:off x="7673417" y="7122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90695</xdr:rowOff>
    </xdr:from>
    <xdr:ext cx="469744" cy="259045"/>
    <xdr:sp macro="" textlink="">
      <xdr:nvSpPr>
        <xdr:cNvPr id="96" name="n_3mainValue【道路】&#10;一人当たり延長">
          <a:extLst>
            <a:ext uri="{FF2B5EF4-FFF2-40B4-BE49-F238E27FC236}">
              <a16:creationId xmlns:a16="http://schemas.microsoft.com/office/drawing/2014/main" id="{4667F3F7-4470-442F-A2AA-7BB80BA120D0}"/>
            </a:ext>
          </a:extLst>
        </xdr:cNvPr>
        <xdr:cNvSpPr txBox="1"/>
      </xdr:nvSpPr>
      <xdr:spPr>
        <a:xfrm>
          <a:off x="6866332" y="7123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92029</xdr:rowOff>
    </xdr:from>
    <xdr:ext cx="469744" cy="259045"/>
    <xdr:sp macro="" textlink="">
      <xdr:nvSpPr>
        <xdr:cNvPr id="97" name="n_4mainValue【道路】&#10;一人当たり延長">
          <a:extLst>
            <a:ext uri="{FF2B5EF4-FFF2-40B4-BE49-F238E27FC236}">
              <a16:creationId xmlns:a16="http://schemas.microsoft.com/office/drawing/2014/main" id="{AFBE8534-3DBD-4F97-986D-55BC53FE6CD5}"/>
            </a:ext>
          </a:extLst>
        </xdr:cNvPr>
        <xdr:cNvSpPr txBox="1"/>
      </xdr:nvSpPr>
      <xdr:spPr>
        <a:xfrm>
          <a:off x="6068772" y="712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a:extLst>
            <a:ext uri="{FF2B5EF4-FFF2-40B4-BE49-F238E27FC236}">
              <a16:creationId xmlns:a16="http://schemas.microsoft.com/office/drawing/2014/main" id="{B9509E7C-3C09-44DC-9BF5-0759269C0172}"/>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a:extLst>
            <a:ext uri="{FF2B5EF4-FFF2-40B4-BE49-F238E27FC236}">
              <a16:creationId xmlns:a16="http://schemas.microsoft.com/office/drawing/2014/main" id="{59B834C8-AAAE-42B7-8640-480C4C8E536E}"/>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a:extLst>
            <a:ext uri="{FF2B5EF4-FFF2-40B4-BE49-F238E27FC236}">
              <a16:creationId xmlns:a16="http://schemas.microsoft.com/office/drawing/2014/main" id="{8EA4E4EB-BB55-4C3D-A93E-6E5DB27A79C9}"/>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a:extLst>
            <a:ext uri="{FF2B5EF4-FFF2-40B4-BE49-F238E27FC236}">
              <a16:creationId xmlns:a16="http://schemas.microsoft.com/office/drawing/2014/main" id="{CD940DD2-00A4-44FE-AFEC-FDE50C8B11AF}"/>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a:extLst>
            <a:ext uri="{FF2B5EF4-FFF2-40B4-BE49-F238E27FC236}">
              <a16:creationId xmlns:a16="http://schemas.microsoft.com/office/drawing/2014/main" id="{580525B6-2D99-4E13-A410-2534C172C1EB}"/>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a:extLst>
            <a:ext uri="{FF2B5EF4-FFF2-40B4-BE49-F238E27FC236}">
              <a16:creationId xmlns:a16="http://schemas.microsoft.com/office/drawing/2014/main" id="{EF3FD066-9DA2-4293-BB35-EB5F80EEA315}"/>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a:extLst>
            <a:ext uri="{FF2B5EF4-FFF2-40B4-BE49-F238E27FC236}">
              <a16:creationId xmlns:a16="http://schemas.microsoft.com/office/drawing/2014/main" id="{C7217619-717A-4FC8-8A23-1A21D31200F1}"/>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a:extLst>
            <a:ext uri="{FF2B5EF4-FFF2-40B4-BE49-F238E27FC236}">
              <a16:creationId xmlns:a16="http://schemas.microsoft.com/office/drawing/2014/main" id="{545E4E70-0F8F-4062-875E-6C925D17FDEA}"/>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a:extLst>
            <a:ext uri="{FF2B5EF4-FFF2-40B4-BE49-F238E27FC236}">
              <a16:creationId xmlns:a16="http://schemas.microsoft.com/office/drawing/2014/main" id="{8EC52325-004D-450C-B823-9E79F737EF4A}"/>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a:extLst>
            <a:ext uri="{FF2B5EF4-FFF2-40B4-BE49-F238E27FC236}">
              <a16:creationId xmlns:a16="http://schemas.microsoft.com/office/drawing/2014/main" id="{9E82D43F-A91A-4E88-955B-93F697CE36DF}"/>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08" name="テキスト ボックス 107">
          <a:extLst>
            <a:ext uri="{FF2B5EF4-FFF2-40B4-BE49-F238E27FC236}">
              <a16:creationId xmlns:a16="http://schemas.microsoft.com/office/drawing/2014/main" id="{DFF3524F-0FB8-4C41-8FE9-4898627F6C8C}"/>
            </a:ext>
          </a:extLst>
        </xdr:cNvPr>
        <xdr:cNvSpPr txBox="1"/>
      </xdr:nvSpPr>
      <xdr:spPr>
        <a:xfrm>
          <a:off x="343701" y="11285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9" name="直線コネクタ 108">
          <a:extLst>
            <a:ext uri="{FF2B5EF4-FFF2-40B4-BE49-F238E27FC236}">
              <a16:creationId xmlns:a16="http://schemas.microsoft.com/office/drawing/2014/main" id="{34ED9966-EFE8-446A-B5C8-12E2E0802CA0}"/>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10" name="テキスト ボックス 109">
          <a:extLst>
            <a:ext uri="{FF2B5EF4-FFF2-40B4-BE49-F238E27FC236}">
              <a16:creationId xmlns:a16="http://schemas.microsoft.com/office/drawing/2014/main" id="{EA2984C5-43F2-45B2-9006-FEB45C922863}"/>
            </a:ext>
          </a:extLst>
        </xdr:cNvPr>
        <xdr:cNvSpPr txBox="1"/>
      </xdr:nvSpPr>
      <xdr:spPr>
        <a:xfrm>
          <a:off x="343701" y="1096311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11" name="直線コネクタ 110">
          <a:extLst>
            <a:ext uri="{FF2B5EF4-FFF2-40B4-BE49-F238E27FC236}">
              <a16:creationId xmlns:a16="http://schemas.microsoft.com/office/drawing/2014/main" id="{EAEBB0E5-11B8-432A-BFA3-85153B628C70}"/>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2" name="テキスト ボックス 111">
          <a:extLst>
            <a:ext uri="{FF2B5EF4-FFF2-40B4-BE49-F238E27FC236}">
              <a16:creationId xmlns:a16="http://schemas.microsoft.com/office/drawing/2014/main" id="{D5809000-9A1F-4CFE-84A6-C88164F69490}"/>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3" name="直線コネクタ 112">
          <a:extLst>
            <a:ext uri="{FF2B5EF4-FFF2-40B4-BE49-F238E27FC236}">
              <a16:creationId xmlns:a16="http://schemas.microsoft.com/office/drawing/2014/main" id="{6AFE8A4C-85F0-449E-9E25-A47A5B2E3414}"/>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4" name="テキスト ボックス 113">
          <a:extLst>
            <a:ext uri="{FF2B5EF4-FFF2-40B4-BE49-F238E27FC236}">
              <a16:creationId xmlns:a16="http://schemas.microsoft.com/office/drawing/2014/main" id="{3BC18BA0-C5E0-4BEA-960C-9D5BE670617A}"/>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5" name="直線コネクタ 114">
          <a:extLst>
            <a:ext uri="{FF2B5EF4-FFF2-40B4-BE49-F238E27FC236}">
              <a16:creationId xmlns:a16="http://schemas.microsoft.com/office/drawing/2014/main" id="{277918EA-0AC6-436E-97F1-B068B70F0B6D}"/>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6" name="テキスト ボックス 115">
          <a:extLst>
            <a:ext uri="{FF2B5EF4-FFF2-40B4-BE49-F238E27FC236}">
              <a16:creationId xmlns:a16="http://schemas.microsoft.com/office/drawing/2014/main" id="{0370AAFB-27DD-4490-824B-99420E6002FD}"/>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7" name="直線コネクタ 116">
          <a:extLst>
            <a:ext uri="{FF2B5EF4-FFF2-40B4-BE49-F238E27FC236}">
              <a16:creationId xmlns:a16="http://schemas.microsoft.com/office/drawing/2014/main" id="{71B59B9A-AB7B-44E5-9BDB-5E6F548EBF22}"/>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8" name="テキスト ボックス 117">
          <a:extLst>
            <a:ext uri="{FF2B5EF4-FFF2-40B4-BE49-F238E27FC236}">
              <a16:creationId xmlns:a16="http://schemas.microsoft.com/office/drawing/2014/main" id="{3D5EA74E-DE7C-45CF-9B5A-67A6E6D5453C}"/>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9" name="直線コネクタ 118">
          <a:extLst>
            <a:ext uri="{FF2B5EF4-FFF2-40B4-BE49-F238E27FC236}">
              <a16:creationId xmlns:a16="http://schemas.microsoft.com/office/drawing/2014/main" id="{EFCF276A-C293-4FA5-B817-BBA7930CCA1F}"/>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20" name="テキスト ボックス 119">
          <a:extLst>
            <a:ext uri="{FF2B5EF4-FFF2-40B4-BE49-F238E27FC236}">
              <a16:creationId xmlns:a16="http://schemas.microsoft.com/office/drawing/2014/main" id="{7D1BC5A4-C87F-4878-8CDB-B18546C1622E}"/>
            </a:ext>
          </a:extLst>
        </xdr:cNvPr>
        <xdr:cNvSpPr txBox="1"/>
      </xdr:nvSpPr>
      <xdr:spPr>
        <a:xfrm>
          <a:off x="343701" y="93264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1" name="直線コネクタ 120">
          <a:extLst>
            <a:ext uri="{FF2B5EF4-FFF2-40B4-BE49-F238E27FC236}">
              <a16:creationId xmlns:a16="http://schemas.microsoft.com/office/drawing/2014/main" id="{16866972-A341-4FDC-9F9F-8D420BB5DAD4}"/>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22" name="テキスト ボックス 121">
          <a:extLst>
            <a:ext uri="{FF2B5EF4-FFF2-40B4-BE49-F238E27FC236}">
              <a16:creationId xmlns:a16="http://schemas.microsoft.com/office/drawing/2014/main" id="{F7E07EF9-DFDF-4F49-A410-8F40EF318A3A}"/>
            </a:ext>
          </a:extLst>
        </xdr:cNvPr>
        <xdr:cNvSpPr txBox="1"/>
      </xdr:nvSpPr>
      <xdr:spPr>
        <a:xfrm>
          <a:off x="34370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3" name="【橋りょう・トンネル】&#10;有形固定資産減価償却率グラフ枠">
          <a:extLst>
            <a:ext uri="{FF2B5EF4-FFF2-40B4-BE49-F238E27FC236}">
              <a16:creationId xmlns:a16="http://schemas.microsoft.com/office/drawing/2014/main" id="{003BBC7F-6D40-4F35-AD4C-C3B9798A0398}"/>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24" name="直線コネクタ 123">
          <a:extLst>
            <a:ext uri="{FF2B5EF4-FFF2-40B4-BE49-F238E27FC236}">
              <a16:creationId xmlns:a16="http://schemas.microsoft.com/office/drawing/2014/main" id="{7058F5C8-76D0-4C24-9148-CEF2DA9551A2}"/>
            </a:ext>
          </a:extLst>
        </xdr:cNvPr>
        <xdr:cNvCxnSpPr/>
      </xdr:nvCxnSpPr>
      <xdr:spPr>
        <a:xfrm flipV="1">
          <a:off x="4173855" y="9447167"/>
          <a:ext cx="0" cy="1620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25" name="【橋りょう・トンネル】&#10;有形固定資産減価償却率最小値テキスト">
          <a:extLst>
            <a:ext uri="{FF2B5EF4-FFF2-40B4-BE49-F238E27FC236}">
              <a16:creationId xmlns:a16="http://schemas.microsoft.com/office/drawing/2014/main" id="{3B766C91-8ECA-48CC-A203-3CE61D1888DE}"/>
            </a:ext>
          </a:extLst>
        </xdr:cNvPr>
        <xdr:cNvSpPr txBox="1"/>
      </xdr:nvSpPr>
      <xdr:spPr>
        <a:xfrm>
          <a:off x="4212590" y="1106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26" name="直線コネクタ 125">
          <a:extLst>
            <a:ext uri="{FF2B5EF4-FFF2-40B4-BE49-F238E27FC236}">
              <a16:creationId xmlns:a16="http://schemas.microsoft.com/office/drawing/2014/main" id="{4A7E7DF0-8E23-48E9-ABF9-6DEC6A52832C}"/>
            </a:ext>
          </a:extLst>
        </xdr:cNvPr>
        <xdr:cNvCxnSpPr/>
      </xdr:nvCxnSpPr>
      <xdr:spPr>
        <a:xfrm>
          <a:off x="4112260" y="11068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27" name="【橋りょう・トンネル】&#10;有形固定資産減価償却率最大値テキスト">
          <a:extLst>
            <a:ext uri="{FF2B5EF4-FFF2-40B4-BE49-F238E27FC236}">
              <a16:creationId xmlns:a16="http://schemas.microsoft.com/office/drawing/2014/main" id="{DBFEE65B-9B8E-4FB0-ACFC-C5AECB639817}"/>
            </a:ext>
          </a:extLst>
        </xdr:cNvPr>
        <xdr:cNvSpPr txBox="1"/>
      </xdr:nvSpPr>
      <xdr:spPr>
        <a:xfrm>
          <a:off x="4212590" y="9222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28" name="直線コネクタ 127">
          <a:extLst>
            <a:ext uri="{FF2B5EF4-FFF2-40B4-BE49-F238E27FC236}">
              <a16:creationId xmlns:a16="http://schemas.microsoft.com/office/drawing/2014/main" id="{A8794E0D-7AAE-4F9F-B570-C09E57739673}"/>
            </a:ext>
          </a:extLst>
        </xdr:cNvPr>
        <xdr:cNvCxnSpPr/>
      </xdr:nvCxnSpPr>
      <xdr:spPr>
        <a:xfrm>
          <a:off x="4112260" y="94471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29" name="【橋りょう・トンネル】&#10;有形固定資産減価償却率平均値テキスト">
          <a:extLst>
            <a:ext uri="{FF2B5EF4-FFF2-40B4-BE49-F238E27FC236}">
              <a16:creationId xmlns:a16="http://schemas.microsoft.com/office/drawing/2014/main" id="{1848EDBC-904B-416F-BBE9-BB6A93D8DBB5}"/>
            </a:ext>
          </a:extLst>
        </xdr:cNvPr>
        <xdr:cNvSpPr txBox="1"/>
      </xdr:nvSpPr>
      <xdr:spPr>
        <a:xfrm>
          <a:off x="4212590" y="102701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30" name="フローチャート: 判断 129">
          <a:extLst>
            <a:ext uri="{FF2B5EF4-FFF2-40B4-BE49-F238E27FC236}">
              <a16:creationId xmlns:a16="http://schemas.microsoft.com/office/drawing/2014/main" id="{A1B0350C-BC73-4BD1-83AE-75F9B65262A1}"/>
            </a:ext>
          </a:extLst>
        </xdr:cNvPr>
        <xdr:cNvSpPr/>
      </xdr:nvSpPr>
      <xdr:spPr>
        <a:xfrm>
          <a:off x="4131310" y="1029362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31" name="フローチャート: 判断 130">
          <a:extLst>
            <a:ext uri="{FF2B5EF4-FFF2-40B4-BE49-F238E27FC236}">
              <a16:creationId xmlns:a16="http://schemas.microsoft.com/office/drawing/2014/main" id="{4FA2F69F-6EE9-464D-8B22-E09B0E9205F2}"/>
            </a:ext>
          </a:extLst>
        </xdr:cNvPr>
        <xdr:cNvSpPr/>
      </xdr:nvSpPr>
      <xdr:spPr>
        <a:xfrm>
          <a:off x="3388360" y="102381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32" name="フローチャート: 判断 131">
          <a:extLst>
            <a:ext uri="{FF2B5EF4-FFF2-40B4-BE49-F238E27FC236}">
              <a16:creationId xmlns:a16="http://schemas.microsoft.com/office/drawing/2014/main" id="{E91F2E3A-0369-42FE-BE0A-5145450C0CD1}"/>
            </a:ext>
          </a:extLst>
        </xdr:cNvPr>
        <xdr:cNvSpPr/>
      </xdr:nvSpPr>
      <xdr:spPr>
        <a:xfrm>
          <a:off x="2571750" y="1021388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33" name="フローチャート: 判断 132">
          <a:extLst>
            <a:ext uri="{FF2B5EF4-FFF2-40B4-BE49-F238E27FC236}">
              <a16:creationId xmlns:a16="http://schemas.microsoft.com/office/drawing/2014/main" id="{9FB28E81-7E1E-46D6-A573-B3CD4EA5F984}"/>
            </a:ext>
          </a:extLst>
        </xdr:cNvPr>
        <xdr:cNvSpPr/>
      </xdr:nvSpPr>
      <xdr:spPr>
        <a:xfrm>
          <a:off x="1774190" y="1017360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34" name="フローチャート: 判断 133">
          <a:extLst>
            <a:ext uri="{FF2B5EF4-FFF2-40B4-BE49-F238E27FC236}">
              <a16:creationId xmlns:a16="http://schemas.microsoft.com/office/drawing/2014/main" id="{7A84278A-85C2-4817-ACF8-1015C1F4ADBC}"/>
            </a:ext>
          </a:extLst>
        </xdr:cNvPr>
        <xdr:cNvSpPr/>
      </xdr:nvSpPr>
      <xdr:spPr>
        <a:xfrm>
          <a:off x="988060" y="1017034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9985227D-3CAD-48E3-8E3D-84CF522513A3}"/>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5234C304-22E4-4536-A38C-DF18B57B07A2}"/>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B181102A-5A8E-4570-9280-08AC3CF8B7BB}"/>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AA08EDC7-61B2-4226-ABBD-6FE57EC3E84B}"/>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FFA5D55F-2E26-49D4-AAAA-36A50825F706}"/>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158206</xdr:rowOff>
    </xdr:from>
    <xdr:to>
      <xdr:col>24</xdr:col>
      <xdr:colOff>114300</xdr:colOff>
      <xdr:row>57</xdr:row>
      <xdr:rowOff>88356</xdr:rowOff>
    </xdr:to>
    <xdr:sp macro="" textlink="">
      <xdr:nvSpPr>
        <xdr:cNvPr id="140" name="楕円 139">
          <a:extLst>
            <a:ext uri="{FF2B5EF4-FFF2-40B4-BE49-F238E27FC236}">
              <a16:creationId xmlns:a16="http://schemas.microsoft.com/office/drawing/2014/main" id="{57DE4D69-1C6B-4B0E-851F-2E4C424611E4}"/>
            </a:ext>
          </a:extLst>
        </xdr:cNvPr>
        <xdr:cNvSpPr/>
      </xdr:nvSpPr>
      <xdr:spPr>
        <a:xfrm>
          <a:off x="4131310" y="976131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9633</xdr:rowOff>
    </xdr:from>
    <xdr:ext cx="405111" cy="259045"/>
    <xdr:sp macro="" textlink="">
      <xdr:nvSpPr>
        <xdr:cNvPr id="141" name="【橋りょう・トンネル】&#10;有形固定資産減価償却率該当値テキスト">
          <a:extLst>
            <a:ext uri="{FF2B5EF4-FFF2-40B4-BE49-F238E27FC236}">
              <a16:creationId xmlns:a16="http://schemas.microsoft.com/office/drawing/2014/main" id="{1DCB399C-E9EB-4892-A31E-A2ABFF030989}"/>
            </a:ext>
          </a:extLst>
        </xdr:cNvPr>
        <xdr:cNvSpPr txBox="1"/>
      </xdr:nvSpPr>
      <xdr:spPr>
        <a:xfrm>
          <a:off x="4212590" y="961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119017</xdr:rowOff>
    </xdr:from>
    <xdr:to>
      <xdr:col>20</xdr:col>
      <xdr:colOff>38100</xdr:colOff>
      <xdr:row>57</xdr:row>
      <xdr:rowOff>49167</xdr:rowOff>
    </xdr:to>
    <xdr:sp macro="" textlink="">
      <xdr:nvSpPr>
        <xdr:cNvPr id="142" name="楕円 141">
          <a:extLst>
            <a:ext uri="{FF2B5EF4-FFF2-40B4-BE49-F238E27FC236}">
              <a16:creationId xmlns:a16="http://schemas.microsoft.com/office/drawing/2014/main" id="{E95EC945-841B-42E9-856D-8EA64C6B7FDA}"/>
            </a:ext>
          </a:extLst>
        </xdr:cNvPr>
        <xdr:cNvSpPr/>
      </xdr:nvSpPr>
      <xdr:spPr>
        <a:xfrm>
          <a:off x="3388360" y="97221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169817</xdr:rowOff>
    </xdr:from>
    <xdr:to>
      <xdr:col>24</xdr:col>
      <xdr:colOff>63500</xdr:colOff>
      <xdr:row>57</xdr:row>
      <xdr:rowOff>37556</xdr:rowOff>
    </xdr:to>
    <xdr:cxnSp macro="">
      <xdr:nvCxnSpPr>
        <xdr:cNvPr id="143" name="直線コネクタ 142">
          <a:extLst>
            <a:ext uri="{FF2B5EF4-FFF2-40B4-BE49-F238E27FC236}">
              <a16:creationId xmlns:a16="http://schemas.microsoft.com/office/drawing/2014/main" id="{7468DDE6-36EB-4163-961F-4137355D2958}"/>
            </a:ext>
          </a:extLst>
        </xdr:cNvPr>
        <xdr:cNvCxnSpPr/>
      </xdr:nvCxnSpPr>
      <xdr:spPr>
        <a:xfrm>
          <a:off x="3431540" y="9774827"/>
          <a:ext cx="742950" cy="3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58601</xdr:rowOff>
    </xdr:from>
    <xdr:to>
      <xdr:col>15</xdr:col>
      <xdr:colOff>101600</xdr:colOff>
      <xdr:row>57</xdr:row>
      <xdr:rowOff>160201</xdr:rowOff>
    </xdr:to>
    <xdr:sp macro="" textlink="">
      <xdr:nvSpPr>
        <xdr:cNvPr id="144" name="楕円 143">
          <a:extLst>
            <a:ext uri="{FF2B5EF4-FFF2-40B4-BE49-F238E27FC236}">
              <a16:creationId xmlns:a16="http://schemas.microsoft.com/office/drawing/2014/main" id="{F08596A8-311A-4F27-9B4B-22E35388D84F}"/>
            </a:ext>
          </a:extLst>
        </xdr:cNvPr>
        <xdr:cNvSpPr/>
      </xdr:nvSpPr>
      <xdr:spPr>
        <a:xfrm>
          <a:off x="2571750" y="982744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169817</xdr:rowOff>
    </xdr:from>
    <xdr:to>
      <xdr:col>19</xdr:col>
      <xdr:colOff>177800</xdr:colOff>
      <xdr:row>57</xdr:row>
      <xdr:rowOff>109401</xdr:rowOff>
    </xdr:to>
    <xdr:cxnSp macro="">
      <xdr:nvCxnSpPr>
        <xdr:cNvPr id="145" name="直線コネクタ 144">
          <a:extLst>
            <a:ext uri="{FF2B5EF4-FFF2-40B4-BE49-F238E27FC236}">
              <a16:creationId xmlns:a16="http://schemas.microsoft.com/office/drawing/2014/main" id="{B37CC442-97FE-4C2D-A701-0DBF48DB1125}"/>
            </a:ext>
          </a:extLst>
        </xdr:cNvPr>
        <xdr:cNvCxnSpPr/>
      </xdr:nvCxnSpPr>
      <xdr:spPr>
        <a:xfrm flipV="1">
          <a:off x="2626360" y="9774827"/>
          <a:ext cx="805180" cy="10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9616</xdr:rowOff>
    </xdr:from>
    <xdr:to>
      <xdr:col>10</xdr:col>
      <xdr:colOff>165100</xdr:colOff>
      <xdr:row>57</xdr:row>
      <xdr:rowOff>111216</xdr:rowOff>
    </xdr:to>
    <xdr:sp macro="" textlink="">
      <xdr:nvSpPr>
        <xdr:cNvPr id="146" name="楕円 145">
          <a:extLst>
            <a:ext uri="{FF2B5EF4-FFF2-40B4-BE49-F238E27FC236}">
              <a16:creationId xmlns:a16="http://schemas.microsoft.com/office/drawing/2014/main" id="{72ACF4CA-1171-4BB8-8294-FE5D688A11B5}"/>
            </a:ext>
          </a:extLst>
        </xdr:cNvPr>
        <xdr:cNvSpPr/>
      </xdr:nvSpPr>
      <xdr:spPr>
        <a:xfrm>
          <a:off x="1774190" y="9784171"/>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60416</xdr:rowOff>
    </xdr:from>
    <xdr:to>
      <xdr:col>15</xdr:col>
      <xdr:colOff>50800</xdr:colOff>
      <xdr:row>57</xdr:row>
      <xdr:rowOff>109401</xdr:rowOff>
    </xdr:to>
    <xdr:cxnSp macro="">
      <xdr:nvCxnSpPr>
        <xdr:cNvPr id="147" name="直線コネクタ 146">
          <a:extLst>
            <a:ext uri="{FF2B5EF4-FFF2-40B4-BE49-F238E27FC236}">
              <a16:creationId xmlns:a16="http://schemas.microsoft.com/office/drawing/2014/main" id="{F3985ECE-A122-4CEC-B416-DFDA5786897A}"/>
            </a:ext>
          </a:extLst>
        </xdr:cNvPr>
        <xdr:cNvCxnSpPr/>
      </xdr:nvCxnSpPr>
      <xdr:spPr>
        <a:xfrm>
          <a:off x="1828800" y="9829256"/>
          <a:ext cx="797560" cy="5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48804</xdr:rowOff>
    </xdr:from>
    <xdr:to>
      <xdr:col>6</xdr:col>
      <xdr:colOff>38100</xdr:colOff>
      <xdr:row>59</xdr:row>
      <xdr:rowOff>150404</xdr:rowOff>
    </xdr:to>
    <xdr:sp macro="" textlink="">
      <xdr:nvSpPr>
        <xdr:cNvPr id="148" name="楕円 147">
          <a:extLst>
            <a:ext uri="{FF2B5EF4-FFF2-40B4-BE49-F238E27FC236}">
              <a16:creationId xmlns:a16="http://schemas.microsoft.com/office/drawing/2014/main" id="{671D2BE2-573B-4D4D-84DC-3115C7CE4F87}"/>
            </a:ext>
          </a:extLst>
        </xdr:cNvPr>
        <xdr:cNvSpPr/>
      </xdr:nvSpPr>
      <xdr:spPr>
        <a:xfrm>
          <a:off x="988060" y="1016625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60416</xdr:rowOff>
    </xdr:from>
    <xdr:to>
      <xdr:col>10</xdr:col>
      <xdr:colOff>114300</xdr:colOff>
      <xdr:row>59</xdr:row>
      <xdr:rowOff>99604</xdr:rowOff>
    </xdr:to>
    <xdr:cxnSp macro="">
      <xdr:nvCxnSpPr>
        <xdr:cNvPr id="149" name="直線コネクタ 148">
          <a:extLst>
            <a:ext uri="{FF2B5EF4-FFF2-40B4-BE49-F238E27FC236}">
              <a16:creationId xmlns:a16="http://schemas.microsoft.com/office/drawing/2014/main" id="{6283E3F2-BBE1-4A1A-BD0A-2A27B07EF795}"/>
            </a:ext>
          </a:extLst>
        </xdr:cNvPr>
        <xdr:cNvCxnSpPr/>
      </xdr:nvCxnSpPr>
      <xdr:spPr>
        <a:xfrm flipV="1">
          <a:off x="1031240" y="9829256"/>
          <a:ext cx="797560" cy="38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150" name="n_1aveValue【橋りょう・トンネル】&#10;有形固定資産減価償却率">
          <a:extLst>
            <a:ext uri="{FF2B5EF4-FFF2-40B4-BE49-F238E27FC236}">
              <a16:creationId xmlns:a16="http://schemas.microsoft.com/office/drawing/2014/main" id="{8CF02F60-400F-4B62-99F2-5F1A2FD180AC}"/>
            </a:ext>
          </a:extLst>
        </xdr:cNvPr>
        <xdr:cNvSpPr txBox="1"/>
      </xdr:nvSpPr>
      <xdr:spPr>
        <a:xfrm>
          <a:off x="32391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151" name="n_2aveValue【橋りょう・トンネル】&#10;有形固定資産減価償却率">
          <a:extLst>
            <a:ext uri="{FF2B5EF4-FFF2-40B4-BE49-F238E27FC236}">
              <a16:creationId xmlns:a16="http://schemas.microsoft.com/office/drawing/2014/main" id="{8734D8A1-8E7C-44A9-B75D-630D4AFCCF3C}"/>
            </a:ext>
          </a:extLst>
        </xdr:cNvPr>
        <xdr:cNvSpPr txBox="1"/>
      </xdr:nvSpPr>
      <xdr:spPr>
        <a:xfrm>
          <a:off x="2439044" y="10306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152" name="n_3aveValue【橋りょう・トンネル】&#10;有形固定資産減価償却率">
          <a:extLst>
            <a:ext uri="{FF2B5EF4-FFF2-40B4-BE49-F238E27FC236}">
              <a16:creationId xmlns:a16="http://schemas.microsoft.com/office/drawing/2014/main" id="{EB1DFFC9-7D7E-421E-9BA0-40849A7142E0}"/>
            </a:ext>
          </a:extLst>
        </xdr:cNvPr>
        <xdr:cNvSpPr txBox="1"/>
      </xdr:nvSpPr>
      <xdr:spPr>
        <a:xfrm>
          <a:off x="164148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153" name="n_4aveValue【橋りょう・トンネル】&#10;有形固定資産減価償却率">
          <a:extLst>
            <a:ext uri="{FF2B5EF4-FFF2-40B4-BE49-F238E27FC236}">
              <a16:creationId xmlns:a16="http://schemas.microsoft.com/office/drawing/2014/main" id="{8A2C02D5-EFBE-4F50-9AE1-34B7599619ED}"/>
            </a:ext>
          </a:extLst>
        </xdr:cNvPr>
        <xdr:cNvSpPr txBox="1"/>
      </xdr:nvSpPr>
      <xdr:spPr>
        <a:xfrm>
          <a:off x="85535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65694</xdr:rowOff>
    </xdr:from>
    <xdr:ext cx="405111" cy="259045"/>
    <xdr:sp macro="" textlink="">
      <xdr:nvSpPr>
        <xdr:cNvPr id="154" name="n_1mainValue【橋りょう・トンネル】&#10;有形固定資産減価償却率">
          <a:extLst>
            <a:ext uri="{FF2B5EF4-FFF2-40B4-BE49-F238E27FC236}">
              <a16:creationId xmlns:a16="http://schemas.microsoft.com/office/drawing/2014/main" id="{CDD7272F-DD13-4649-B6B6-98B06A5EAE2E}"/>
            </a:ext>
          </a:extLst>
        </xdr:cNvPr>
        <xdr:cNvSpPr txBox="1"/>
      </xdr:nvSpPr>
      <xdr:spPr>
        <a:xfrm>
          <a:off x="3239144" y="949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5278</xdr:rowOff>
    </xdr:from>
    <xdr:ext cx="405111" cy="259045"/>
    <xdr:sp macro="" textlink="">
      <xdr:nvSpPr>
        <xdr:cNvPr id="155" name="n_2mainValue【橋りょう・トンネル】&#10;有形固定資産減価償却率">
          <a:extLst>
            <a:ext uri="{FF2B5EF4-FFF2-40B4-BE49-F238E27FC236}">
              <a16:creationId xmlns:a16="http://schemas.microsoft.com/office/drawing/2014/main" id="{426B164E-E3A8-46A1-935D-C63137160CD4}"/>
            </a:ext>
          </a:extLst>
        </xdr:cNvPr>
        <xdr:cNvSpPr txBox="1"/>
      </xdr:nvSpPr>
      <xdr:spPr>
        <a:xfrm>
          <a:off x="2439044" y="960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127743</xdr:rowOff>
    </xdr:from>
    <xdr:ext cx="405111" cy="259045"/>
    <xdr:sp macro="" textlink="">
      <xdr:nvSpPr>
        <xdr:cNvPr id="156" name="n_3mainValue【橋りょう・トンネル】&#10;有形固定資産減価償却率">
          <a:extLst>
            <a:ext uri="{FF2B5EF4-FFF2-40B4-BE49-F238E27FC236}">
              <a16:creationId xmlns:a16="http://schemas.microsoft.com/office/drawing/2014/main" id="{68DD95FA-1FB9-480A-BF16-9BC9763C3CAC}"/>
            </a:ext>
          </a:extLst>
        </xdr:cNvPr>
        <xdr:cNvSpPr txBox="1"/>
      </xdr:nvSpPr>
      <xdr:spPr>
        <a:xfrm>
          <a:off x="1641484" y="9561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166931</xdr:rowOff>
    </xdr:from>
    <xdr:ext cx="405111" cy="259045"/>
    <xdr:sp macro="" textlink="">
      <xdr:nvSpPr>
        <xdr:cNvPr id="157" name="n_4mainValue【橋りょう・トンネル】&#10;有形固定資産減価償却率">
          <a:extLst>
            <a:ext uri="{FF2B5EF4-FFF2-40B4-BE49-F238E27FC236}">
              <a16:creationId xmlns:a16="http://schemas.microsoft.com/office/drawing/2014/main" id="{65437534-18A7-4541-9E3D-F674A08836C4}"/>
            </a:ext>
          </a:extLst>
        </xdr:cNvPr>
        <xdr:cNvSpPr txBox="1"/>
      </xdr:nvSpPr>
      <xdr:spPr>
        <a:xfrm>
          <a:off x="855354" y="9943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a:extLst>
            <a:ext uri="{FF2B5EF4-FFF2-40B4-BE49-F238E27FC236}">
              <a16:creationId xmlns:a16="http://schemas.microsoft.com/office/drawing/2014/main" id="{8B3975D3-390D-4EEB-B139-189062D6EAE0}"/>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a:extLst>
            <a:ext uri="{FF2B5EF4-FFF2-40B4-BE49-F238E27FC236}">
              <a16:creationId xmlns:a16="http://schemas.microsoft.com/office/drawing/2014/main" id="{DF8FFDFE-3B69-4196-8E1A-146100427A4E}"/>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a:extLst>
            <a:ext uri="{FF2B5EF4-FFF2-40B4-BE49-F238E27FC236}">
              <a16:creationId xmlns:a16="http://schemas.microsoft.com/office/drawing/2014/main" id="{5B938AE3-35BD-4234-BBC7-A634C7A05569}"/>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a:extLst>
            <a:ext uri="{FF2B5EF4-FFF2-40B4-BE49-F238E27FC236}">
              <a16:creationId xmlns:a16="http://schemas.microsoft.com/office/drawing/2014/main" id="{5E6006D5-0161-4963-89AD-8146FB012571}"/>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a:extLst>
            <a:ext uri="{FF2B5EF4-FFF2-40B4-BE49-F238E27FC236}">
              <a16:creationId xmlns:a16="http://schemas.microsoft.com/office/drawing/2014/main" id="{4EF9E28E-FC08-412F-942E-2407068B4FD1}"/>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a:extLst>
            <a:ext uri="{FF2B5EF4-FFF2-40B4-BE49-F238E27FC236}">
              <a16:creationId xmlns:a16="http://schemas.microsoft.com/office/drawing/2014/main" id="{32F2999E-64E6-4A1F-9DF2-681AF22A3147}"/>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a:extLst>
            <a:ext uri="{FF2B5EF4-FFF2-40B4-BE49-F238E27FC236}">
              <a16:creationId xmlns:a16="http://schemas.microsoft.com/office/drawing/2014/main" id="{ED2C39E0-DD23-4774-961F-A620C56066F9}"/>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a:extLst>
            <a:ext uri="{FF2B5EF4-FFF2-40B4-BE49-F238E27FC236}">
              <a16:creationId xmlns:a16="http://schemas.microsoft.com/office/drawing/2014/main" id="{1A7D6ED3-2469-4143-94EF-C59A0914D885}"/>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a:extLst>
            <a:ext uri="{FF2B5EF4-FFF2-40B4-BE49-F238E27FC236}">
              <a16:creationId xmlns:a16="http://schemas.microsoft.com/office/drawing/2014/main" id="{C8385C37-6B21-4861-9EFA-4171343E4DBA}"/>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a:extLst>
            <a:ext uri="{FF2B5EF4-FFF2-40B4-BE49-F238E27FC236}">
              <a16:creationId xmlns:a16="http://schemas.microsoft.com/office/drawing/2014/main" id="{7A8968A1-5A39-4862-AFA5-F0D805B7AD89}"/>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8" name="直線コネクタ 167">
          <a:extLst>
            <a:ext uri="{FF2B5EF4-FFF2-40B4-BE49-F238E27FC236}">
              <a16:creationId xmlns:a16="http://schemas.microsoft.com/office/drawing/2014/main" id="{7E1C6622-9C69-4347-BAE7-8E603E9D0162}"/>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9" name="テキスト ボックス 168">
          <a:extLst>
            <a:ext uri="{FF2B5EF4-FFF2-40B4-BE49-F238E27FC236}">
              <a16:creationId xmlns:a16="http://schemas.microsoft.com/office/drawing/2014/main" id="{F257B28A-6B53-4612-86FE-1A57E853B502}"/>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0" name="直線コネクタ 169">
          <a:extLst>
            <a:ext uri="{FF2B5EF4-FFF2-40B4-BE49-F238E27FC236}">
              <a16:creationId xmlns:a16="http://schemas.microsoft.com/office/drawing/2014/main" id="{1F9D952E-74A8-47FF-BD6C-D17CBDE9E942}"/>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71" name="テキスト ボックス 170">
          <a:extLst>
            <a:ext uri="{FF2B5EF4-FFF2-40B4-BE49-F238E27FC236}">
              <a16:creationId xmlns:a16="http://schemas.microsoft.com/office/drawing/2014/main" id="{3D7B8653-1F16-48F2-A07E-B472F6569077}"/>
            </a:ext>
          </a:extLst>
        </xdr:cNvPr>
        <xdr:cNvSpPr txBox="1"/>
      </xdr:nvSpPr>
      <xdr:spPr>
        <a:xfrm>
          <a:off x="5485961" y="1052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2" name="直線コネクタ 171">
          <a:extLst>
            <a:ext uri="{FF2B5EF4-FFF2-40B4-BE49-F238E27FC236}">
              <a16:creationId xmlns:a16="http://schemas.microsoft.com/office/drawing/2014/main" id="{48979B68-E22F-4D63-B65F-600C22201369}"/>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3" name="テキスト ボックス 172">
          <a:extLst>
            <a:ext uri="{FF2B5EF4-FFF2-40B4-BE49-F238E27FC236}">
              <a16:creationId xmlns:a16="http://schemas.microsoft.com/office/drawing/2014/main" id="{52AED63B-341E-49DD-8495-9E3B0EE6BEE8}"/>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4" name="直線コネクタ 173">
          <a:extLst>
            <a:ext uri="{FF2B5EF4-FFF2-40B4-BE49-F238E27FC236}">
              <a16:creationId xmlns:a16="http://schemas.microsoft.com/office/drawing/2014/main" id="{3FE2BD35-0EA5-4655-8C9B-0A411C400448}"/>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5" name="テキスト ボックス 174">
          <a:extLst>
            <a:ext uri="{FF2B5EF4-FFF2-40B4-BE49-F238E27FC236}">
              <a16:creationId xmlns:a16="http://schemas.microsoft.com/office/drawing/2014/main" id="{721809C6-DDA5-475F-AD0A-26B1100173F1}"/>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6" name="直線コネクタ 175">
          <a:extLst>
            <a:ext uri="{FF2B5EF4-FFF2-40B4-BE49-F238E27FC236}">
              <a16:creationId xmlns:a16="http://schemas.microsoft.com/office/drawing/2014/main" id="{54A80823-AAE6-4E7B-9D06-92699C8B7ABA}"/>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7" name="テキスト ボックス 176">
          <a:extLst>
            <a:ext uri="{FF2B5EF4-FFF2-40B4-BE49-F238E27FC236}">
              <a16:creationId xmlns:a16="http://schemas.microsoft.com/office/drawing/2014/main" id="{1494AB09-BBC5-4337-B632-4378670067C3}"/>
            </a:ext>
          </a:extLst>
        </xdr:cNvPr>
        <xdr:cNvSpPr txBox="1"/>
      </xdr:nvSpPr>
      <xdr:spPr>
        <a:xfrm>
          <a:off x="5416126" y="938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a:extLst>
            <a:ext uri="{FF2B5EF4-FFF2-40B4-BE49-F238E27FC236}">
              <a16:creationId xmlns:a16="http://schemas.microsoft.com/office/drawing/2014/main" id="{02B26351-D273-4848-9D02-A8FC1D50B4B4}"/>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9" name="テキスト ボックス 178">
          <a:extLst>
            <a:ext uri="{FF2B5EF4-FFF2-40B4-BE49-F238E27FC236}">
              <a16:creationId xmlns:a16="http://schemas.microsoft.com/office/drawing/2014/main" id="{D59B7242-FE7A-4AFE-A3E5-42931CC4FAA2}"/>
            </a:ext>
          </a:extLst>
        </xdr:cNvPr>
        <xdr:cNvSpPr txBox="1"/>
      </xdr:nvSpPr>
      <xdr:spPr>
        <a:xfrm>
          <a:off x="5416126" y="900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橋りょう・トンネル】&#10;一人当たり有形固定資産（償却資産）額グラフ枠">
          <a:extLst>
            <a:ext uri="{FF2B5EF4-FFF2-40B4-BE49-F238E27FC236}">
              <a16:creationId xmlns:a16="http://schemas.microsoft.com/office/drawing/2014/main" id="{8BF210D7-580E-4943-9DC4-5ABBF410B0FE}"/>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181" name="直線コネクタ 180">
          <a:extLst>
            <a:ext uri="{FF2B5EF4-FFF2-40B4-BE49-F238E27FC236}">
              <a16:creationId xmlns:a16="http://schemas.microsoft.com/office/drawing/2014/main" id="{5857DF8B-6587-439B-8EE1-26344116B4C8}"/>
            </a:ext>
          </a:extLst>
        </xdr:cNvPr>
        <xdr:cNvCxnSpPr/>
      </xdr:nvCxnSpPr>
      <xdr:spPr>
        <a:xfrm flipV="1">
          <a:off x="9429115" y="9647644"/>
          <a:ext cx="0" cy="1385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182" name="【橋りょう・トンネル】&#10;一人当たり有形固定資産（償却資産）額最小値テキスト">
          <a:extLst>
            <a:ext uri="{FF2B5EF4-FFF2-40B4-BE49-F238E27FC236}">
              <a16:creationId xmlns:a16="http://schemas.microsoft.com/office/drawing/2014/main" id="{7EE8723E-C6AA-49A7-80BD-4D890D2D8C22}"/>
            </a:ext>
          </a:extLst>
        </xdr:cNvPr>
        <xdr:cNvSpPr txBox="1"/>
      </xdr:nvSpPr>
      <xdr:spPr>
        <a:xfrm>
          <a:off x="9467850" y="1102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183" name="直線コネクタ 182">
          <a:extLst>
            <a:ext uri="{FF2B5EF4-FFF2-40B4-BE49-F238E27FC236}">
              <a16:creationId xmlns:a16="http://schemas.microsoft.com/office/drawing/2014/main" id="{7ABD6D8D-1F12-496A-B593-38C13F45CD35}"/>
            </a:ext>
          </a:extLst>
        </xdr:cNvPr>
        <xdr:cNvCxnSpPr/>
      </xdr:nvCxnSpPr>
      <xdr:spPr>
        <a:xfrm>
          <a:off x="9356090" y="1103328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184" name="【橋りょう・トンネル】&#10;一人当たり有形固定資産（償却資産）額最大値テキスト">
          <a:extLst>
            <a:ext uri="{FF2B5EF4-FFF2-40B4-BE49-F238E27FC236}">
              <a16:creationId xmlns:a16="http://schemas.microsoft.com/office/drawing/2014/main" id="{5433FCC9-2F35-4AFE-96F8-545504FCD05D}"/>
            </a:ext>
          </a:extLst>
        </xdr:cNvPr>
        <xdr:cNvSpPr txBox="1"/>
      </xdr:nvSpPr>
      <xdr:spPr>
        <a:xfrm>
          <a:off x="9467850" y="9422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185" name="直線コネクタ 184">
          <a:extLst>
            <a:ext uri="{FF2B5EF4-FFF2-40B4-BE49-F238E27FC236}">
              <a16:creationId xmlns:a16="http://schemas.microsoft.com/office/drawing/2014/main" id="{F213F2D9-FCC4-4687-A34C-8037D653B710}"/>
            </a:ext>
          </a:extLst>
        </xdr:cNvPr>
        <xdr:cNvCxnSpPr/>
      </xdr:nvCxnSpPr>
      <xdr:spPr>
        <a:xfrm>
          <a:off x="9356090" y="964764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50446</xdr:rowOff>
    </xdr:from>
    <xdr:ext cx="534377" cy="259045"/>
    <xdr:sp macro="" textlink="">
      <xdr:nvSpPr>
        <xdr:cNvPr id="186" name="【橋りょう・トンネル】&#10;一人当たり有形固定資産（償却資産）額平均値テキスト">
          <a:extLst>
            <a:ext uri="{FF2B5EF4-FFF2-40B4-BE49-F238E27FC236}">
              <a16:creationId xmlns:a16="http://schemas.microsoft.com/office/drawing/2014/main" id="{5A853B59-87CD-4551-8599-28C9F9BBCA84}"/>
            </a:ext>
          </a:extLst>
        </xdr:cNvPr>
        <xdr:cNvSpPr txBox="1"/>
      </xdr:nvSpPr>
      <xdr:spPr>
        <a:xfrm>
          <a:off x="9467850" y="10684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187" name="フローチャート: 判断 186">
          <a:extLst>
            <a:ext uri="{FF2B5EF4-FFF2-40B4-BE49-F238E27FC236}">
              <a16:creationId xmlns:a16="http://schemas.microsoft.com/office/drawing/2014/main" id="{84216FE0-E8A8-4AB5-A8D0-CF302DEBEC94}"/>
            </a:ext>
          </a:extLst>
        </xdr:cNvPr>
        <xdr:cNvSpPr/>
      </xdr:nvSpPr>
      <xdr:spPr>
        <a:xfrm>
          <a:off x="9394190" y="10700014"/>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188" name="フローチャート: 判断 187">
          <a:extLst>
            <a:ext uri="{FF2B5EF4-FFF2-40B4-BE49-F238E27FC236}">
              <a16:creationId xmlns:a16="http://schemas.microsoft.com/office/drawing/2014/main" id="{5C5ED1AD-724D-4C10-B514-FACA22B52221}"/>
            </a:ext>
          </a:extLst>
        </xdr:cNvPr>
        <xdr:cNvSpPr/>
      </xdr:nvSpPr>
      <xdr:spPr>
        <a:xfrm>
          <a:off x="8632190" y="10687533"/>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189" name="フローチャート: 判断 188">
          <a:extLst>
            <a:ext uri="{FF2B5EF4-FFF2-40B4-BE49-F238E27FC236}">
              <a16:creationId xmlns:a16="http://schemas.microsoft.com/office/drawing/2014/main" id="{D4861202-B729-432F-8A11-CFD1C4A37A48}"/>
            </a:ext>
          </a:extLst>
        </xdr:cNvPr>
        <xdr:cNvSpPr/>
      </xdr:nvSpPr>
      <xdr:spPr>
        <a:xfrm>
          <a:off x="7846060" y="1068797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190" name="フローチャート: 判断 189">
          <a:extLst>
            <a:ext uri="{FF2B5EF4-FFF2-40B4-BE49-F238E27FC236}">
              <a16:creationId xmlns:a16="http://schemas.microsoft.com/office/drawing/2014/main" id="{C95B3043-FEC2-4106-8E23-B06375A189F4}"/>
            </a:ext>
          </a:extLst>
        </xdr:cNvPr>
        <xdr:cNvSpPr/>
      </xdr:nvSpPr>
      <xdr:spPr>
        <a:xfrm>
          <a:off x="7029450" y="1069349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191" name="フローチャート: 判断 190">
          <a:extLst>
            <a:ext uri="{FF2B5EF4-FFF2-40B4-BE49-F238E27FC236}">
              <a16:creationId xmlns:a16="http://schemas.microsoft.com/office/drawing/2014/main" id="{454255B3-04F0-4DBF-9F22-013CA4A1ACD0}"/>
            </a:ext>
          </a:extLst>
        </xdr:cNvPr>
        <xdr:cNvSpPr/>
      </xdr:nvSpPr>
      <xdr:spPr>
        <a:xfrm>
          <a:off x="6231890" y="1069304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09AAC83B-CD37-4B03-A66A-638D154EBC0A}"/>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06B328F0-AB7B-4711-9192-4CCDA0490536}"/>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77A3E570-4850-419C-B645-31E32C40D90C}"/>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a:extLst>
            <a:ext uri="{FF2B5EF4-FFF2-40B4-BE49-F238E27FC236}">
              <a16:creationId xmlns:a16="http://schemas.microsoft.com/office/drawing/2014/main" id="{6728869A-C3EC-4D76-A507-9F88D920AC30}"/>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a:extLst>
            <a:ext uri="{FF2B5EF4-FFF2-40B4-BE49-F238E27FC236}">
              <a16:creationId xmlns:a16="http://schemas.microsoft.com/office/drawing/2014/main" id="{2B73F078-0366-4DE4-BCE6-1FD46C64D44E}"/>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135013</xdr:rowOff>
    </xdr:from>
    <xdr:to>
      <xdr:col>55</xdr:col>
      <xdr:colOff>50800</xdr:colOff>
      <xdr:row>60</xdr:row>
      <xdr:rowOff>65163</xdr:rowOff>
    </xdr:to>
    <xdr:sp macro="" textlink="">
      <xdr:nvSpPr>
        <xdr:cNvPr id="197" name="楕円 196">
          <a:extLst>
            <a:ext uri="{FF2B5EF4-FFF2-40B4-BE49-F238E27FC236}">
              <a16:creationId xmlns:a16="http://schemas.microsoft.com/office/drawing/2014/main" id="{3722BABF-268B-4A06-99EA-A2FE6DAF2FCA}"/>
            </a:ext>
          </a:extLst>
        </xdr:cNvPr>
        <xdr:cNvSpPr/>
      </xdr:nvSpPr>
      <xdr:spPr>
        <a:xfrm>
          <a:off x="9394190" y="10246753"/>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157890</xdr:rowOff>
    </xdr:from>
    <xdr:ext cx="534377" cy="259045"/>
    <xdr:sp macro="" textlink="">
      <xdr:nvSpPr>
        <xdr:cNvPr id="198" name="【橋りょう・トンネル】&#10;一人当たり有形固定資産（償却資産）額該当値テキスト">
          <a:extLst>
            <a:ext uri="{FF2B5EF4-FFF2-40B4-BE49-F238E27FC236}">
              <a16:creationId xmlns:a16="http://schemas.microsoft.com/office/drawing/2014/main" id="{425E4D36-9A35-4E7B-90C4-6CC7DBAE2090}"/>
            </a:ext>
          </a:extLst>
        </xdr:cNvPr>
        <xdr:cNvSpPr txBox="1"/>
      </xdr:nvSpPr>
      <xdr:spPr>
        <a:xfrm>
          <a:off x="9467850" y="1010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128864</xdr:rowOff>
    </xdr:from>
    <xdr:to>
      <xdr:col>50</xdr:col>
      <xdr:colOff>165100</xdr:colOff>
      <xdr:row>60</xdr:row>
      <xdr:rowOff>59014</xdr:rowOff>
    </xdr:to>
    <xdr:sp macro="" textlink="">
      <xdr:nvSpPr>
        <xdr:cNvPr id="199" name="楕円 198">
          <a:extLst>
            <a:ext uri="{FF2B5EF4-FFF2-40B4-BE49-F238E27FC236}">
              <a16:creationId xmlns:a16="http://schemas.microsoft.com/office/drawing/2014/main" id="{44862230-09A8-4E52-9748-40388B221AC2}"/>
            </a:ext>
          </a:extLst>
        </xdr:cNvPr>
        <xdr:cNvSpPr/>
      </xdr:nvSpPr>
      <xdr:spPr>
        <a:xfrm>
          <a:off x="8632190" y="1024822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8214</xdr:rowOff>
    </xdr:from>
    <xdr:to>
      <xdr:col>55</xdr:col>
      <xdr:colOff>0</xdr:colOff>
      <xdr:row>60</xdr:row>
      <xdr:rowOff>14363</xdr:rowOff>
    </xdr:to>
    <xdr:cxnSp macro="">
      <xdr:nvCxnSpPr>
        <xdr:cNvPr id="200" name="直線コネクタ 199">
          <a:extLst>
            <a:ext uri="{FF2B5EF4-FFF2-40B4-BE49-F238E27FC236}">
              <a16:creationId xmlns:a16="http://schemas.microsoft.com/office/drawing/2014/main" id="{9BEECF2A-1208-4AAF-839F-3FB503FC2317}"/>
            </a:ext>
          </a:extLst>
        </xdr:cNvPr>
        <xdr:cNvCxnSpPr/>
      </xdr:nvCxnSpPr>
      <xdr:spPr>
        <a:xfrm>
          <a:off x="8686800" y="10297119"/>
          <a:ext cx="742950" cy="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30467</xdr:rowOff>
    </xdr:from>
    <xdr:to>
      <xdr:col>46</xdr:col>
      <xdr:colOff>38100</xdr:colOff>
      <xdr:row>60</xdr:row>
      <xdr:rowOff>132067</xdr:rowOff>
    </xdr:to>
    <xdr:sp macro="" textlink="">
      <xdr:nvSpPr>
        <xdr:cNvPr id="201" name="楕円 200">
          <a:extLst>
            <a:ext uri="{FF2B5EF4-FFF2-40B4-BE49-F238E27FC236}">
              <a16:creationId xmlns:a16="http://schemas.microsoft.com/office/drawing/2014/main" id="{D438D476-8BB7-4A56-8503-9BF77C914A7A}"/>
            </a:ext>
          </a:extLst>
        </xdr:cNvPr>
        <xdr:cNvSpPr/>
      </xdr:nvSpPr>
      <xdr:spPr>
        <a:xfrm>
          <a:off x="7846060" y="10315562"/>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8214</xdr:rowOff>
    </xdr:from>
    <xdr:to>
      <xdr:col>50</xdr:col>
      <xdr:colOff>114300</xdr:colOff>
      <xdr:row>60</xdr:row>
      <xdr:rowOff>81267</xdr:rowOff>
    </xdr:to>
    <xdr:cxnSp macro="">
      <xdr:nvCxnSpPr>
        <xdr:cNvPr id="202" name="直線コネクタ 201">
          <a:extLst>
            <a:ext uri="{FF2B5EF4-FFF2-40B4-BE49-F238E27FC236}">
              <a16:creationId xmlns:a16="http://schemas.microsoft.com/office/drawing/2014/main" id="{EA38843B-9ABB-4263-B7B8-DB5CDD8C5CF2}"/>
            </a:ext>
          </a:extLst>
        </xdr:cNvPr>
        <xdr:cNvCxnSpPr/>
      </xdr:nvCxnSpPr>
      <xdr:spPr>
        <a:xfrm flipV="1">
          <a:off x="7889240" y="10297119"/>
          <a:ext cx="797560" cy="7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35337</xdr:rowOff>
    </xdr:from>
    <xdr:to>
      <xdr:col>41</xdr:col>
      <xdr:colOff>101600</xdr:colOff>
      <xdr:row>60</xdr:row>
      <xdr:rowOff>136937</xdr:rowOff>
    </xdr:to>
    <xdr:sp macro="" textlink="">
      <xdr:nvSpPr>
        <xdr:cNvPr id="203" name="楕円 202">
          <a:extLst>
            <a:ext uri="{FF2B5EF4-FFF2-40B4-BE49-F238E27FC236}">
              <a16:creationId xmlns:a16="http://schemas.microsoft.com/office/drawing/2014/main" id="{4A4E329D-8961-4393-B355-2491C02D11FC}"/>
            </a:ext>
          </a:extLst>
        </xdr:cNvPr>
        <xdr:cNvSpPr/>
      </xdr:nvSpPr>
      <xdr:spPr>
        <a:xfrm>
          <a:off x="7029450" y="1032233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81267</xdr:rowOff>
    </xdr:from>
    <xdr:to>
      <xdr:col>45</xdr:col>
      <xdr:colOff>177800</xdr:colOff>
      <xdr:row>60</xdr:row>
      <xdr:rowOff>86137</xdr:rowOff>
    </xdr:to>
    <xdr:cxnSp macro="">
      <xdr:nvCxnSpPr>
        <xdr:cNvPr id="204" name="直線コネクタ 203">
          <a:extLst>
            <a:ext uri="{FF2B5EF4-FFF2-40B4-BE49-F238E27FC236}">
              <a16:creationId xmlns:a16="http://schemas.microsoft.com/office/drawing/2014/main" id="{33A525FE-753F-46C4-AAA6-D7AEC7884F3A}"/>
            </a:ext>
          </a:extLst>
        </xdr:cNvPr>
        <xdr:cNvCxnSpPr/>
      </xdr:nvCxnSpPr>
      <xdr:spPr>
        <a:xfrm flipV="1">
          <a:off x="7084060" y="10370172"/>
          <a:ext cx="805180" cy="4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31724</xdr:rowOff>
    </xdr:from>
    <xdr:to>
      <xdr:col>36</xdr:col>
      <xdr:colOff>165100</xdr:colOff>
      <xdr:row>61</xdr:row>
      <xdr:rowOff>133324</xdr:rowOff>
    </xdr:to>
    <xdr:sp macro="" textlink="">
      <xdr:nvSpPr>
        <xdr:cNvPr id="205" name="楕円 204">
          <a:extLst>
            <a:ext uri="{FF2B5EF4-FFF2-40B4-BE49-F238E27FC236}">
              <a16:creationId xmlns:a16="http://schemas.microsoft.com/office/drawing/2014/main" id="{35BB37CE-580A-41CA-976A-7E752BB019FB}"/>
            </a:ext>
          </a:extLst>
        </xdr:cNvPr>
        <xdr:cNvSpPr/>
      </xdr:nvSpPr>
      <xdr:spPr>
        <a:xfrm>
          <a:off x="6231890" y="1048826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86137</xdr:rowOff>
    </xdr:from>
    <xdr:to>
      <xdr:col>41</xdr:col>
      <xdr:colOff>50800</xdr:colOff>
      <xdr:row>61</xdr:row>
      <xdr:rowOff>82524</xdr:rowOff>
    </xdr:to>
    <xdr:cxnSp macro="">
      <xdr:nvCxnSpPr>
        <xdr:cNvPr id="206" name="直線コネクタ 205">
          <a:extLst>
            <a:ext uri="{FF2B5EF4-FFF2-40B4-BE49-F238E27FC236}">
              <a16:creationId xmlns:a16="http://schemas.microsoft.com/office/drawing/2014/main" id="{7E27D3C5-5528-400F-BB4B-6ED58DA7712D}"/>
            </a:ext>
          </a:extLst>
        </xdr:cNvPr>
        <xdr:cNvCxnSpPr/>
      </xdr:nvCxnSpPr>
      <xdr:spPr>
        <a:xfrm flipV="1">
          <a:off x="6286500" y="10375042"/>
          <a:ext cx="797560" cy="16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154170</xdr:rowOff>
    </xdr:from>
    <xdr:ext cx="534377" cy="259045"/>
    <xdr:sp macro="" textlink="">
      <xdr:nvSpPr>
        <xdr:cNvPr id="207" name="n_1aveValue【橋りょう・トンネル】&#10;一人当たり有形固定資産（償却資産）額">
          <a:extLst>
            <a:ext uri="{FF2B5EF4-FFF2-40B4-BE49-F238E27FC236}">
              <a16:creationId xmlns:a16="http://schemas.microsoft.com/office/drawing/2014/main" id="{2BD7C398-076E-43AD-8174-1C0CC8702A39}"/>
            </a:ext>
          </a:extLst>
        </xdr:cNvPr>
        <xdr:cNvSpPr txBox="1"/>
      </xdr:nvSpPr>
      <xdr:spPr>
        <a:xfrm>
          <a:off x="8422151" y="1078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154612</xdr:rowOff>
    </xdr:from>
    <xdr:ext cx="534377" cy="259045"/>
    <xdr:sp macro="" textlink="">
      <xdr:nvSpPr>
        <xdr:cNvPr id="208" name="n_2aveValue【橋りょう・トンネル】&#10;一人当たり有形固定資産（償却資産）額">
          <a:extLst>
            <a:ext uri="{FF2B5EF4-FFF2-40B4-BE49-F238E27FC236}">
              <a16:creationId xmlns:a16="http://schemas.microsoft.com/office/drawing/2014/main" id="{353F80F7-5096-4FFD-A14E-02E36F01A13B}"/>
            </a:ext>
          </a:extLst>
        </xdr:cNvPr>
        <xdr:cNvSpPr txBox="1"/>
      </xdr:nvSpPr>
      <xdr:spPr>
        <a:xfrm>
          <a:off x="7641101" y="1078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158231</xdr:rowOff>
    </xdr:from>
    <xdr:ext cx="534377" cy="259045"/>
    <xdr:sp macro="" textlink="">
      <xdr:nvSpPr>
        <xdr:cNvPr id="209" name="n_3aveValue【橋りょう・トンネル】&#10;一人当たり有形固定資産（償却資産）額">
          <a:extLst>
            <a:ext uri="{FF2B5EF4-FFF2-40B4-BE49-F238E27FC236}">
              <a16:creationId xmlns:a16="http://schemas.microsoft.com/office/drawing/2014/main" id="{D841666B-8A24-4739-9134-1174822BCB51}"/>
            </a:ext>
          </a:extLst>
        </xdr:cNvPr>
        <xdr:cNvSpPr txBox="1"/>
      </xdr:nvSpPr>
      <xdr:spPr>
        <a:xfrm>
          <a:off x="6854971" y="1079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157781</xdr:rowOff>
    </xdr:from>
    <xdr:ext cx="534377" cy="259045"/>
    <xdr:sp macro="" textlink="">
      <xdr:nvSpPr>
        <xdr:cNvPr id="210" name="n_4aveValue【橋りょう・トンネル】&#10;一人当たり有形固定資産（償却資産）額">
          <a:extLst>
            <a:ext uri="{FF2B5EF4-FFF2-40B4-BE49-F238E27FC236}">
              <a16:creationId xmlns:a16="http://schemas.microsoft.com/office/drawing/2014/main" id="{FB499FFB-CAFC-4B2A-B678-90C4BAA50F5E}"/>
            </a:ext>
          </a:extLst>
        </xdr:cNvPr>
        <xdr:cNvSpPr txBox="1"/>
      </xdr:nvSpPr>
      <xdr:spPr>
        <a:xfrm>
          <a:off x="6038361" y="10789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58</xdr:row>
      <xdr:rowOff>75541</xdr:rowOff>
    </xdr:from>
    <xdr:ext cx="534377" cy="259045"/>
    <xdr:sp macro="" textlink="">
      <xdr:nvSpPr>
        <xdr:cNvPr id="211" name="n_1mainValue【橋りょう・トンネル】&#10;一人当たり有形固定資産（償却資産）額">
          <a:extLst>
            <a:ext uri="{FF2B5EF4-FFF2-40B4-BE49-F238E27FC236}">
              <a16:creationId xmlns:a16="http://schemas.microsoft.com/office/drawing/2014/main" id="{54B5A6BC-785D-4970-9B2C-8AD9E5A479DD}"/>
            </a:ext>
          </a:extLst>
        </xdr:cNvPr>
        <xdr:cNvSpPr txBox="1"/>
      </xdr:nvSpPr>
      <xdr:spPr>
        <a:xfrm>
          <a:off x="8422151" y="1001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148594</xdr:rowOff>
    </xdr:from>
    <xdr:ext cx="534377" cy="259045"/>
    <xdr:sp macro="" textlink="">
      <xdr:nvSpPr>
        <xdr:cNvPr id="212" name="n_2mainValue【橋りょう・トンネル】&#10;一人当たり有形固定資産（償却資産）額">
          <a:extLst>
            <a:ext uri="{FF2B5EF4-FFF2-40B4-BE49-F238E27FC236}">
              <a16:creationId xmlns:a16="http://schemas.microsoft.com/office/drawing/2014/main" id="{EA43BC9B-65C8-4ACF-BFCC-FF089F83D816}"/>
            </a:ext>
          </a:extLst>
        </xdr:cNvPr>
        <xdr:cNvSpPr txBox="1"/>
      </xdr:nvSpPr>
      <xdr:spPr>
        <a:xfrm>
          <a:off x="7641101" y="1009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153464</xdr:rowOff>
    </xdr:from>
    <xdr:ext cx="534377" cy="259045"/>
    <xdr:sp macro="" textlink="">
      <xdr:nvSpPr>
        <xdr:cNvPr id="213" name="n_3mainValue【橋りょう・トンネル】&#10;一人当たり有形固定資産（償却資産）額">
          <a:extLst>
            <a:ext uri="{FF2B5EF4-FFF2-40B4-BE49-F238E27FC236}">
              <a16:creationId xmlns:a16="http://schemas.microsoft.com/office/drawing/2014/main" id="{1660912B-0D5D-4654-9FDC-DAF0922C8372}"/>
            </a:ext>
          </a:extLst>
        </xdr:cNvPr>
        <xdr:cNvSpPr txBox="1"/>
      </xdr:nvSpPr>
      <xdr:spPr>
        <a:xfrm>
          <a:off x="6854971" y="1009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59</xdr:row>
      <xdr:rowOff>149851</xdr:rowOff>
    </xdr:from>
    <xdr:ext cx="534377" cy="259045"/>
    <xdr:sp macro="" textlink="">
      <xdr:nvSpPr>
        <xdr:cNvPr id="214" name="n_4mainValue【橋りょう・トンネル】&#10;一人当たり有形固定資産（償却資産）額">
          <a:extLst>
            <a:ext uri="{FF2B5EF4-FFF2-40B4-BE49-F238E27FC236}">
              <a16:creationId xmlns:a16="http://schemas.microsoft.com/office/drawing/2014/main" id="{0B895A73-1991-458D-B338-84A18EE90546}"/>
            </a:ext>
          </a:extLst>
        </xdr:cNvPr>
        <xdr:cNvSpPr txBox="1"/>
      </xdr:nvSpPr>
      <xdr:spPr>
        <a:xfrm>
          <a:off x="6038361" y="1026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5" name="正方形/長方形 214">
          <a:extLst>
            <a:ext uri="{FF2B5EF4-FFF2-40B4-BE49-F238E27FC236}">
              <a16:creationId xmlns:a16="http://schemas.microsoft.com/office/drawing/2014/main" id="{3D6D475D-D4C4-468A-B044-C9055F4C2AF4}"/>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6" name="正方形/長方形 215">
          <a:extLst>
            <a:ext uri="{FF2B5EF4-FFF2-40B4-BE49-F238E27FC236}">
              <a16:creationId xmlns:a16="http://schemas.microsoft.com/office/drawing/2014/main" id="{C16A99B3-F73D-43B3-B43E-83FF0416F536}"/>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7" name="正方形/長方形 216">
          <a:extLst>
            <a:ext uri="{FF2B5EF4-FFF2-40B4-BE49-F238E27FC236}">
              <a16:creationId xmlns:a16="http://schemas.microsoft.com/office/drawing/2014/main" id="{B2F713C2-C366-4C19-8E7A-31C175FF8867}"/>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8" name="正方形/長方形 217">
          <a:extLst>
            <a:ext uri="{FF2B5EF4-FFF2-40B4-BE49-F238E27FC236}">
              <a16:creationId xmlns:a16="http://schemas.microsoft.com/office/drawing/2014/main" id="{7B6B3B8B-18BF-4809-A229-1BBE1755639C}"/>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9" name="正方形/長方形 218">
          <a:extLst>
            <a:ext uri="{FF2B5EF4-FFF2-40B4-BE49-F238E27FC236}">
              <a16:creationId xmlns:a16="http://schemas.microsoft.com/office/drawing/2014/main" id="{9BC5AABB-9051-4B4D-82D7-6AE808615E3F}"/>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0" name="正方形/長方形 219">
          <a:extLst>
            <a:ext uri="{FF2B5EF4-FFF2-40B4-BE49-F238E27FC236}">
              <a16:creationId xmlns:a16="http://schemas.microsoft.com/office/drawing/2014/main" id="{0F603ED8-03F0-455C-A255-12BFF7EF35D2}"/>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1" name="正方形/長方形 220">
          <a:extLst>
            <a:ext uri="{FF2B5EF4-FFF2-40B4-BE49-F238E27FC236}">
              <a16:creationId xmlns:a16="http://schemas.microsoft.com/office/drawing/2014/main" id="{71574271-F47A-4943-AE2B-F4CCA2E82615}"/>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2" name="正方形/長方形 221">
          <a:extLst>
            <a:ext uri="{FF2B5EF4-FFF2-40B4-BE49-F238E27FC236}">
              <a16:creationId xmlns:a16="http://schemas.microsoft.com/office/drawing/2014/main" id="{164098C2-CFED-453C-A2D0-1CE93D6AADEB}"/>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3" name="テキスト ボックス 222">
          <a:extLst>
            <a:ext uri="{FF2B5EF4-FFF2-40B4-BE49-F238E27FC236}">
              <a16:creationId xmlns:a16="http://schemas.microsoft.com/office/drawing/2014/main" id="{8BFEB192-9CD2-402E-8479-3F7DD0E352BD}"/>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4" name="直線コネクタ 223">
          <a:extLst>
            <a:ext uri="{FF2B5EF4-FFF2-40B4-BE49-F238E27FC236}">
              <a16:creationId xmlns:a16="http://schemas.microsoft.com/office/drawing/2014/main" id="{4669FB69-0FD3-48C6-AFD7-3BD31579BDA9}"/>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5" name="テキスト ボックス 224">
          <a:extLst>
            <a:ext uri="{FF2B5EF4-FFF2-40B4-BE49-F238E27FC236}">
              <a16:creationId xmlns:a16="http://schemas.microsoft.com/office/drawing/2014/main" id="{6F03D234-6D37-4F3B-8082-F77F7F58DCC2}"/>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6" name="直線コネクタ 225">
          <a:extLst>
            <a:ext uri="{FF2B5EF4-FFF2-40B4-BE49-F238E27FC236}">
              <a16:creationId xmlns:a16="http://schemas.microsoft.com/office/drawing/2014/main" id="{D0F96992-E7F7-4833-B5CF-5EDA55E1BFCE}"/>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27" name="テキスト ボックス 226">
          <a:extLst>
            <a:ext uri="{FF2B5EF4-FFF2-40B4-BE49-F238E27FC236}">
              <a16:creationId xmlns:a16="http://schemas.microsoft.com/office/drawing/2014/main" id="{92EE6321-8A30-40C0-8E5C-82F31B742340}"/>
            </a:ext>
          </a:extLst>
        </xdr:cNvPr>
        <xdr:cNvSpPr txBox="1"/>
      </xdr:nvSpPr>
      <xdr:spPr>
        <a:xfrm>
          <a:off x="343701" y="1476739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8" name="直線コネクタ 227">
          <a:extLst>
            <a:ext uri="{FF2B5EF4-FFF2-40B4-BE49-F238E27FC236}">
              <a16:creationId xmlns:a16="http://schemas.microsoft.com/office/drawing/2014/main" id="{8E9D87A3-1EAE-4359-A2CD-0CD7C128C203}"/>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9" name="テキスト ボックス 228">
          <a:extLst>
            <a:ext uri="{FF2B5EF4-FFF2-40B4-BE49-F238E27FC236}">
              <a16:creationId xmlns:a16="http://schemas.microsoft.com/office/drawing/2014/main" id="{8A9BC651-3C87-4C3D-8E4E-9F6403792516}"/>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0" name="直線コネクタ 229">
          <a:extLst>
            <a:ext uri="{FF2B5EF4-FFF2-40B4-BE49-F238E27FC236}">
              <a16:creationId xmlns:a16="http://schemas.microsoft.com/office/drawing/2014/main" id="{56954843-0BB6-444E-BD31-2ACED74FC7AD}"/>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1" name="テキスト ボックス 230">
          <a:extLst>
            <a:ext uri="{FF2B5EF4-FFF2-40B4-BE49-F238E27FC236}">
              <a16:creationId xmlns:a16="http://schemas.microsoft.com/office/drawing/2014/main" id="{3D6A6038-5973-4D0C-B403-284CB8ABCDA5}"/>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2" name="直線コネクタ 231">
          <a:extLst>
            <a:ext uri="{FF2B5EF4-FFF2-40B4-BE49-F238E27FC236}">
              <a16:creationId xmlns:a16="http://schemas.microsoft.com/office/drawing/2014/main" id="{067369A6-567E-43EA-941C-BC276BFEFF17}"/>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3" name="テキスト ボックス 232">
          <a:extLst>
            <a:ext uri="{FF2B5EF4-FFF2-40B4-BE49-F238E27FC236}">
              <a16:creationId xmlns:a16="http://schemas.microsoft.com/office/drawing/2014/main" id="{1A837FDF-2232-454F-854B-386A0A7414A1}"/>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4" name="直線コネクタ 233">
          <a:extLst>
            <a:ext uri="{FF2B5EF4-FFF2-40B4-BE49-F238E27FC236}">
              <a16:creationId xmlns:a16="http://schemas.microsoft.com/office/drawing/2014/main" id="{34E9491D-8EBF-43D5-AC00-75F783DB06FA}"/>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5" name="テキスト ボックス 234">
          <a:extLst>
            <a:ext uri="{FF2B5EF4-FFF2-40B4-BE49-F238E27FC236}">
              <a16:creationId xmlns:a16="http://schemas.microsoft.com/office/drawing/2014/main" id="{95BC5C47-28DF-4D48-8362-81D629D03439}"/>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6" name="直線コネクタ 235">
          <a:extLst>
            <a:ext uri="{FF2B5EF4-FFF2-40B4-BE49-F238E27FC236}">
              <a16:creationId xmlns:a16="http://schemas.microsoft.com/office/drawing/2014/main" id="{35B5B5EA-3545-4BB9-8AE0-796A49AD7D64}"/>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37" name="テキスト ボックス 236">
          <a:extLst>
            <a:ext uri="{FF2B5EF4-FFF2-40B4-BE49-F238E27FC236}">
              <a16:creationId xmlns:a16="http://schemas.microsoft.com/office/drawing/2014/main" id="{FA25C317-78ED-41EC-97B2-4F1CBD86DDDD}"/>
            </a:ext>
          </a:extLst>
        </xdr:cNvPr>
        <xdr:cNvSpPr txBox="1"/>
      </xdr:nvSpPr>
      <xdr:spPr>
        <a:xfrm>
          <a:off x="343701" y="131364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8" name="直線コネクタ 237">
          <a:extLst>
            <a:ext uri="{FF2B5EF4-FFF2-40B4-BE49-F238E27FC236}">
              <a16:creationId xmlns:a16="http://schemas.microsoft.com/office/drawing/2014/main" id="{AE4FE82C-A86A-4226-B117-46E59C6A5AD9}"/>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9" name="テキスト ボックス 238">
          <a:extLst>
            <a:ext uri="{FF2B5EF4-FFF2-40B4-BE49-F238E27FC236}">
              <a16:creationId xmlns:a16="http://schemas.microsoft.com/office/drawing/2014/main" id="{63C4F66B-252C-4E66-807F-E7697710105D}"/>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0" name="【公営住宅】&#10;有形固定資産減価償却率グラフ枠">
          <a:extLst>
            <a:ext uri="{FF2B5EF4-FFF2-40B4-BE49-F238E27FC236}">
              <a16:creationId xmlns:a16="http://schemas.microsoft.com/office/drawing/2014/main" id="{706DCB66-8954-4F7B-881C-97C42D845ACD}"/>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41" name="直線コネクタ 240">
          <a:extLst>
            <a:ext uri="{FF2B5EF4-FFF2-40B4-BE49-F238E27FC236}">
              <a16:creationId xmlns:a16="http://schemas.microsoft.com/office/drawing/2014/main" id="{D216558F-E0F3-452A-B7C3-0C74C75F7852}"/>
            </a:ext>
          </a:extLst>
        </xdr:cNvPr>
        <xdr:cNvCxnSpPr/>
      </xdr:nvCxnSpPr>
      <xdr:spPr>
        <a:xfrm flipV="1">
          <a:off x="4173855" y="13229681"/>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42" name="【公営住宅】&#10;有形固定資産減価償却率最小値テキスト">
          <a:extLst>
            <a:ext uri="{FF2B5EF4-FFF2-40B4-BE49-F238E27FC236}">
              <a16:creationId xmlns:a16="http://schemas.microsoft.com/office/drawing/2014/main" id="{671E090C-2345-4E90-990A-4BF84722B117}"/>
            </a:ext>
          </a:extLst>
        </xdr:cNvPr>
        <xdr:cNvSpPr txBox="1"/>
      </xdr:nvSpPr>
      <xdr:spPr>
        <a:xfrm>
          <a:off x="4212590" y="1481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43" name="直線コネクタ 242">
          <a:extLst>
            <a:ext uri="{FF2B5EF4-FFF2-40B4-BE49-F238E27FC236}">
              <a16:creationId xmlns:a16="http://schemas.microsoft.com/office/drawing/2014/main" id="{808EAB87-AC04-44BA-A631-75AC299CBCA3}"/>
            </a:ext>
          </a:extLst>
        </xdr:cNvPr>
        <xdr:cNvCxnSpPr/>
      </xdr:nvCxnSpPr>
      <xdr:spPr>
        <a:xfrm>
          <a:off x="4112260" y="14810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44" name="【公営住宅】&#10;有形固定資産減価償却率最大値テキスト">
          <a:extLst>
            <a:ext uri="{FF2B5EF4-FFF2-40B4-BE49-F238E27FC236}">
              <a16:creationId xmlns:a16="http://schemas.microsoft.com/office/drawing/2014/main" id="{A401CF94-3740-44B3-AC03-E3E4DDFDB22B}"/>
            </a:ext>
          </a:extLst>
        </xdr:cNvPr>
        <xdr:cNvSpPr txBox="1"/>
      </xdr:nvSpPr>
      <xdr:spPr>
        <a:xfrm>
          <a:off x="4212590" y="13004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45" name="直線コネクタ 244">
          <a:extLst>
            <a:ext uri="{FF2B5EF4-FFF2-40B4-BE49-F238E27FC236}">
              <a16:creationId xmlns:a16="http://schemas.microsoft.com/office/drawing/2014/main" id="{EF444D2D-4A8E-4B4D-991F-0E8E249E5C8B}"/>
            </a:ext>
          </a:extLst>
        </xdr:cNvPr>
        <xdr:cNvCxnSpPr/>
      </xdr:nvCxnSpPr>
      <xdr:spPr>
        <a:xfrm>
          <a:off x="4112260" y="132296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11447</xdr:rowOff>
    </xdr:from>
    <xdr:ext cx="405111" cy="259045"/>
    <xdr:sp macro="" textlink="">
      <xdr:nvSpPr>
        <xdr:cNvPr id="246" name="【公営住宅】&#10;有形固定資産減価償却率平均値テキスト">
          <a:extLst>
            <a:ext uri="{FF2B5EF4-FFF2-40B4-BE49-F238E27FC236}">
              <a16:creationId xmlns:a16="http://schemas.microsoft.com/office/drawing/2014/main" id="{5E6D80D8-0E53-406D-B301-76C2518D86D9}"/>
            </a:ext>
          </a:extLst>
        </xdr:cNvPr>
        <xdr:cNvSpPr txBox="1"/>
      </xdr:nvSpPr>
      <xdr:spPr>
        <a:xfrm>
          <a:off x="4212590" y="1373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47" name="フローチャート: 判断 246">
          <a:extLst>
            <a:ext uri="{FF2B5EF4-FFF2-40B4-BE49-F238E27FC236}">
              <a16:creationId xmlns:a16="http://schemas.microsoft.com/office/drawing/2014/main" id="{5BC76177-A00D-4870-94F9-11D06F3D80C3}"/>
            </a:ext>
          </a:extLst>
        </xdr:cNvPr>
        <xdr:cNvSpPr/>
      </xdr:nvSpPr>
      <xdr:spPr>
        <a:xfrm>
          <a:off x="4131310" y="137471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48" name="フローチャート: 判断 247">
          <a:extLst>
            <a:ext uri="{FF2B5EF4-FFF2-40B4-BE49-F238E27FC236}">
              <a16:creationId xmlns:a16="http://schemas.microsoft.com/office/drawing/2014/main" id="{7F1B4036-A47D-481E-AF1D-ED390C952D86}"/>
            </a:ext>
          </a:extLst>
        </xdr:cNvPr>
        <xdr:cNvSpPr/>
      </xdr:nvSpPr>
      <xdr:spPr>
        <a:xfrm>
          <a:off x="3388360" y="1370003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249" name="フローチャート: 判断 248">
          <a:extLst>
            <a:ext uri="{FF2B5EF4-FFF2-40B4-BE49-F238E27FC236}">
              <a16:creationId xmlns:a16="http://schemas.microsoft.com/office/drawing/2014/main" id="{14EFB54E-D435-4C48-A95B-78E2B095F528}"/>
            </a:ext>
          </a:extLst>
        </xdr:cNvPr>
        <xdr:cNvSpPr/>
      </xdr:nvSpPr>
      <xdr:spPr>
        <a:xfrm>
          <a:off x="2571750" y="136850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250" name="フローチャート: 判断 249">
          <a:extLst>
            <a:ext uri="{FF2B5EF4-FFF2-40B4-BE49-F238E27FC236}">
              <a16:creationId xmlns:a16="http://schemas.microsoft.com/office/drawing/2014/main" id="{E698F45E-2A7E-442B-A852-346BB6301B38}"/>
            </a:ext>
          </a:extLst>
        </xdr:cNvPr>
        <xdr:cNvSpPr/>
      </xdr:nvSpPr>
      <xdr:spPr>
        <a:xfrm>
          <a:off x="1774190" y="1360995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251" name="フローチャート: 判断 250">
          <a:extLst>
            <a:ext uri="{FF2B5EF4-FFF2-40B4-BE49-F238E27FC236}">
              <a16:creationId xmlns:a16="http://schemas.microsoft.com/office/drawing/2014/main" id="{74EC274E-35ED-4138-89D6-C770FA0F8F84}"/>
            </a:ext>
          </a:extLst>
        </xdr:cNvPr>
        <xdr:cNvSpPr/>
      </xdr:nvSpPr>
      <xdr:spPr>
        <a:xfrm>
          <a:off x="988060" y="135517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C3C0FCF1-D1D8-410E-A86B-524E528A0ED0}"/>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90ECF90E-E467-4455-9F19-762C1637F129}"/>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6DEE64E-455A-4C53-9B59-2E96E8F8BAF2}"/>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630636AB-8374-4183-86BB-D6BB0C3ADA23}"/>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E2EAF443-0513-4ACB-B764-3ED9F4E1B310}"/>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59145</xdr:rowOff>
    </xdr:from>
    <xdr:to>
      <xdr:col>24</xdr:col>
      <xdr:colOff>114300</xdr:colOff>
      <xdr:row>78</xdr:row>
      <xdr:rowOff>160745</xdr:rowOff>
    </xdr:to>
    <xdr:sp macro="" textlink="">
      <xdr:nvSpPr>
        <xdr:cNvPr id="257" name="楕円 256">
          <a:extLst>
            <a:ext uri="{FF2B5EF4-FFF2-40B4-BE49-F238E27FC236}">
              <a16:creationId xmlns:a16="http://schemas.microsoft.com/office/drawing/2014/main" id="{3103A020-829F-4E95-9E81-06D68602DB51}"/>
            </a:ext>
          </a:extLst>
        </xdr:cNvPr>
        <xdr:cNvSpPr/>
      </xdr:nvSpPr>
      <xdr:spPr>
        <a:xfrm>
          <a:off x="4131310" y="1342843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82022</xdr:rowOff>
    </xdr:from>
    <xdr:ext cx="405111" cy="259045"/>
    <xdr:sp macro="" textlink="">
      <xdr:nvSpPr>
        <xdr:cNvPr id="258" name="【公営住宅】&#10;有形固定資産減価償却率該当値テキスト">
          <a:extLst>
            <a:ext uri="{FF2B5EF4-FFF2-40B4-BE49-F238E27FC236}">
              <a16:creationId xmlns:a16="http://schemas.microsoft.com/office/drawing/2014/main" id="{2F7EE604-23F8-42A8-ACA2-A473AE8F03FD}"/>
            </a:ext>
          </a:extLst>
        </xdr:cNvPr>
        <xdr:cNvSpPr txBox="1"/>
      </xdr:nvSpPr>
      <xdr:spPr>
        <a:xfrm>
          <a:off x="4212590" y="1328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13426</xdr:rowOff>
    </xdr:from>
    <xdr:to>
      <xdr:col>20</xdr:col>
      <xdr:colOff>38100</xdr:colOff>
      <xdr:row>78</xdr:row>
      <xdr:rowOff>115026</xdr:rowOff>
    </xdr:to>
    <xdr:sp macro="" textlink="">
      <xdr:nvSpPr>
        <xdr:cNvPr id="259" name="楕円 258">
          <a:extLst>
            <a:ext uri="{FF2B5EF4-FFF2-40B4-BE49-F238E27FC236}">
              <a16:creationId xmlns:a16="http://schemas.microsoft.com/office/drawing/2014/main" id="{89200929-DDB4-45DD-A19D-1CFD275FE7DC}"/>
            </a:ext>
          </a:extLst>
        </xdr:cNvPr>
        <xdr:cNvSpPr/>
      </xdr:nvSpPr>
      <xdr:spPr>
        <a:xfrm>
          <a:off x="3388360" y="133903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64226</xdr:rowOff>
    </xdr:from>
    <xdr:to>
      <xdr:col>24</xdr:col>
      <xdr:colOff>63500</xdr:colOff>
      <xdr:row>78</xdr:row>
      <xdr:rowOff>109945</xdr:rowOff>
    </xdr:to>
    <xdr:cxnSp macro="">
      <xdr:nvCxnSpPr>
        <xdr:cNvPr id="260" name="直線コネクタ 259">
          <a:extLst>
            <a:ext uri="{FF2B5EF4-FFF2-40B4-BE49-F238E27FC236}">
              <a16:creationId xmlns:a16="http://schemas.microsoft.com/office/drawing/2014/main" id="{A2924D1C-4C26-4E8D-BB1E-7A42EAF606C2}"/>
            </a:ext>
          </a:extLst>
        </xdr:cNvPr>
        <xdr:cNvCxnSpPr/>
      </xdr:nvCxnSpPr>
      <xdr:spPr>
        <a:xfrm>
          <a:off x="3431540" y="13433516"/>
          <a:ext cx="742950" cy="4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148952</xdr:rowOff>
    </xdr:from>
    <xdr:to>
      <xdr:col>15</xdr:col>
      <xdr:colOff>101600</xdr:colOff>
      <xdr:row>78</xdr:row>
      <xdr:rowOff>79102</xdr:rowOff>
    </xdr:to>
    <xdr:sp macro="" textlink="">
      <xdr:nvSpPr>
        <xdr:cNvPr id="261" name="楕円 260">
          <a:extLst>
            <a:ext uri="{FF2B5EF4-FFF2-40B4-BE49-F238E27FC236}">
              <a16:creationId xmlns:a16="http://schemas.microsoft.com/office/drawing/2014/main" id="{5C3E01A5-DCA5-47E9-8888-D1685435D0E8}"/>
            </a:ext>
          </a:extLst>
        </xdr:cNvPr>
        <xdr:cNvSpPr/>
      </xdr:nvSpPr>
      <xdr:spPr>
        <a:xfrm>
          <a:off x="2571750" y="1335060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28302</xdr:rowOff>
    </xdr:from>
    <xdr:to>
      <xdr:col>19</xdr:col>
      <xdr:colOff>177800</xdr:colOff>
      <xdr:row>78</xdr:row>
      <xdr:rowOff>64226</xdr:rowOff>
    </xdr:to>
    <xdr:cxnSp macro="">
      <xdr:nvCxnSpPr>
        <xdr:cNvPr id="262" name="直線コネクタ 261">
          <a:extLst>
            <a:ext uri="{FF2B5EF4-FFF2-40B4-BE49-F238E27FC236}">
              <a16:creationId xmlns:a16="http://schemas.microsoft.com/office/drawing/2014/main" id="{F83F0822-3C8F-4732-9639-88E5CA335F40}"/>
            </a:ext>
          </a:extLst>
        </xdr:cNvPr>
        <xdr:cNvCxnSpPr/>
      </xdr:nvCxnSpPr>
      <xdr:spPr>
        <a:xfrm>
          <a:off x="2626360" y="13399497"/>
          <a:ext cx="805180" cy="3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80373</xdr:rowOff>
    </xdr:from>
    <xdr:to>
      <xdr:col>10</xdr:col>
      <xdr:colOff>165100</xdr:colOff>
      <xdr:row>78</xdr:row>
      <xdr:rowOff>10523</xdr:rowOff>
    </xdr:to>
    <xdr:sp macro="" textlink="">
      <xdr:nvSpPr>
        <xdr:cNvPr id="263" name="楕円 262">
          <a:extLst>
            <a:ext uri="{FF2B5EF4-FFF2-40B4-BE49-F238E27FC236}">
              <a16:creationId xmlns:a16="http://schemas.microsoft.com/office/drawing/2014/main" id="{F2590566-8CCC-46C3-922E-E59B1A6930E6}"/>
            </a:ext>
          </a:extLst>
        </xdr:cNvPr>
        <xdr:cNvSpPr/>
      </xdr:nvSpPr>
      <xdr:spPr>
        <a:xfrm>
          <a:off x="1774190" y="13283928"/>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131173</xdr:rowOff>
    </xdr:from>
    <xdr:to>
      <xdr:col>15</xdr:col>
      <xdr:colOff>50800</xdr:colOff>
      <xdr:row>78</xdr:row>
      <xdr:rowOff>28302</xdr:rowOff>
    </xdr:to>
    <xdr:cxnSp macro="">
      <xdr:nvCxnSpPr>
        <xdr:cNvPr id="264" name="直線コネクタ 263">
          <a:extLst>
            <a:ext uri="{FF2B5EF4-FFF2-40B4-BE49-F238E27FC236}">
              <a16:creationId xmlns:a16="http://schemas.microsoft.com/office/drawing/2014/main" id="{3152CECF-447D-44C1-A65A-03856CF18D93}"/>
            </a:ext>
          </a:extLst>
        </xdr:cNvPr>
        <xdr:cNvCxnSpPr/>
      </xdr:nvCxnSpPr>
      <xdr:spPr>
        <a:xfrm>
          <a:off x="1828800" y="13336633"/>
          <a:ext cx="79756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18324</xdr:rowOff>
    </xdr:from>
    <xdr:to>
      <xdr:col>6</xdr:col>
      <xdr:colOff>38100</xdr:colOff>
      <xdr:row>77</xdr:row>
      <xdr:rowOff>119924</xdr:rowOff>
    </xdr:to>
    <xdr:sp macro="" textlink="">
      <xdr:nvSpPr>
        <xdr:cNvPr id="265" name="楕円 264">
          <a:extLst>
            <a:ext uri="{FF2B5EF4-FFF2-40B4-BE49-F238E27FC236}">
              <a16:creationId xmlns:a16="http://schemas.microsoft.com/office/drawing/2014/main" id="{879AEACE-28CD-4F2A-A8A7-4D91E53C2A47}"/>
            </a:ext>
          </a:extLst>
        </xdr:cNvPr>
        <xdr:cNvSpPr/>
      </xdr:nvSpPr>
      <xdr:spPr>
        <a:xfrm>
          <a:off x="988060" y="13223784"/>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69124</xdr:rowOff>
    </xdr:from>
    <xdr:to>
      <xdr:col>10</xdr:col>
      <xdr:colOff>114300</xdr:colOff>
      <xdr:row>77</xdr:row>
      <xdr:rowOff>131173</xdr:rowOff>
    </xdr:to>
    <xdr:cxnSp macro="">
      <xdr:nvCxnSpPr>
        <xdr:cNvPr id="266" name="直線コネクタ 265">
          <a:extLst>
            <a:ext uri="{FF2B5EF4-FFF2-40B4-BE49-F238E27FC236}">
              <a16:creationId xmlns:a16="http://schemas.microsoft.com/office/drawing/2014/main" id="{B98B747D-39EC-4C11-8A42-455BF919D4C8}"/>
            </a:ext>
          </a:extLst>
        </xdr:cNvPr>
        <xdr:cNvCxnSpPr/>
      </xdr:nvCxnSpPr>
      <xdr:spPr>
        <a:xfrm>
          <a:off x="1031240" y="13268869"/>
          <a:ext cx="797560" cy="6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76761</xdr:rowOff>
    </xdr:from>
    <xdr:ext cx="405111" cy="259045"/>
    <xdr:sp macro="" textlink="">
      <xdr:nvSpPr>
        <xdr:cNvPr id="267" name="n_1aveValue【公営住宅】&#10;有形固定資産減価償却率">
          <a:extLst>
            <a:ext uri="{FF2B5EF4-FFF2-40B4-BE49-F238E27FC236}">
              <a16:creationId xmlns:a16="http://schemas.microsoft.com/office/drawing/2014/main" id="{986CD43A-74F3-43A0-90A6-D183201DEE29}"/>
            </a:ext>
          </a:extLst>
        </xdr:cNvPr>
        <xdr:cNvSpPr txBox="1"/>
      </xdr:nvSpPr>
      <xdr:spPr>
        <a:xfrm>
          <a:off x="3239144" y="13792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268" name="n_2aveValue【公営住宅】&#10;有形固定資産減価償却率">
          <a:extLst>
            <a:ext uri="{FF2B5EF4-FFF2-40B4-BE49-F238E27FC236}">
              <a16:creationId xmlns:a16="http://schemas.microsoft.com/office/drawing/2014/main" id="{F30453F7-82E1-4733-BE00-112BE2B521E5}"/>
            </a:ext>
          </a:extLst>
        </xdr:cNvPr>
        <xdr:cNvSpPr txBox="1"/>
      </xdr:nvSpPr>
      <xdr:spPr>
        <a:xfrm>
          <a:off x="2439044" y="13775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160038</xdr:rowOff>
    </xdr:from>
    <xdr:ext cx="405111" cy="259045"/>
    <xdr:sp macro="" textlink="">
      <xdr:nvSpPr>
        <xdr:cNvPr id="269" name="n_3aveValue【公営住宅】&#10;有形固定資産減価償却率">
          <a:extLst>
            <a:ext uri="{FF2B5EF4-FFF2-40B4-BE49-F238E27FC236}">
              <a16:creationId xmlns:a16="http://schemas.microsoft.com/office/drawing/2014/main" id="{06AE3342-705B-4B62-AF1A-F4C86CED0C34}"/>
            </a:ext>
          </a:extLst>
        </xdr:cNvPr>
        <xdr:cNvSpPr txBox="1"/>
      </xdr:nvSpPr>
      <xdr:spPr>
        <a:xfrm>
          <a:off x="1641484" y="1370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270" name="n_4aveValue【公営住宅】&#10;有形固定資産減価償却率">
          <a:extLst>
            <a:ext uri="{FF2B5EF4-FFF2-40B4-BE49-F238E27FC236}">
              <a16:creationId xmlns:a16="http://schemas.microsoft.com/office/drawing/2014/main" id="{DF35B82D-C9D6-4D00-AE81-F6F7FC15E35B}"/>
            </a:ext>
          </a:extLst>
        </xdr:cNvPr>
        <xdr:cNvSpPr txBox="1"/>
      </xdr:nvSpPr>
      <xdr:spPr>
        <a:xfrm>
          <a:off x="855354" y="1363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131553</xdr:rowOff>
    </xdr:from>
    <xdr:ext cx="405111" cy="259045"/>
    <xdr:sp macro="" textlink="">
      <xdr:nvSpPr>
        <xdr:cNvPr id="271" name="n_1mainValue【公営住宅】&#10;有形固定資産減価償却率">
          <a:extLst>
            <a:ext uri="{FF2B5EF4-FFF2-40B4-BE49-F238E27FC236}">
              <a16:creationId xmlns:a16="http://schemas.microsoft.com/office/drawing/2014/main" id="{BF81F949-76B1-4EC8-8F70-083D79F6F24C}"/>
            </a:ext>
          </a:extLst>
        </xdr:cNvPr>
        <xdr:cNvSpPr txBox="1"/>
      </xdr:nvSpPr>
      <xdr:spPr>
        <a:xfrm>
          <a:off x="3239144" y="13165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95629</xdr:rowOff>
    </xdr:from>
    <xdr:ext cx="405111" cy="259045"/>
    <xdr:sp macro="" textlink="">
      <xdr:nvSpPr>
        <xdr:cNvPr id="272" name="n_2mainValue【公営住宅】&#10;有形固定資産減価償却率">
          <a:extLst>
            <a:ext uri="{FF2B5EF4-FFF2-40B4-BE49-F238E27FC236}">
              <a16:creationId xmlns:a16="http://schemas.microsoft.com/office/drawing/2014/main" id="{EA74AF33-6606-48F1-B754-3BEC5E001330}"/>
            </a:ext>
          </a:extLst>
        </xdr:cNvPr>
        <xdr:cNvSpPr txBox="1"/>
      </xdr:nvSpPr>
      <xdr:spPr>
        <a:xfrm>
          <a:off x="2439044" y="13122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27050</xdr:rowOff>
    </xdr:from>
    <xdr:ext cx="405111" cy="259045"/>
    <xdr:sp macro="" textlink="">
      <xdr:nvSpPr>
        <xdr:cNvPr id="273" name="n_3mainValue【公営住宅】&#10;有形固定資産減価償却率">
          <a:extLst>
            <a:ext uri="{FF2B5EF4-FFF2-40B4-BE49-F238E27FC236}">
              <a16:creationId xmlns:a16="http://schemas.microsoft.com/office/drawing/2014/main" id="{E7098A24-0D65-40BF-9B10-9B961AB6C1E6}"/>
            </a:ext>
          </a:extLst>
        </xdr:cNvPr>
        <xdr:cNvSpPr txBox="1"/>
      </xdr:nvSpPr>
      <xdr:spPr>
        <a:xfrm>
          <a:off x="1641484" y="1305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136451</xdr:rowOff>
    </xdr:from>
    <xdr:ext cx="405111" cy="259045"/>
    <xdr:sp macro="" textlink="">
      <xdr:nvSpPr>
        <xdr:cNvPr id="274" name="n_4mainValue【公営住宅】&#10;有形固定資産減価償却率">
          <a:extLst>
            <a:ext uri="{FF2B5EF4-FFF2-40B4-BE49-F238E27FC236}">
              <a16:creationId xmlns:a16="http://schemas.microsoft.com/office/drawing/2014/main" id="{0568CBD5-4BAF-42AE-B87B-D0F51C00D423}"/>
            </a:ext>
          </a:extLst>
        </xdr:cNvPr>
        <xdr:cNvSpPr txBox="1"/>
      </xdr:nvSpPr>
      <xdr:spPr>
        <a:xfrm>
          <a:off x="855354" y="1299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5" name="正方形/長方形 274">
          <a:extLst>
            <a:ext uri="{FF2B5EF4-FFF2-40B4-BE49-F238E27FC236}">
              <a16:creationId xmlns:a16="http://schemas.microsoft.com/office/drawing/2014/main" id="{3D6C1BE4-1BCB-4743-B335-BCEF176C8E5F}"/>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6" name="正方形/長方形 275">
          <a:extLst>
            <a:ext uri="{FF2B5EF4-FFF2-40B4-BE49-F238E27FC236}">
              <a16:creationId xmlns:a16="http://schemas.microsoft.com/office/drawing/2014/main" id="{EA4C7E58-B995-473F-86E4-14C3BA79F267}"/>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7" name="正方形/長方形 276">
          <a:extLst>
            <a:ext uri="{FF2B5EF4-FFF2-40B4-BE49-F238E27FC236}">
              <a16:creationId xmlns:a16="http://schemas.microsoft.com/office/drawing/2014/main" id="{527FEB26-E06C-4BEE-B4F9-0A3449F53165}"/>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8" name="正方形/長方形 277">
          <a:extLst>
            <a:ext uri="{FF2B5EF4-FFF2-40B4-BE49-F238E27FC236}">
              <a16:creationId xmlns:a16="http://schemas.microsoft.com/office/drawing/2014/main" id="{229FFA29-2B1C-464A-AB23-8175CB69358A}"/>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9" name="正方形/長方形 278">
          <a:extLst>
            <a:ext uri="{FF2B5EF4-FFF2-40B4-BE49-F238E27FC236}">
              <a16:creationId xmlns:a16="http://schemas.microsoft.com/office/drawing/2014/main" id="{8C88272F-D5DD-410F-B2DD-60AAFA3C46FE}"/>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0" name="正方形/長方形 279">
          <a:extLst>
            <a:ext uri="{FF2B5EF4-FFF2-40B4-BE49-F238E27FC236}">
              <a16:creationId xmlns:a16="http://schemas.microsoft.com/office/drawing/2014/main" id="{C060B014-F526-459C-99F4-3DEEA4C49D16}"/>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1" name="正方形/長方形 280">
          <a:extLst>
            <a:ext uri="{FF2B5EF4-FFF2-40B4-BE49-F238E27FC236}">
              <a16:creationId xmlns:a16="http://schemas.microsoft.com/office/drawing/2014/main" id="{9FD3398C-3E82-415B-B57D-5F73E52BFB1B}"/>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2" name="正方形/長方形 281">
          <a:extLst>
            <a:ext uri="{FF2B5EF4-FFF2-40B4-BE49-F238E27FC236}">
              <a16:creationId xmlns:a16="http://schemas.microsoft.com/office/drawing/2014/main" id="{4870B8C9-A4E2-428F-8DF2-530EB9D6FC37}"/>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3" name="テキスト ボックス 282">
          <a:extLst>
            <a:ext uri="{FF2B5EF4-FFF2-40B4-BE49-F238E27FC236}">
              <a16:creationId xmlns:a16="http://schemas.microsoft.com/office/drawing/2014/main" id="{6F93B96B-C976-4BBE-8DBF-184159017D2E}"/>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4" name="直線コネクタ 283">
          <a:extLst>
            <a:ext uri="{FF2B5EF4-FFF2-40B4-BE49-F238E27FC236}">
              <a16:creationId xmlns:a16="http://schemas.microsoft.com/office/drawing/2014/main" id="{0A97E6AC-2F8D-4493-800A-14EF86E08411}"/>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5" name="直線コネクタ 284">
          <a:extLst>
            <a:ext uri="{FF2B5EF4-FFF2-40B4-BE49-F238E27FC236}">
              <a16:creationId xmlns:a16="http://schemas.microsoft.com/office/drawing/2014/main" id="{BEE614E2-9DA2-492B-8F65-EDA9AD0EF50A}"/>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6" name="テキスト ボックス 285">
          <a:extLst>
            <a:ext uri="{FF2B5EF4-FFF2-40B4-BE49-F238E27FC236}">
              <a16:creationId xmlns:a16="http://schemas.microsoft.com/office/drawing/2014/main" id="{7E8E9512-2F96-497D-99D8-A3D08D191194}"/>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7" name="直線コネクタ 286">
          <a:extLst>
            <a:ext uri="{FF2B5EF4-FFF2-40B4-BE49-F238E27FC236}">
              <a16:creationId xmlns:a16="http://schemas.microsoft.com/office/drawing/2014/main" id="{B0F9AC45-710F-4878-902F-0F051C2249E5}"/>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8" name="テキスト ボックス 287">
          <a:extLst>
            <a:ext uri="{FF2B5EF4-FFF2-40B4-BE49-F238E27FC236}">
              <a16:creationId xmlns:a16="http://schemas.microsoft.com/office/drawing/2014/main" id="{DD21AE45-D5F2-476A-9B8D-ACBD0EC28BFE}"/>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9" name="直線コネクタ 288">
          <a:extLst>
            <a:ext uri="{FF2B5EF4-FFF2-40B4-BE49-F238E27FC236}">
              <a16:creationId xmlns:a16="http://schemas.microsoft.com/office/drawing/2014/main" id="{32242BF6-013F-4839-B9D2-5C192A20221F}"/>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0" name="テキスト ボックス 289">
          <a:extLst>
            <a:ext uri="{FF2B5EF4-FFF2-40B4-BE49-F238E27FC236}">
              <a16:creationId xmlns:a16="http://schemas.microsoft.com/office/drawing/2014/main" id="{49AA56AD-641F-454B-9C21-20A723C71265}"/>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1" name="直線コネクタ 290">
          <a:extLst>
            <a:ext uri="{FF2B5EF4-FFF2-40B4-BE49-F238E27FC236}">
              <a16:creationId xmlns:a16="http://schemas.microsoft.com/office/drawing/2014/main" id="{E36AD67A-F82C-4C9B-81B6-62EA42163E2B}"/>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2" name="テキスト ボックス 291">
          <a:extLst>
            <a:ext uri="{FF2B5EF4-FFF2-40B4-BE49-F238E27FC236}">
              <a16:creationId xmlns:a16="http://schemas.microsoft.com/office/drawing/2014/main" id="{7045CF15-15A5-4CCF-B1EE-E1C4E838CBF4}"/>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3" name="直線コネクタ 292">
          <a:extLst>
            <a:ext uri="{FF2B5EF4-FFF2-40B4-BE49-F238E27FC236}">
              <a16:creationId xmlns:a16="http://schemas.microsoft.com/office/drawing/2014/main" id="{8CAB6735-F312-4179-9BAC-89B6244F6436}"/>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4" name="テキスト ボックス 293">
          <a:extLst>
            <a:ext uri="{FF2B5EF4-FFF2-40B4-BE49-F238E27FC236}">
              <a16:creationId xmlns:a16="http://schemas.microsoft.com/office/drawing/2014/main" id="{57DF809D-B370-4B61-84F0-B3E5C48B2725}"/>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5" name="直線コネクタ 294">
          <a:extLst>
            <a:ext uri="{FF2B5EF4-FFF2-40B4-BE49-F238E27FC236}">
              <a16:creationId xmlns:a16="http://schemas.microsoft.com/office/drawing/2014/main" id="{3449E88A-8CC1-45CE-8742-B88FC4CEF894}"/>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6" name="テキスト ボックス 295">
          <a:extLst>
            <a:ext uri="{FF2B5EF4-FFF2-40B4-BE49-F238E27FC236}">
              <a16:creationId xmlns:a16="http://schemas.microsoft.com/office/drawing/2014/main" id="{58E57D11-A3AA-493C-A773-A345270ECBD0}"/>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7" name="直線コネクタ 296">
          <a:extLst>
            <a:ext uri="{FF2B5EF4-FFF2-40B4-BE49-F238E27FC236}">
              <a16:creationId xmlns:a16="http://schemas.microsoft.com/office/drawing/2014/main" id="{1CB9F9A5-0D21-445E-B3F2-55CBEE552DBA}"/>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8" name="テキスト ボックス 297">
          <a:extLst>
            <a:ext uri="{FF2B5EF4-FFF2-40B4-BE49-F238E27FC236}">
              <a16:creationId xmlns:a16="http://schemas.microsoft.com/office/drawing/2014/main" id="{AB5B3E8B-FEFC-4D93-8C96-ED89BBB11926}"/>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9" name="【公営住宅】&#10;一人当たり面積グラフ枠">
          <a:extLst>
            <a:ext uri="{FF2B5EF4-FFF2-40B4-BE49-F238E27FC236}">
              <a16:creationId xmlns:a16="http://schemas.microsoft.com/office/drawing/2014/main" id="{40ED69C0-A80F-4F6D-9291-C9E03B34479C}"/>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00" name="直線コネクタ 299">
          <a:extLst>
            <a:ext uri="{FF2B5EF4-FFF2-40B4-BE49-F238E27FC236}">
              <a16:creationId xmlns:a16="http://schemas.microsoft.com/office/drawing/2014/main" id="{832CF1EC-D66C-4307-80EF-64C3545BD979}"/>
            </a:ext>
          </a:extLst>
        </xdr:cNvPr>
        <xdr:cNvCxnSpPr/>
      </xdr:nvCxnSpPr>
      <xdr:spPr>
        <a:xfrm flipV="1">
          <a:off x="9429115" y="13390517"/>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01" name="【公営住宅】&#10;一人当たり面積最小値テキスト">
          <a:extLst>
            <a:ext uri="{FF2B5EF4-FFF2-40B4-BE49-F238E27FC236}">
              <a16:creationId xmlns:a16="http://schemas.microsoft.com/office/drawing/2014/main" id="{5E4D00D5-87B5-4240-962A-E76AD1D68119}"/>
            </a:ext>
          </a:extLst>
        </xdr:cNvPr>
        <xdr:cNvSpPr txBox="1"/>
      </xdr:nvSpPr>
      <xdr:spPr>
        <a:xfrm>
          <a:off x="9467850" y="1491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02" name="直線コネクタ 301">
          <a:extLst>
            <a:ext uri="{FF2B5EF4-FFF2-40B4-BE49-F238E27FC236}">
              <a16:creationId xmlns:a16="http://schemas.microsoft.com/office/drawing/2014/main" id="{35D88A2E-13BF-41B5-A6B6-9618140523F3}"/>
            </a:ext>
          </a:extLst>
        </xdr:cNvPr>
        <xdr:cNvCxnSpPr/>
      </xdr:nvCxnSpPr>
      <xdr:spPr>
        <a:xfrm>
          <a:off x="9356090" y="149123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03" name="【公営住宅】&#10;一人当たり面積最大値テキスト">
          <a:extLst>
            <a:ext uri="{FF2B5EF4-FFF2-40B4-BE49-F238E27FC236}">
              <a16:creationId xmlns:a16="http://schemas.microsoft.com/office/drawing/2014/main" id="{03529FC2-E37C-4E6B-A906-85124590F862}"/>
            </a:ext>
          </a:extLst>
        </xdr:cNvPr>
        <xdr:cNvSpPr txBox="1"/>
      </xdr:nvSpPr>
      <xdr:spPr>
        <a:xfrm>
          <a:off x="9467850" y="13165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04" name="直線コネクタ 303">
          <a:extLst>
            <a:ext uri="{FF2B5EF4-FFF2-40B4-BE49-F238E27FC236}">
              <a16:creationId xmlns:a16="http://schemas.microsoft.com/office/drawing/2014/main" id="{610A8A1D-3421-429E-AF2D-73550FFF1D43}"/>
            </a:ext>
          </a:extLst>
        </xdr:cNvPr>
        <xdr:cNvCxnSpPr/>
      </xdr:nvCxnSpPr>
      <xdr:spPr>
        <a:xfrm>
          <a:off x="9356090" y="1339051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104520</xdr:rowOff>
    </xdr:from>
    <xdr:ext cx="469744" cy="259045"/>
    <xdr:sp macro="" textlink="">
      <xdr:nvSpPr>
        <xdr:cNvPr id="305" name="【公営住宅】&#10;一人当たり面積平均値テキスト">
          <a:extLst>
            <a:ext uri="{FF2B5EF4-FFF2-40B4-BE49-F238E27FC236}">
              <a16:creationId xmlns:a16="http://schemas.microsoft.com/office/drawing/2014/main" id="{BD1E8C80-8D31-4A84-969D-D83DCE551CE8}"/>
            </a:ext>
          </a:extLst>
        </xdr:cNvPr>
        <xdr:cNvSpPr txBox="1"/>
      </xdr:nvSpPr>
      <xdr:spPr>
        <a:xfrm>
          <a:off x="9467850" y="146758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06" name="フローチャート: 判断 305">
          <a:extLst>
            <a:ext uri="{FF2B5EF4-FFF2-40B4-BE49-F238E27FC236}">
              <a16:creationId xmlns:a16="http://schemas.microsoft.com/office/drawing/2014/main" id="{2AA03A7A-218B-43C4-BD39-DD65CB793B2F}"/>
            </a:ext>
          </a:extLst>
        </xdr:cNvPr>
        <xdr:cNvSpPr/>
      </xdr:nvSpPr>
      <xdr:spPr>
        <a:xfrm>
          <a:off x="9394190" y="14703153"/>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07" name="フローチャート: 判断 306">
          <a:extLst>
            <a:ext uri="{FF2B5EF4-FFF2-40B4-BE49-F238E27FC236}">
              <a16:creationId xmlns:a16="http://schemas.microsoft.com/office/drawing/2014/main" id="{832A3F82-4F2C-4C3F-B26E-5345C9302F7D}"/>
            </a:ext>
          </a:extLst>
        </xdr:cNvPr>
        <xdr:cNvSpPr/>
      </xdr:nvSpPr>
      <xdr:spPr>
        <a:xfrm>
          <a:off x="8632190" y="1469798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08" name="フローチャート: 判断 307">
          <a:extLst>
            <a:ext uri="{FF2B5EF4-FFF2-40B4-BE49-F238E27FC236}">
              <a16:creationId xmlns:a16="http://schemas.microsoft.com/office/drawing/2014/main" id="{682A4646-CC8C-4BC3-9C27-034C9554EB73}"/>
            </a:ext>
          </a:extLst>
        </xdr:cNvPr>
        <xdr:cNvSpPr/>
      </xdr:nvSpPr>
      <xdr:spPr>
        <a:xfrm>
          <a:off x="7846060" y="1470968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09" name="フローチャート: 判断 308">
          <a:extLst>
            <a:ext uri="{FF2B5EF4-FFF2-40B4-BE49-F238E27FC236}">
              <a16:creationId xmlns:a16="http://schemas.microsoft.com/office/drawing/2014/main" id="{C9FEB246-D0A2-40B3-ADC2-33DF09292B3B}"/>
            </a:ext>
          </a:extLst>
        </xdr:cNvPr>
        <xdr:cNvSpPr/>
      </xdr:nvSpPr>
      <xdr:spPr>
        <a:xfrm>
          <a:off x="7029450" y="1470968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10" name="フローチャート: 判断 309">
          <a:extLst>
            <a:ext uri="{FF2B5EF4-FFF2-40B4-BE49-F238E27FC236}">
              <a16:creationId xmlns:a16="http://schemas.microsoft.com/office/drawing/2014/main" id="{A59C25FB-5686-4585-98C5-533947F8CA6A}"/>
            </a:ext>
          </a:extLst>
        </xdr:cNvPr>
        <xdr:cNvSpPr/>
      </xdr:nvSpPr>
      <xdr:spPr>
        <a:xfrm>
          <a:off x="6231890" y="1469798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1" name="テキスト ボックス 310">
          <a:extLst>
            <a:ext uri="{FF2B5EF4-FFF2-40B4-BE49-F238E27FC236}">
              <a16:creationId xmlns:a16="http://schemas.microsoft.com/office/drawing/2014/main" id="{452C19DF-5FED-4DF3-95AF-54E6B393E0C3}"/>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2" name="テキスト ボックス 311">
          <a:extLst>
            <a:ext uri="{FF2B5EF4-FFF2-40B4-BE49-F238E27FC236}">
              <a16:creationId xmlns:a16="http://schemas.microsoft.com/office/drawing/2014/main" id="{7AA747B3-6081-4783-82B9-A88EA8838A73}"/>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3" name="テキスト ボックス 312">
          <a:extLst>
            <a:ext uri="{FF2B5EF4-FFF2-40B4-BE49-F238E27FC236}">
              <a16:creationId xmlns:a16="http://schemas.microsoft.com/office/drawing/2014/main" id="{6DB02B17-E3BE-40C7-9A7C-D9F6A51093E0}"/>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4" name="テキスト ボックス 313">
          <a:extLst>
            <a:ext uri="{FF2B5EF4-FFF2-40B4-BE49-F238E27FC236}">
              <a16:creationId xmlns:a16="http://schemas.microsoft.com/office/drawing/2014/main" id="{D25848D3-2CC6-4D8D-8BEC-97EC08B51582}"/>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5" name="テキスト ボックス 314">
          <a:extLst>
            <a:ext uri="{FF2B5EF4-FFF2-40B4-BE49-F238E27FC236}">
              <a16:creationId xmlns:a16="http://schemas.microsoft.com/office/drawing/2014/main" id="{DEA3A72F-6A43-405E-9358-C0CBD443AB1B}"/>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24856</xdr:rowOff>
    </xdr:from>
    <xdr:to>
      <xdr:col>55</xdr:col>
      <xdr:colOff>50800</xdr:colOff>
      <xdr:row>84</xdr:row>
      <xdr:rowOff>126456</xdr:rowOff>
    </xdr:to>
    <xdr:sp macro="" textlink="">
      <xdr:nvSpPr>
        <xdr:cNvPr id="316" name="楕円 315">
          <a:extLst>
            <a:ext uri="{FF2B5EF4-FFF2-40B4-BE49-F238E27FC236}">
              <a16:creationId xmlns:a16="http://schemas.microsoft.com/office/drawing/2014/main" id="{D6A7B7B6-D2DA-4DD4-9324-67A1CE47ABEC}"/>
            </a:ext>
          </a:extLst>
        </xdr:cNvPr>
        <xdr:cNvSpPr/>
      </xdr:nvSpPr>
      <xdr:spPr>
        <a:xfrm>
          <a:off x="9394190" y="14422846"/>
          <a:ext cx="9017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47733</xdr:rowOff>
    </xdr:from>
    <xdr:ext cx="469744" cy="259045"/>
    <xdr:sp macro="" textlink="">
      <xdr:nvSpPr>
        <xdr:cNvPr id="317" name="【公営住宅】&#10;一人当たり面積該当値テキスト">
          <a:extLst>
            <a:ext uri="{FF2B5EF4-FFF2-40B4-BE49-F238E27FC236}">
              <a16:creationId xmlns:a16="http://schemas.microsoft.com/office/drawing/2014/main" id="{0E14F291-E847-4063-8463-D67431ED61EE}"/>
            </a:ext>
          </a:extLst>
        </xdr:cNvPr>
        <xdr:cNvSpPr txBox="1"/>
      </xdr:nvSpPr>
      <xdr:spPr>
        <a:xfrm>
          <a:off x="9467850" y="1427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16692</xdr:rowOff>
    </xdr:from>
    <xdr:to>
      <xdr:col>50</xdr:col>
      <xdr:colOff>165100</xdr:colOff>
      <xdr:row>84</xdr:row>
      <xdr:rowOff>118292</xdr:rowOff>
    </xdr:to>
    <xdr:sp macro="" textlink="">
      <xdr:nvSpPr>
        <xdr:cNvPr id="318" name="楕円 317">
          <a:extLst>
            <a:ext uri="{FF2B5EF4-FFF2-40B4-BE49-F238E27FC236}">
              <a16:creationId xmlns:a16="http://schemas.microsoft.com/office/drawing/2014/main" id="{021E406C-9F05-4E1A-A141-982B8B5A609F}"/>
            </a:ext>
          </a:extLst>
        </xdr:cNvPr>
        <xdr:cNvSpPr/>
      </xdr:nvSpPr>
      <xdr:spPr>
        <a:xfrm>
          <a:off x="8632190" y="1442230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67492</xdr:rowOff>
    </xdr:from>
    <xdr:to>
      <xdr:col>55</xdr:col>
      <xdr:colOff>0</xdr:colOff>
      <xdr:row>84</xdr:row>
      <xdr:rowOff>75656</xdr:rowOff>
    </xdr:to>
    <xdr:cxnSp macro="">
      <xdr:nvCxnSpPr>
        <xdr:cNvPr id="319" name="直線コネクタ 318">
          <a:extLst>
            <a:ext uri="{FF2B5EF4-FFF2-40B4-BE49-F238E27FC236}">
              <a16:creationId xmlns:a16="http://schemas.microsoft.com/office/drawing/2014/main" id="{2C45A9AC-77A3-4343-89E6-170EF6471010}"/>
            </a:ext>
          </a:extLst>
        </xdr:cNvPr>
        <xdr:cNvCxnSpPr/>
      </xdr:nvCxnSpPr>
      <xdr:spPr>
        <a:xfrm>
          <a:off x="8686800" y="14467387"/>
          <a:ext cx="742950" cy="1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10161</xdr:rowOff>
    </xdr:from>
    <xdr:to>
      <xdr:col>46</xdr:col>
      <xdr:colOff>38100</xdr:colOff>
      <xdr:row>84</xdr:row>
      <xdr:rowOff>111761</xdr:rowOff>
    </xdr:to>
    <xdr:sp macro="" textlink="">
      <xdr:nvSpPr>
        <xdr:cNvPr id="320" name="楕円 319">
          <a:extLst>
            <a:ext uri="{FF2B5EF4-FFF2-40B4-BE49-F238E27FC236}">
              <a16:creationId xmlns:a16="http://schemas.microsoft.com/office/drawing/2014/main" id="{3F2D379E-7F97-4CC9-8C04-38A2A508979B}"/>
            </a:ext>
          </a:extLst>
        </xdr:cNvPr>
        <xdr:cNvSpPr/>
      </xdr:nvSpPr>
      <xdr:spPr>
        <a:xfrm>
          <a:off x="7846060" y="1441386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60961</xdr:rowOff>
    </xdr:from>
    <xdr:to>
      <xdr:col>50</xdr:col>
      <xdr:colOff>114300</xdr:colOff>
      <xdr:row>84</xdr:row>
      <xdr:rowOff>67492</xdr:rowOff>
    </xdr:to>
    <xdr:cxnSp macro="">
      <xdr:nvCxnSpPr>
        <xdr:cNvPr id="321" name="直線コネクタ 320">
          <a:extLst>
            <a:ext uri="{FF2B5EF4-FFF2-40B4-BE49-F238E27FC236}">
              <a16:creationId xmlns:a16="http://schemas.microsoft.com/office/drawing/2014/main" id="{602F2DE6-453D-4A90-AC9E-D5D93AD3F4A8}"/>
            </a:ext>
          </a:extLst>
        </xdr:cNvPr>
        <xdr:cNvCxnSpPr/>
      </xdr:nvCxnSpPr>
      <xdr:spPr>
        <a:xfrm>
          <a:off x="7889240" y="14458951"/>
          <a:ext cx="79756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11793</xdr:rowOff>
    </xdr:from>
    <xdr:to>
      <xdr:col>41</xdr:col>
      <xdr:colOff>101600</xdr:colOff>
      <xdr:row>84</xdr:row>
      <xdr:rowOff>113393</xdr:rowOff>
    </xdr:to>
    <xdr:sp macro="" textlink="">
      <xdr:nvSpPr>
        <xdr:cNvPr id="322" name="楕円 321">
          <a:extLst>
            <a:ext uri="{FF2B5EF4-FFF2-40B4-BE49-F238E27FC236}">
              <a16:creationId xmlns:a16="http://schemas.microsoft.com/office/drawing/2014/main" id="{BE18ED69-270E-419D-A01D-2918CC3CD1A8}"/>
            </a:ext>
          </a:extLst>
        </xdr:cNvPr>
        <xdr:cNvSpPr/>
      </xdr:nvSpPr>
      <xdr:spPr>
        <a:xfrm>
          <a:off x="7029450" y="1441740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60961</xdr:rowOff>
    </xdr:from>
    <xdr:to>
      <xdr:col>45</xdr:col>
      <xdr:colOff>177800</xdr:colOff>
      <xdr:row>84</xdr:row>
      <xdr:rowOff>62593</xdr:rowOff>
    </xdr:to>
    <xdr:cxnSp macro="">
      <xdr:nvCxnSpPr>
        <xdr:cNvPr id="323" name="直線コネクタ 322">
          <a:extLst>
            <a:ext uri="{FF2B5EF4-FFF2-40B4-BE49-F238E27FC236}">
              <a16:creationId xmlns:a16="http://schemas.microsoft.com/office/drawing/2014/main" id="{75E984A0-B7B9-467B-A573-19DAD24AD65D}"/>
            </a:ext>
          </a:extLst>
        </xdr:cNvPr>
        <xdr:cNvCxnSpPr/>
      </xdr:nvCxnSpPr>
      <xdr:spPr>
        <a:xfrm flipV="1">
          <a:off x="7084060" y="14458951"/>
          <a:ext cx="80518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153851</xdr:rowOff>
    </xdr:from>
    <xdr:to>
      <xdr:col>36</xdr:col>
      <xdr:colOff>165100</xdr:colOff>
      <xdr:row>84</xdr:row>
      <xdr:rowOff>84001</xdr:rowOff>
    </xdr:to>
    <xdr:sp macro="" textlink="">
      <xdr:nvSpPr>
        <xdr:cNvPr id="324" name="楕円 323">
          <a:extLst>
            <a:ext uri="{FF2B5EF4-FFF2-40B4-BE49-F238E27FC236}">
              <a16:creationId xmlns:a16="http://schemas.microsoft.com/office/drawing/2014/main" id="{A9098999-6EBC-4D57-A358-EDD6E2DD23EC}"/>
            </a:ext>
          </a:extLst>
        </xdr:cNvPr>
        <xdr:cNvSpPr/>
      </xdr:nvSpPr>
      <xdr:spPr>
        <a:xfrm>
          <a:off x="6231890" y="1438420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33201</xdr:rowOff>
    </xdr:from>
    <xdr:to>
      <xdr:col>41</xdr:col>
      <xdr:colOff>50800</xdr:colOff>
      <xdr:row>84</xdr:row>
      <xdr:rowOff>62593</xdr:rowOff>
    </xdr:to>
    <xdr:cxnSp macro="">
      <xdr:nvCxnSpPr>
        <xdr:cNvPr id="325" name="直線コネクタ 324">
          <a:extLst>
            <a:ext uri="{FF2B5EF4-FFF2-40B4-BE49-F238E27FC236}">
              <a16:creationId xmlns:a16="http://schemas.microsoft.com/office/drawing/2014/main" id="{AABCBA35-86E9-4894-A61E-B41BE05381A7}"/>
            </a:ext>
          </a:extLst>
        </xdr:cNvPr>
        <xdr:cNvCxnSpPr/>
      </xdr:nvCxnSpPr>
      <xdr:spPr>
        <a:xfrm>
          <a:off x="6286500" y="14433096"/>
          <a:ext cx="797560" cy="2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26" name="n_1aveValue【公営住宅】&#10;一人当たり面積">
          <a:extLst>
            <a:ext uri="{FF2B5EF4-FFF2-40B4-BE49-F238E27FC236}">
              <a16:creationId xmlns:a16="http://schemas.microsoft.com/office/drawing/2014/main" id="{64A520A1-F3D0-4087-A73A-8CD36A5D9002}"/>
            </a:ext>
          </a:extLst>
        </xdr:cNvPr>
        <xdr:cNvSpPr txBox="1"/>
      </xdr:nvSpPr>
      <xdr:spPr>
        <a:xfrm>
          <a:off x="8454467" y="1479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27" name="n_2aveValue【公営住宅】&#10;一人当たり面積">
          <a:extLst>
            <a:ext uri="{FF2B5EF4-FFF2-40B4-BE49-F238E27FC236}">
              <a16:creationId xmlns:a16="http://schemas.microsoft.com/office/drawing/2014/main" id="{49147D95-1BC5-4BEB-A741-3007C0871438}"/>
            </a:ext>
          </a:extLst>
        </xdr:cNvPr>
        <xdr:cNvSpPr txBox="1"/>
      </xdr:nvSpPr>
      <xdr:spPr>
        <a:xfrm>
          <a:off x="7673417" y="1480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28" name="n_3aveValue【公営住宅】&#10;一人当たり面積">
          <a:extLst>
            <a:ext uri="{FF2B5EF4-FFF2-40B4-BE49-F238E27FC236}">
              <a16:creationId xmlns:a16="http://schemas.microsoft.com/office/drawing/2014/main" id="{98BAE7FA-C02F-41FA-B2B2-1A262BE001F1}"/>
            </a:ext>
          </a:extLst>
        </xdr:cNvPr>
        <xdr:cNvSpPr txBox="1"/>
      </xdr:nvSpPr>
      <xdr:spPr>
        <a:xfrm>
          <a:off x="6866332" y="1480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29" name="n_4aveValue【公営住宅】&#10;一人当たり面積">
          <a:extLst>
            <a:ext uri="{FF2B5EF4-FFF2-40B4-BE49-F238E27FC236}">
              <a16:creationId xmlns:a16="http://schemas.microsoft.com/office/drawing/2014/main" id="{E7B2CA86-EDE4-4301-BB6B-11194BAFEDF1}"/>
            </a:ext>
          </a:extLst>
        </xdr:cNvPr>
        <xdr:cNvSpPr txBox="1"/>
      </xdr:nvSpPr>
      <xdr:spPr>
        <a:xfrm>
          <a:off x="6068772" y="1479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134819</xdr:rowOff>
    </xdr:from>
    <xdr:ext cx="469744" cy="259045"/>
    <xdr:sp macro="" textlink="">
      <xdr:nvSpPr>
        <xdr:cNvPr id="330" name="n_1mainValue【公営住宅】&#10;一人当たり面積">
          <a:extLst>
            <a:ext uri="{FF2B5EF4-FFF2-40B4-BE49-F238E27FC236}">
              <a16:creationId xmlns:a16="http://schemas.microsoft.com/office/drawing/2014/main" id="{A366A8F3-0495-4C13-B78B-C95ED6995B65}"/>
            </a:ext>
          </a:extLst>
        </xdr:cNvPr>
        <xdr:cNvSpPr txBox="1"/>
      </xdr:nvSpPr>
      <xdr:spPr>
        <a:xfrm>
          <a:off x="8454467" y="14189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128288</xdr:rowOff>
    </xdr:from>
    <xdr:ext cx="469744" cy="259045"/>
    <xdr:sp macro="" textlink="">
      <xdr:nvSpPr>
        <xdr:cNvPr id="331" name="n_2mainValue【公営住宅】&#10;一人当たり面積">
          <a:extLst>
            <a:ext uri="{FF2B5EF4-FFF2-40B4-BE49-F238E27FC236}">
              <a16:creationId xmlns:a16="http://schemas.microsoft.com/office/drawing/2014/main" id="{357B1253-8B15-4903-8777-E7B2886D71F8}"/>
            </a:ext>
          </a:extLst>
        </xdr:cNvPr>
        <xdr:cNvSpPr txBox="1"/>
      </xdr:nvSpPr>
      <xdr:spPr>
        <a:xfrm>
          <a:off x="7673417" y="1419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129920</xdr:rowOff>
    </xdr:from>
    <xdr:ext cx="469744" cy="259045"/>
    <xdr:sp macro="" textlink="">
      <xdr:nvSpPr>
        <xdr:cNvPr id="332" name="n_3mainValue【公営住宅】&#10;一人当たり面積">
          <a:extLst>
            <a:ext uri="{FF2B5EF4-FFF2-40B4-BE49-F238E27FC236}">
              <a16:creationId xmlns:a16="http://schemas.microsoft.com/office/drawing/2014/main" id="{2E65A953-3560-4B78-B31E-BA1FA5EE2A6F}"/>
            </a:ext>
          </a:extLst>
        </xdr:cNvPr>
        <xdr:cNvSpPr txBox="1"/>
      </xdr:nvSpPr>
      <xdr:spPr>
        <a:xfrm>
          <a:off x="6866332" y="1419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100528</xdr:rowOff>
    </xdr:from>
    <xdr:ext cx="469744" cy="259045"/>
    <xdr:sp macro="" textlink="">
      <xdr:nvSpPr>
        <xdr:cNvPr id="333" name="n_4mainValue【公営住宅】&#10;一人当たり面積">
          <a:extLst>
            <a:ext uri="{FF2B5EF4-FFF2-40B4-BE49-F238E27FC236}">
              <a16:creationId xmlns:a16="http://schemas.microsoft.com/office/drawing/2014/main" id="{130F5A85-EDA7-44D7-8113-8C08AACD1199}"/>
            </a:ext>
          </a:extLst>
        </xdr:cNvPr>
        <xdr:cNvSpPr txBox="1"/>
      </xdr:nvSpPr>
      <xdr:spPr>
        <a:xfrm>
          <a:off x="6068772" y="14155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4" name="正方形/長方形 333">
          <a:extLst>
            <a:ext uri="{FF2B5EF4-FFF2-40B4-BE49-F238E27FC236}">
              <a16:creationId xmlns:a16="http://schemas.microsoft.com/office/drawing/2014/main" id="{1C26B765-2764-4B50-A993-621B8B6D8CD0}"/>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35" name="正方形/長方形 334">
          <a:extLst>
            <a:ext uri="{FF2B5EF4-FFF2-40B4-BE49-F238E27FC236}">
              <a16:creationId xmlns:a16="http://schemas.microsoft.com/office/drawing/2014/main" id="{21149F6B-D974-4F30-BC6F-22B3920740D0}"/>
            </a:ext>
          </a:extLst>
        </xdr:cNvPr>
        <xdr:cNvSpPr/>
      </xdr:nvSpPr>
      <xdr:spPr>
        <a:xfrm>
          <a:off x="6858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6" name="正方形/長方形 335">
          <a:extLst>
            <a:ext uri="{FF2B5EF4-FFF2-40B4-BE49-F238E27FC236}">
              <a16:creationId xmlns:a16="http://schemas.microsoft.com/office/drawing/2014/main" id="{6E382895-F3DE-4F5B-9736-84C2AD6481CC}"/>
            </a:ext>
          </a:extLst>
        </xdr:cNvPr>
        <xdr:cNvSpPr/>
      </xdr:nvSpPr>
      <xdr:spPr>
        <a:xfrm>
          <a:off x="6858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7" name="正方形/長方形 336">
          <a:extLst>
            <a:ext uri="{FF2B5EF4-FFF2-40B4-BE49-F238E27FC236}">
              <a16:creationId xmlns:a16="http://schemas.microsoft.com/office/drawing/2014/main" id="{61C59BA4-E325-43AC-9D3C-881B76A3F963}"/>
            </a:ext>
          </a:extLst>
        </xdr:cNvPr>
        <xdr:cNvSpPr/>
      </xdr:nvSpPr>
      <xdr:spPr>
        <a:xfrm>
          <a:off x="18453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8" name="正方形/長方形 337">
          <a:extLst>
            <a:ext uri="{FF2B5EF4-FFF2-40B4-BE49-F238E27FC236}">
              <a16:creationId xmlns:a16="http://schemas.microsoft.com/office/drawing/2014/main" id="{2F63658A-6E84-4F36-985C-3CE0273B49F1}"/>
            </a:ext>
          </a:extLst>
        </xdr:cNvPr>
        <xdr:cNvSpPr/>
      </xdr:nvSpPr>
      <xdr:spPr>
        <a:xfrm>
          <a:off x="18453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9" name="正方形/長方形 338">
          <a:extLst>
            <a:ext uri="{FF2B5EF4-FFF2-40B4-BE49-F238E27FC236}">
              <a16:creationId xmlns:a16="http://schemas.microsoft.com/office/drawing/2014/main" id="{16331610-6234-408E-9272-D83A095ED845}"/>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BE621605-36D3-4C12-AC96-CDC745C75D74}"/>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41" name="正方形/長方形 340">
          <a:extLst>
            <a:ext uri="{FF2B5EF4-FFF2-40B4-BE49-F238E27FC236}">
              <a16:creationId xmlns:a16="http://schemas.microsoft.com/office/drawing/2014/main" id="{8D795AAC-8F07-487F-9316-1C1F9D0DBA59}"/>
            </a:ext>
          </a:extLst>
        </xdr:cNvPr>
        <xdr:cNvSpPr/>
      </xdr:nvSpPr>
      <xdr:spPr>
        <a:xfrm>
          <a:off x="59601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42" name="正方形/長方形 341">
          <a:extLst>
            <a:ext uri="{FF2B5EF4-FFF2-40B4-BE49-F238E27FC236}">
              <a16:creationId xmlns:a16="http://schemas.microsoft.com/office/drawing/2014/main" id="{E16C37C2-4D1C-4817-BBD9-FA74954410A0}"/>
            </a:ext>
          </a:extLst>
        </xdr:cNvPr>
        <xdr:cNvSpPr/>
      </xdr:nvSpPr>
      <xdr:spPr>
        <a:xfrm>
          <a:off x="59601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43" name="正方形/長方形 342">
          <a:extLst>
            <a:ext uri="{FF2B5EF4-FFF2-40B4-BE49-F238E27FC236}">
              <a16:creationId xmlns:a16="http://schemas.microsoft.com/office/drawing/2014/main" id="{9AB51E9F-C4A5-4FEB-9A0A-637A5C7A956E}"/>
            </a:ext>
          </a:extLst>
        </xdr:cNvPr>
        <xdr:cNvSpPr/>
      </xdr:nvSpPr>
      <xdr:spPr>
        <a:xfrm>
          <a:off x="70891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44" name="正方形/長方形 343">
          <a:extLst>
            <a:ext uri="{FF2B5EF4-FFF2-40B4-BE49-F238E27FC236}">
              <a16:creationId xmlns:a16="http://schemas.microsoft.com/office/drawing/2014/main" id="{4212ADA1-D078-4F28-91EE-4AB295F0BEC5}"/>
            </a:ext>
          </a:extLst>
        </xdr:cNvPr>
        <xdr:cNvSpPr/>
      </xdr:nvSpPr>
      <xdr:spPr>
        <a:xfrm>
          <a:off x="70891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A4D18555-C27F-4A65-B820-D32CB02B50B9}"/>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6" name="正方形/長方形 345">
          <a:extLst>
            <a:ext uri="{FF2B5EF4-FFF2-40B4-BE49-F238E27FC236}">
              <a16:creationId xmlns:a16="http://schemas.microsoft.com/office/drawing/2014/main" id="{2C206DEB-3DF0-4EDF-A673-93029E35B027}"/>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7" name="正方形/長方形 346">
          <a:extLst>
            <a:ext uri="{FF2B5EF4-FFF2-40B4-BE49-F238E27FC236}">
              <a16:creationId xmlns:a16="http://schemas.microsoft.com/office/drawing/2014/main" id="{CDCF49DB-DA56-4F38-8F6E-ADBB680676AF}"/>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8" name="正方形/長方形 347">
          <a:extLst>
            <a:ext uri="{FF2B5EF4-FFF2-40B4-BE49-F238E27FC236}">
              <a16:creationId xmlns:a16="http://schemas.microsoft.com/office/drawing/2014/main" id="{1D226D70-33A3-4A5C-8853-B1F7AA2F06F8}"/>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9" name="正方形/長方形 348">
          <a:extLst>
            <a:ext uri="{FF2B5EF4-FFF2-40B4-BE49-F238E27FC236}">
              <a16:creationId xmlns:a16="http://schemas.microsoft.com/office/drawing/2014/main" id="{B951325E-8450-4ACF-8C93-11CCD437DE6E}"/>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0" name="正方形/長方形 349">
          <a:extLst>
            <a:ext uri="{FF2B5EF4-FFF2-40B4-BE49-F238E27FC236}">
              <a16:creationId xmlns:a16="http://schemas.microsoft.com/office/drawing/2014/main" id="{89FCEBFB-E233-4FA7-BD58-401629009F91}"/>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1" name="正方形/長方形 350">
          <a:extLst>
            <a:ext uri="{FF2B5EF4-FFF2-40B4-BE49-F238E27FC236}">
              <a16:creationId xmlns:a16="http://schemas.microsoft.com/office/drawing/2014/main" id="{501A3F80-9D01-44C6-A1AD-AAEC90490A75}"/>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2" name="正方形/長方形 351">
          <a:extLst>
            <a:ext uri="{FF2B5EF4-FFF2-40B4-BE49-F238E27FC236}">
              <a16:creationId xmlns:a16="http://schemas.microsoft.com/office/drawing/2014/main" id="{61EFD42E-BA3A-437D-9059-4C85345B7794}"/>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3" name="正方形/長方形 352">
          <a:extLst>
            <a:ext uri="{FF2B5EF4-FFF2-40B4-BE49-F238E27FC236}">
              <a16:creationId xmlns:a16="http://schemas.microsoft.com/office/drawing/2014/main" id="{8E857D4A-F8A7-477C-9664-74F128D9B6D3}"/>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4" name="テキスト ボックス 353">
          <a:extLst>
            <a:ext uri="{FF2B5EF4-FFF2-40B4-BE49-F238E27FC236}">
              <a16:creationId xmlns:a16="http://schemas.microsoft.com/office/drawing/2014/main" id="{8E313DF8-36CA-4130-BD12-8EBAC1E75D82}"/>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5" name="直線コネクタ 354">
          <a:extLst>
            <a:ext uri="{FF2B5EF4-FFF2-40B4-BE49-F238E27FC236}">
              <a16:creationId xmlns:a16="http://schemas.microsoft.com/office/drawing/2014/main" id="{44D383B1-C1A9-481F-9FE3-4CC22BB88D99}"/>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6" name="テキスト ボックス 355">
          <a:extLst>
            <a:ext uri="{FF2B5EF4-FFF2-40B4-BE49-F238E27FC236}">
              <a16:creationId xmlns:a16="http://schemas.microsoft.com/office/drawing/2014/main" id="{3EEFD746-510B-4AB8-9426-6AA7B245AE5B}"/>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7" name="直線コネクタ 356">
          <a:extLst>
            <a:ext uri="{FF2B5EF4-FFF2-40B4-BE49-F238E27FC236}">
              <a16:creationId xmlns:a16="http://schemas.microsoft.com/office/drawing/2014/main" id="{C3AC61B8-4F67-4C45-B8BA-B4F82E3DEF34}"/>
            </a:ext>
          </a:extLst>
        </xdr:cNvPr>
        <xdr:cNvCxnSpPr/>
      </xdr:nvCxnSpPr>
      <xdr:spPr>
        <a:xfrm>
          <a:off x="1120394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8" name="テキスト ボックス 357">
          <a:extLst>
            <a:ext uri="{FF2B5EF4-FFF2-40B4-BE49-F238E27FC236}">
              <a16:creationId xmlns:a16="http://schemas.microsoft.com/office/drawing/2014/main" id="{BBFC0224-A775-4F1B-82F7-0142F542589A}"/>
            </a:ext>
          </a:extLst>
        </xdr:cNvPr>
        <xdr:cNvSpPr txBox="1"/>
      </xdr:nvSpPr>
      <xdr:spPr>
        <a:xfrm>
          <a:off x="10842791" y="70224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9" name="直線コネクタ 358">
          <a:extLst>
            <a:ext uri="{FF2B5EF4-FFF2-40B4-BE49-F238E27FC236}">
              <a16:creationId xmlns:a16="http://schemas.microsoft.com/office/drawing/2014/main" id="{E67DD831-DB51-4CAA-A276-8AFD14EE7644}"/>
            </a:ext>
          </a:extLst>
        </xdr:cNvPr>
        <xdr:cNvCxnSpPr/>
      </xdr:nvCxnSpPr>
      <xdr:spPr>
        <a:xfrm>
          <a:off x="1120394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60" name="テキスト ボックス 359">
          <a:extLst>
            <a:ext uri="{FF2B5EF4-FFF2-40B4-BE49-F238E27FC236}">
              <a16:creationId xmlns:a16="http://schemas.microsoft.com/office/drawing/2014/main" id="{F8366974-2618-4D82-9581-A198DC782CF7}"/>
            </a:ext>
          </a:extLst>
        </xdr:cNvPr>
        <xdr:cNvSpPr txBox="1"/>
      </xdr:nvSpPr>
      <xdr:spPr>
        <a:xfrm>
          <a:off x="1084279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61" name="直線コネクタ 360">
          <a:extLst>
            <a:ext uri="{FF2B5EF4-FFF2-40B4-BE49-F238E27FC236}">
              <a16:creationId xmlns:a16="http://schemas.microsoft.com/office/drawing/2014/main" id="{2405BEDC-0B9B-4341-8788-E1CB581AF120}"/>
            </a:ext>
          </a:extLst>
        </xdr:cNvPr>
        <xdr:cNvCxnSpPr/>
      </xdr:nvCxnSpPr>
      <xdr:spPr>
        <a:xfrm>
          <a:off x="1120394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62" name="テキスト ボックス 361">
          <a:extLst>
            <a:ext uri="{FF2B5EF4-FFF2-40B4-BE49-F238E27FC236}">
              <a16:creationId xmlns:a16="http://schemas.microsoft.com/office/drawing/2014/main" id="{02115307-6C7E-415F-B45C-8FBBFF26F5AF}"/>
            </a:ext>
          </a:extLst>
        </xdr:cNvPr>
        <xdr:cNvSpPr txBox="1"/>
      </xdr:nvSpPr>
      <xdr:spPr>
        <a:xfrm>
          <a:off x="1084279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63" name="直線コネクタ 362">
          <a:extLst>
            <a:ext uri="{FF2B5EF4-FFF2-40B4-BE49-F238E27FC236}">
              <a16:creationId xmlns:a16="http://schemas.microsoft.com/office/drawing/2014/main" id="{DAE68D98-60D0-467C-9D4E-0B57C70694C6}"/>
            </a:ext>
          </a:extLst>
        </xdr:cNvPr>
        <xdr:cNvCxnSpPr/>
      </xdr:nvCxnSpPr>
      <xdr:spPr>
        <a:xfrm>
          <a:off x="1120394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64" name="テキスト ボックス 363">
          <a:extLst>
            <a:ext uri="{FF2B5EF4-FFF2-40B4-BE49-F238E27FC236}">
              <a16:creationId xmlns:a16="http://schemas.microsoft.com/office/drawing/2014/main" id="{B874EDD2-91D4-48AA-A693-46C1EE9B0BBC}"/>
            </a:ext>
          </a:extLst>
        </xdr:cNvPr>
        <xdr:cNvSpPr txBox="1"/>
      </xdr:nvSpPr>
      <xdr:spPr>
        <a:xfrm>
          <a:off x="1084279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5" name="直線コネクタ 364">
          <a:extLst>
            <a:ext uri="{FF2B5EF4-FFF2-40B4-BE49-F238E27FC236}">
              <a16:creationId xmlns:a16="http://schemas.microsoft.com/office/drawing/2014/main" id="{7136AE27-E14F-46D2-9AB1-C90349152F4E}"/>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6" name="テキスト ボックス 365">
          <a:extLst>
            <a:ext uri="{FF2B5EF4-FFF2-40B4-BE49-F238E27FC236}">
              <a16:creationId xmlns:a16="http://schemas.microsoft.com/office/drawing/2014/main" id="{98088F18-3FDF-4B6F-AE96-3CCBEBBB2BC4}"/>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7" name="【認定こども園・幼稚園・保育所】&#10;有形固定資産減価償却率グラフ枠">
          <a:extLst>
            <a:ext uri="{FF2B5EF4-FFF2-40B4-BE49-F238E27FC236}">
              <a16:creationId xmlns:a16="http://schemas.microsoft.com/office/drawing/2014/main" id="{C5E6FBE0-1495-4039-A9CB-88FAC6175606}"/>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368" name="直線コネクタ 367">
          <a:extLst>
            <a:ext uri="{FF2B5EF4-FFF2-40B4-BE49-F238E27FC236}">
              <a16:creationId xmlns:a16="http://schemas.microsoft.com/office/drawing/2014/main" id="{F4A29E29-2EFC-418F-B9E9-78911D2FF739}"/>
            </a:ext>
          </a:extLst>
        </xdr:cNvPr>
        <xdr:cNvCxnSpPr/>
      </xdr:nvCxnSpPr>
      <xdr:spPr>
        <a:xfrm flipV="1">
          <a:off x="14703424" y="6021324"/>
          <a:ext cx="0" cy="1233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369" name="【認定こども園・幼稚園・保育所】&#10;有形固定資産減価償却率最小値テキスト">
          <a:extLst>
            <a:ext uri="{FF2B5EF4-FFF2-40B4-BE49-F238E27FC236}">
              <a16:creationId xmlns:a16="http://schemas.microsoft.com/office/drawing/2014/main" id="{2D7FFAC1-26D4-4BEB-8591-9B2F430CB3D4}"/>
            </a:ext>
          </a:extLst>
        </xdr:cNvPr>
        <xdr:cNvSpPr txBox="1"/>
      </xdr:nvSpPr>
      <xdr:spPr>
        <a:xfrm>
          <a:off x="14742160" y="7258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370" name="直線コネクタ 369">
          <a:extLst>
            <a:ext uri="{FF2B5EF4-FFF2-40B4-BE49-F238E27FC236}">
              <a16:creationId xmlns:a16="http://schemas.microsoft.com/office/drawing/2014/main" id="{50425353-F713-4146-8A37-84C0AAE7E62D}"/>
            </a:ext>
          </a:extLst>
        </xdr:cNvPr>
        <xdr:cNvCxnSpPr/>
      </xdr:nvCxnSpPr>
      <xdr:spPr>
        <a:xfrm>
          <a:off x="14611350" y="72550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371" name="【認定こども園・幼稚園・保育所】&#10;有形固定資産減価償却率最大値テキスト">
          <a:extLst>
            <a:ext uri="{FF2B5EF4-FFF2-40B4-BE49-F238E27FC236}">
              <a16:creationId xmlns:a16="http://schemas.microsoft.com/office/drawing/2014/main" id="{DF32444F-E3C2-4CE2-BF06-4527BA5E01BB}"/>
            </a:ext>
          </a:extLst>
        </xdr:cNvPr>
        <xdr:cNvSpPr txBox="1"/>
      </xdr:nvSpPr>
      <xdr:spPr>
        <a:xfrm>
          <a:off x="14742160" y="5788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372" name="直線コネクタ 371">
          <a:extLst>
            <a:ext uri="{FF2B5EF4-FFF2-40B4-BE49-F238E27FC236}">
              <a16:creationId xmlns:a16="http://schemas.microsoft.com/office/drawing/2014/main" id="{8D3D78DC-E942-4280-AA0C-5945A0F43E96}"/>
            </a:ext>
          </a:extLst>
        </xdr:cNvPr>
        <xdr:cNvCxnSpPr/>
      </xdr:nvCxnSpPr>
      <xdr:spPr>
        <a:xfrm>
          <a:off x="14611350" y="60213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373" name="【認定こども園・幼稚園・保育所】&#10;有形固定資産減価償却率平均値テキスト">
          <a:extLst>
            <a:ext uri="{FF2B5EF4-FFF2-40B4-BE49-F238E27FC236}">
              <a16:creationId xmlns:a16="http://schemas.microsoft.com/office/drawing/2014/main" id="{027449C4-D62C-4FE0-97BA-F548A5E0E825}"/>
            </a:ext>
          </a:extLst>
        </xdr:cNvPr>
        <xdr:cNvSpPr txBox="1"/>
      </xdr:nvSpPr>
      <xdr:spPr>
        <a:xfrm>
          <a:off x="14742160" y="64358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374" name="フローチャート: 判断 373">
          <a:extLst>
            <a:ext uri="{FF2B5EF4-FFF2-40B4-BE49-F238E27FC236}">
              <a16:creationId xmlns:a16="http://schemas.microsoft.com/office/drawing/2014/main" id="{7208D3F1-C349-4111-9F33-4EA207FEEB02}"/>
            </a:ext>
          </a:extLst>
        </xdr:cNvPr>
        <xdr:cNvSpPr/>
      </xdr:nvSpPr>
      <xdr:spPr>
        <a:xfrm>
          <a:off x="14649450" y="645172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375" name="フローチャート: 判断 374">
          <a:extLst>
            <a:ext uri="{FF2B5EF4-FFF2-40B4-BE49-F238E27FC236}">
              <a16:creationId xmlns:a16="http://schemas.microsoft.com/office/drawing/2014/main" id="{E76C6B9A-EC27-44CF-B74A-9A9EB05E1F01}"/>
            </a:ext>
          </a:extLst>
        </xdr:cNvPr>
        <xdr:cNvSpPr/>
      </xdr:nvSpPr>
      <xdr:spPr>
        <a:xfrm>
          <a:off x="13887450" y="644944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376" name="フローチャート: 判断 375">
          <a:extLst>
            <a:ext uri="{FF2B5EF4-FFF2-40B4-BE49-F238E27FC236}">
              <a16:creationId xmlns:a16="http://schemas.microsoft.com/office/drawing/2014/main" id="{F9505FEB-3E01-41BB-BBBE-960391B242A2}"/>
            </a:ext>
          </a:extLst>
        </xdr:cNvPr>
        <xdr:cNvSpPr/>
      </xdr:nvSpPr>
      <xdr:spPr>
        <a:xfrm>
          <a:off x="13089890" y="64757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377" name="フローチャート: 判断 376">
          <a:extLst>
            <a:ext uri="{FF2B5EF4-FFF2-40B4-BE49-F238E27FC236}">
              <a16:creationId xmlns:a16="http://schemas.microsoft.com/office/drawing/2014/main" id="{4DB5D42E-96E9-49A5-9123-3A7AB4793D6C}"/>
            </a:ext>
          </a:extLst>
        </xdr:cNvPr>
        <xdr:cNvSpPr/>
      </xdr:nvSpPr>
      <xdr:spPr>
        <a:xfrm>
          <a:off x="12303760" y="6473444"/>
          <a:ext cx="7874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378" name="フローチャート: 判断 377">
          <a:extLst>
            <a:ext uri="{FF2B5EF4-FFF2-40B4-BE49-F238E27FC236}">
              <a16:creationId xmlns:a16="http://schemas.microsoft.com/office/drawing/2014/main" id="{96969B3A-4DEC-49C3-BAD2-D91B15EE9E6A}"/>
            </a:ext>
          </a:extLst>
        </xdr:cNvPr>
        <xdr:cNvSpPr/>
      </xdr:nvSpPr>
      <xdr:spPr>
        <a:xfrm>
          <a:off x="11487150" y="644067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9" name="テキスト ボックス 378">
          <a:extLst>
            <a:ext uri="{FF2B5EF4-FFF2-40B4-BE49-F238E27FC236}">
              <a16:creationId xmlns:a16="http://schemas.microsoft.com/office/drawing/2014/main" id="{84377ED2-40C4-4C43-9ABF-918878A03AA7}"/>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0" name="テキスト ボックス 379">
          <a:extLst>
            <a:ext uri="{FF2B5EF4-FFF2-40B4-BE49-F238E27FC236}">
              <a16:creationId xmlns:a16="http://schemas.microsoft.com/office/drawing/2014/main" id="{265AE8CD-0BB9-4266-B290-0B868CFC2F74}"/>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BC14D0F5-1258-4802-960D-A4B7213240FD}"/>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87118BFA-B64D-441D-8867-4DF72B3DDFBA}"/>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D3F063F2-C8DF-444C-BDFC-FB420C0A29D0}"/>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55118</xdr:rowOff>
    </xdr:from>
    <xdr:to>
      <xdr:col>85</xdr:col>
      <xdr:colOff>177800</xdr:colOff>
      <xdr:row>35</xdr:row>
      <xdr:rowOff>156718</xdr:rowOff>
    </xdr:to>
    <xdr:sp macro="" textlink="">
      <xdr:nvSpPr>
        <xdr:cNvPr id="384" name="楕円 383">
          <a:extLst>
            <a:ext uri="{FF2B5EF4-FFF2-40B4-BE49-F238E27FC236}">
              <a16:creationId xmlns:a16="http://schemas.microsoft.com/office/drawing/2014/main" id="{14553178-CAFF-4E91-AF61-8CE3FFF30E0D}"/>
            </a:ext>
          </a:extLst>
        </xdr:cNvPr>
        <xdr:cNvSpPr/>
      </xdr:nvSpPr>
      <xdr:spPr>
        <a:xfrm>
          <a:off x="14649450" y="605967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141495</xdr:rowOff>
    </xdr:from>
    <xdr:ext cx="405111" cy="259045"/>
    <xdr:sp macro="" textlink="">
      <xdr:nvSpPr>
        <xdr:cNvPr id="385" name="【認定こども園・幼稚園・保育所】&#10;有形固定資産減価償却率該当値テキスト">
          <a:extLst>
            <a:ext uri="{FF2B5EF4-FFF2-40B4-BE49-F238E27FC236}">
              <a16:creationId xmlns:a16="http://schemas.microsoft.com/office/drawing/2014/main" id="{46727CD2-A54F-4DC1-862E-AB8E11658F4B}"/>
            </a:ext>
          </a:extLst>
        </xdr:cNvPr>
        <xdr:cNvSpPr txBox="1"/>
      </xdr:nvSpPr>
      <xdr:spPr>
        <a:xfrm>
          <a:off x="14742160" y="5968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18542</xdr:rowOff>
    </xdr:from>
    <xdr:to>
      <xdr:col>81</xdr:col>
      <xdr:colOff>101600</xdr:colOff>
      <xdr:row>35</xdr:row>
      <xdr:rowOff>120142</xdr:rowOff>
    </xdr:to>
    <xdr:sp macro="" textlink="">
      <xdr:nvSpPr>
        <xdr:cNvPr id="386" name="楕円 385">
          <a:extLst>
            <a:ext uri="{FF2B5EF4-FFF2-40B4-BE49-F238E27FC236}">
              <a16:creationId xmlns:a16="http://schemas.microsoft.com/office/drawing/2014/main" id="{7D04E2CC-88F7-43B3-BB1D-5FFDA7DA33DD}"/>
            </a:ext>
          </a:extLst>
        </xdr:cNvPr>
        <xdr:cNvSpPr/>
      </xdr:nvSpPr>
      <xdr:spPr>
        <a:xfrm>
          <a:off x="13887450" y="6023102"/>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69342</xdr:rowOff>
    </xdr:from>
    <xdr:to>
      <xdr:col>85</xdr:col>
      <xdr:colOff>127000</xdr:colOff>
      <xdr:row>35</xdr:row>
      <xdr:rowOff>105918</xdr:rowOff>
    </xdr:to>
    <xdr:cxnSp macro="">
      <xdr:nvCxnSpPr>
        <xdr:cNvPr id="387" name="直線コネクタ 386">
          <a:extLst>
            <a:ext uri="{FF2B5EF4-FFF2-40B4-BE49-F238E27FC236}">
              <a16:creationId xmlns:a16="http://schemas.microsoft.com/office/drawing/2014/main" id="{FE53AE47-733B-4B33-901B-E3B6FB2F3B9D}"/>
            </a:ext>
          </a:extLst>
        </xdr:cNvPr>
        <xdr:cNvCxnSpPr/>
      </xdr:nvCxnSpPr>
      <xdr:spPr>
        <a:xfrm>
          <a:off x="13942060" y="6068187"/>
          <a:ext cx="762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160274</xdr:rowOff>
    </xdr:from>
    <xdr:to>
      <xdr:col>76</xdr:col>
      <xdr:colOff>165100</xdr:colOff>
      <xdr:row>35</xdr:row>
      <xdr:rowOff>90424</xdr:rowOff>
    </xdr:to>
    <xdr:sp macro="" textlink="">
      <xdr:nvSpPr>
        <xdr:cNvPr id="388" name="楕円 387">
          <a:extLst>
            <a:ext uri="{FF2B5EF4-FFF2-40B4-BE49-F238E27FC236}">
              <a16:creationId xmlns:a16="http://schemas.microsoft.com/office/drawing/2014/main" id="{8829B31A-D390-437A-8995-E48C63D88C4D}"/>
            </a:ext>
          </a:extLst>
        </xdr:cNvPr>
        <xdr:cNvSpPr/>
      </xdr:nvSpPr>
      <xdr:spPr>
        <a:xfrm>
          <a:off x="13089890" y="599147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39624</xdr:rowOff>
    </xdr:from>
    <xdr:to>
      <xdr:col>81</xdr:col>
      <xdr:colOff>50800</xdr:colOff>
      <xdr:row>35</xdr:row>
      <xdr:rowOff>69342</xdr:rowOff>
    </xdr:to>
    <xdr:cxnSp macro="">
      <xdr:nvCxnSpPr>
        <xdr:cNvPr id="389" name="直線コネクタ 388">
          <a:extLst>
            <a:ext uri="{FF2B5EF4-FFF2-40B4-BE49-F238E27FC236}">
              <a16:creationId xmlns:a16="http://schemas.microsoft.com/office/drawing/2014/main" id="{C5B671BC-325B-48DC-BA9C-5CD1743FF318}"/>
            </a:ext>
          </a:extLst>
        </xdr:cNvPr>
        <xdr:cNvCxnSpPr/>
      </xdr:nvCxnSpPr>
      <xdr:spPr>
        <a:xfrm>
          <a:off x="13144500" y="6040374"/>
          <a:ext cx="79756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71120</xdr:rowOff>
    </xdr:from>
    <xdr:to>
      <xdr:col>72</xdr:col>
      <xdr:colOff>38100</xdr:colOff>
      <xdr:row>35</xdr:row>
      <xdr:rowOff>1270</xdr:rowOff>
    </xdr:to>
    <xdr:sp macro="" textlink="">
      <xdr:nvSpPr>
        <xdr:cNvPr id="390" name="楕円 389">
          <a:extLst>
            <a:ext uri="{FF2B5EF4-FFF2-40B4-BE49-F238E27FC236}">
              <a16:creationId xmlns:a16="http://schemas.microsoft.com/office/drawing/2014/main" id="{20980BC7-01F7-4D13-90B1-5B0F197C489A}"/>
            </a:ext>
          </a:extLst>
        </xdr:cNvPr>
        <xdr:cNvSpPr/>
      </xdr:nvSpPr>
      <xdr:spPr>
        <a:xfrm>
          <a:off x="12303760" y="58985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121920</xdr:rowOff>
    </xdr:from>
    <xdr:to>
      <xdr:col>76</xdr:col>
      <xdr:colOff>114300</xdr:colOff>
      <xdr:row>35</xdr:row>
      <xdr:rowOff>39624</xdr:rowOff>
    </xdr:to>
    <xdr:cxnSp macro="">
      <xdr:nvCxnSpPr>
        <xdr:cNvPr id="391" name="直線コネクタ 390">
          <a:extLst>
            <a:ext uri="{FF2B5EF4-FFF2-40B4-BE49-F238E27FC236}">
              <a16:creationId xmlns:a16="http://schemas.microsoft.com/office/drawing/2014/main" id="{227966BF-7C73-43E6-9C3C-04DDFB69CE77}"/>
            </a:ext>
          </a:extLst>
        </xdr:cNvPr>
        <xdr:cNvCxnSpPr/>
      </xdr:nvCxnSpPr>
      <xdr:spPr>
        <a:xfrm>
          <a:off x="12346940" y="5953125"/>
          <a:ext cx="797560" cy="8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41402</xdr:rowOff>
    </xdr:from>
    <xdr:to>
      <xdr:col>67</xdr:col>
      <xdr:colOff>101600</xdr:colOff>
      <xdr:row>34</xdr:row>
      <xdr:rowOff>143002</xdr:rowOff>
    </xdr:to>
    <xdr:sp macro="" textlink="">
      <xdr:nvSpPr>
        <xdr:cNvPr id="392" name="楕円 391">
          <a:extLst>
            <a:ext uri="{FF2B5EF4-FFF2-40B4-BE49-F238E27FC236}">
              <a16:creationId xmlns:a16="http://schemas.microsoft.com/office/drawing/2014/main" id="{3A27D8E5-AF8F-4FE0-9758-D0727F1D4CD5}"/>
            </a:ext>
          </a:extLst>
        </xdr:cNvPr>
        <xdr:cNvSpPr/>
      </xdr:nvSpPr>
      <xdr:spPr>
        <a:xfrm>
          <a:off x="11487150" y="5870702"/>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92202</xdr:rowOff>
    </xdr:from>
    <xdr:to>
      <xdr:col>71</xdr:col>
      <xdr:colOff>177800</xdr:colOff>
      <xdr:row>34</xdr:row>
      <xdr:rowOff>121920</xdr:rowOff>
    </xdr:to>
    <xdr:cxnSp macro="">
      <xdr:nvCxnSpPr>
        <xdr:cNvPr id="393" name="直線コネクタ 392">
          <a:extLst>
            <a:ext uri="{FF2B5EF4-FFF2-40B4-BE49-F238E27FC236}">
              <a16:creationId xmlns:a16="http://schemas.microsoft.com/office/drawing/2014/main" id="{51E5FE9D-86DD-4AE9-8BDF-261361F1E5D1}"/>
            </a:ext>
          </a:extLst>
        </xdr:cNvPr>
        <xdr:cNvCxnSpPr/>
      </xdr:nvCxnSpPr>
      <xdr:spPr>
        <a:xfrm>
          <a:off x="11541760" y="5925312"/>
          <a:ext cx="80518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28973</xdr:rowOff>
    </xdr:from>
    <xdr:ext cx="405111" cy="259045"/>
    <xdr:sp macro="" textlink="">
      <xdr:nvSpPr>
        <xdr:cNvPr id="394" name="n_1aveValue【認定こども園・幼稚園・保育所】&#10;有形固定資産減価償却率">
          <a:extLst>
            <a:ext uri="{FF2B5EF4-FFF2-40B4-BE49-F238E27FC236}">
              <a16:creationId xmlns:a16="http://schemas.microsoft.com/office/drawing/2014/main" id="{531CE0F3-8FEB-4B20-A272-33866CDFC655}"/>
            </a:ext>
          </a:extLst>
        </xdr:cNvPr>
        <xdr:cNvSpPr txBox="1"/>
      </xdr:nvSpPr>
      <xdr:spPr>
        <a:xfrm>
          <a:off x="13738234" y="6542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395" name="n_2aveValue【認定こども園・幼稚園・保育所】&#10;有形固定資産減価償却率">
          <a:extLst>
            <a:ext uri="{FF2B5EF4-FFF2-40B4-BE49-F238E27FC236}">
              <a16:creationId xmlns:a16="http://schemas.microsoft.com/office/drawing/2014/main" id="{3AC1D8EE-C278-47AF-9307-FE8663E3F403}"/>
            </a:ext>
          </a:extLst>
        </xdr:cNvPr>
        <xdr:cNvSpPr txBox="1"/>
      </xdr:nvSpPr>
      <xdr:spPr>
        <a:xfrm>
          <a:off x="1295718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396" name="n_3aveValue【認定こども園・幼稚園・保育所】&#10;有形固定資産減価償却率">
          <a:extLst>
            <a:ext uri="{FF2B5EF4-FFF2-40B4-BE49-F238E27FC236}">
              <a16:creationId xmlns:a16="http://schemas.microsoft.com/office/drawing/2014/main" id="{5537B63C-DD6B-410F-8F71-1A29118BDD01}"/>
            </a:ext>
          </a:extLst>
        </xdr:cNvPr>
        <xdr:cNvSpPr txBox="1"/>
      </xdr:nvSpPr>
      <xdr:spPr>
        <a:xfrm>
          <a:off x="12171054" y="656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397" name="n_4aveValue【認定こども園・幼稚園・保育所】&#10;有形固定資産減価償却率">
          <a:extLst>
            <a:ext uri="{FF2B5EF4-FFF2-40B4-BE49-F238E27FC236}">
              <a16:creationId xmlns:a16="http://schemas.microsoft.com/office/drawing/2014/main" id="{C910DAFA-F97D-49B7-B7CB-1598A2A3B990}"/>
            </a:ext>
          </a:extLst>
        </xdr:cNvPr>
        <xdr:cNvSpPr txBox="1"/>
      </xdr:nvSpPr>
      <xdr:spPr>
        <a:xfrm>
          <a:off x="11354444" y="6533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136669</xdr:rowOff>
    </xdr:from>
    <xdr:ext cx="405111" cy="259045"/>
    <xdr:sp macro="" textlink="">
      <xdr:nvSpPr>
        <xdr:cNvPr id="398" name="n_1mainValue【認定こども園・幼稚園・保育所】&#10;有形固定資産減価償却率">
          <a:extLst>
            <a:ext uri="{FF2B5EF4-FFF2-40B4-BE49-F238E27FC236}">
              <a16:creationId xmlns:a16="http://schemas.microsoft.com/office/drawing/2014/main" id="{E7434E71-FD7A-4F36-AFD6-C0E6657EF20C}"/>
            </a:ext>
          </a:extLst>
        </xdr:cNvPr>
        <xdr:cNvSpPr txBox="1"/>
      </xdr:nvSpPr>
      <xdr:spPr>
        <a:xfrm>
          <a:off x="13738234" y="579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106951</xdr:rowOff>
    </xdr:from>
    <xdr:ext cx="405111" cy="259045"/>
    <xdr:sp macro="" textlink="">
      <xdr:nvSpPr>
        <xdr:cNvPr id="399" name="n_2mainValue【認定こども園・幼稚園・保育所】&#10;有形固定資産減価償却率">
          <a:extLst>
            <a:ext uri="{FF2B5EF4-FFF2-40B4-BE49-F238E27FC236}">
              <a16:creationId xmlns:a16="http://schemas.microsoft.com/office/drawing/2014/main" id="{86350B6D-0AF1-4C55-B56C-839478AEAA79}"/>
            </a:ext>
          </a:extLst>
        </xdr:cNvPr>
        <xdr:cNvSpPr txBox="1"/>
      </xdr:nvSpPr>
      <xdr:spPr>
        <a:xfrm>
          <a:off x="12957184" y="5762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17797</xdr:rowOff>
    </xdr:from>
    <xdr:ext cx="405111" cy="259045"/>
    <xdr:sp macro="" textlink="">
      <xdr:nvSpPr>
        <xdr:cNvPr id="400" name="n_3mainValue【認定こども園・幼稚園・保育所】&#10;有形固定資産減価償却率">
          <a:extLst>
            <a:ext uri="{FF2B5EF4-FFF2-40B4-BE49-F238E27FC236}">
              <a16:creationId xmlns:a16="http://schemas.microsoft.com/office/drawing/2014/main" id="{3C6A435E-6CF0-433E-8F82-F12229ABBF9E}"/>
            </a:ext>
          </a:extLst>
        </xdr:cNvPr>
        <xdr:cNvSpPr txBox="1"/>
      </xdr:nvSpPr>
      <xdr:spPr>
        <a:xfrm>
          <a:off x="12171054" y="567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159529</xdr:rowOff>
    </xdr:from>
    <xdr:ext cx="405111" cy="259045"/>
    <xdr:sp macro="" textlink="">
      <xdr:nvSpPr>
        <xdr:cNvPr id="401" name="n_4mainValue【認定こども園・幼稚園・保育所】&#10;有形固定資産減価償却率">
          <a:extLst>
            <a:ext uri="{FF2B5EF4-FFF2-40B4-BE49-F238E27FC236}">
              <a16:creationId xmlns:a16="http://schemas.microsoft.com/office/drawing/2014/main" id="{AF877B60-F784-4319-B225-5CA3FD911572}"/>
            </a:ext>
          </a:extLst>
        </xdr:cNvPr>
        <xdr:cNvSpPr txBox="1"/>
      </xdr:nvSpPr>
      <xdr:spPr>
        <a:xfrm>
          <a:off x="11354444" y="5647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a16="http://schemas.microsoft.com/office/drawing/2014/main" id="{346EEC4B-4216-4A8F-98F6-CB423C2039EB}"/>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a16="http://schemas.microsoft.com/office/drawing/2014/main" id="{AA4C8210-820B-4B13-B399-7AA34335D686}"/>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a16="http://schemas.microsoft.com/office/drawing/2014/main" id="{88126AA1-8458-4BF4-BD1E-AC0372D19BB7}"/>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a16="http://schemas.microsoft.com/office/drawing/2014/main" id="{349CAC13-152A-4164-BB72-9B61774836BB}"/>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a16="http://schemas.microsoft.com/office/drawing/2014/main" id="{213D5B96-AF28-4DC3-AC3F-88E57CABCBAF}"/>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a16="http://schemas.microsoft.com/office/drawing/2014/main" id="{EEEBF4E3-A071-43BC-B68C-4AAB9CF9D47C}"/>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a16="http://schemas.microsoft.com/office/drawing/2014/main" id="{DBF8C432-8A16-4C3E-8DC5-99A430746595}"/>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a16="http://schemas.microsoft.com/office/drawing/2014/main" id="{D049631A-BEAE-453C-B71D-3D441C3BF8F6}"/>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0" name="テキスト ボックス 409">
          <a:extLst>
            <a:ext uri="{FF2B5EF4-FFF2-40B4-BE49-F238E27FC236}">
              <a16:creationId xmlns:a16="http://schemas.microsoft.com/office/drawing/2014/main" id="{932F5D90-B13B-43D1-90F1-C4CE0D296BCA}"/>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1" name="直線コネクタ 410">
          <a:extLst>
            <a:ext uri="{FF2B5EF4-FFF2-40B4-BE49-F238E27FC236}">
              <a16:creationId xmlns:a16="http://schemas.microsoft.com/office/drawing/2014/main" id="{36E9ACC1-7E8D-4688-AF5C-6DB6C97E2DA2}"/>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2" name="直線コネクタ 411">
          <a:extLst>
            <a:ext uri="{FF2B5EF4-FFF2-40B4-BE49-F238E27FC236}">
              <a16:creationId xmlns:a16="http://schemas.microsoft.com/office/drawing/2014/main" id="{B0091BED-6784-4290-AAE3-4412E547D337}"/>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13" name="テキスト ボックス 412">
          <a:extLst>
            <a:ext uri="{FF2B5EF4-FFF2-40B4-BE49-F238E27FC236}">
              <a16:creationId xmlns:a16="http://schemas.microsoft.com/office/drawing/2014/main" id="{A5FBF5A2-94E2-4A42-A9E7-E45288FFC2C1}"/>
            </a:ext>
          </a:extLst>
        </xdr:cNvPr>
        <xdr:cNvSpPr txBox="1"/>
      </xdr:nvSpPr>
      <xdr:spPr>
        <a:xfrm>
          <a:off x="160472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4" name="直線コネクタ 413">
          <a:extLst>
            <a:ext uri="{FF2B5EF4-FFF2-40B4-BE49-F238E27FC236}">
              <a16:creationId xmlns:a16="http://schemas.microsoft.com/office/drawing/2014/main" id="{BE1622DB-AC64-4E3B-93B0-47A736177D93}"/>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5" name="テキスト ボックス 414">
          <a:extLst>
            <a:ext uri="{FF2B5EF4-FFF2-40B4-BE49-F238E27FC236}">
              <a16:creationId xmlns:a16="http://schemas.microsoft.com/office/drawing/2014/main" id="{C8F1AEE6-145F-4152-94CF-56575233726A}"/>
            </a:ext>
          </a:extLst>
        </xdr:cNvPr>
        <xdr:cNvSpPr txBox="1"/>
      </xdr:nvSpPr>
      <xdr:spPr>
        <a:xfrm>
          <a:off x="16047266"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6" name="直線コネクタ 415">
          <a:extLst>
            <a:ext uri="{FF2B5EF4-FFF2-40B4-BE49-F238E27FC236}">
              <a16:creationId xmlns:a16="http://schemas.microsoft.com/office/drawing/2014/main" id="{ADA67EF6-0439-48F8-B869-3F71BC9C4C6E}"/>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7" name="テキスト ボックス 416">
          <a:extLst>
            <a:ext uri="{FF2B5EF4-FFF2-40B4-BE49-F238E27FC236}">
              <a16:creationId xmlns:a16="http://schemas.microsoft.com/office/drawing/2014/main" id="{A646F9DD-DD8E-4DA9-96BD-C5DE1DB19C70}"/>
            </a:ext>
          </a:extLst>
        </xdr:cNvPr>
        <xdr:cNvSpPr txBox="1"/>
      </xdr:nvSpPr>
      <xdr:spPr>
        <a:xfrm>
          <a:off x="16047266"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8" name="直線コネクタ 417">
          <a:extLst>
            <a:ext uri="{FF2B5EF4-FFF2-40B4-BE49-F238E27FC236}">
              <a16:creationId xmlns:a16="http://schemas.microsoft.com/office/drawing/2014/main" id="{0905B3B4-E2B4-4DD2-B5FF-13B9144405CC}"/>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9" name="テキスト ボックス 418">
          <a:extLst>
            <a:ext uri="{FF2B5EF4-FFF2-40B4-BE49-F238E27FC236}">
              <a16:creationId xmlns:a16="http://schemas.microsoft.com/office/drawing/2014/main" id="{D2CAE8C0-EB21-40A0-90BE-03985AF2DDE7}"/>
            </a:ext>
          </a:extLst>
        </xdr:cNvPr>
        <xdr:cNvSpPr txBox="1"/>
      </xdr:nvSpPr>
      <xdr:spPr>
        <a:xfrm>
          <a:off x="16047266"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0" name="直線コネクタ 419">
          <a:extLst>
            <a:ext uri="{FF2B5EF4-FFF2-40B4-BE49-F238E27FC236}">
              <a16:creationId xmlns:a16="http://schemas.microsoft.com/office/drawing/2014/main" id="{968759BC-33ED-412D-AE92-00FD520D2F4F}"/>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21" name="テキスト ボックス 420">
          <a:extLst>
            <a:ext uri="{FF2B5EF4-FFF2-40B4-BE49-F238E27FC236}">
              <a16:creationId xmlns:a16="http://schemas.microsoft.com/office/drawing/2014/main" id="{2843141A-ADA0-4366-A4F5-EEE63CC45FD2}"/>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2" name="【認定こども園・幼稚園・保育所】&#10;一人当たり面積グラフ枠">
          <a:extLst>
            <a:ext uri="{FF2B5EF4-FFF2-40B4-BE49-F238E27FC236}">
              <a16:creationId xmlns:a16="http://schemas.microsoft.com/office/drawing/2014/main" id="{853ACD8B-4CC6-40B7-9F18-545CF982BD9C}"/>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23" name="直線コネクタ 422">
          <a:extLst>
            <a:ext uri="{FF2B5EF4-FFF2-40B4-BE49-F238E27FC236}">
              <a16:creationId xmlns:a16="http://schemas.microsoft.com/office/drawing/2014/main" id="{85DB0813-AD4A-4FF7-9682-408F22DCFDAE}"/>
            </a:ext>
          </a:extLst>
        </xdr:cNvPr>
        <xdr:cNvCxnSpPr/>
      </xdr:nvCxnSpPr>
      <xdr:spPr>
        <a:xfrm flipV="1">
          <a:off x="19947254" y="5731764"/>
          <a:ext cx="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24" name="【認定こども園・幼稚園・保育所】&#10;一人当たり面積最小値テキスト">
          <a:extLst>
            <a:ext uri="{FF2B5EF4-FFF2-40B4-BE49-F238E27FC236}">
              <a16:creationId xmlns:a16="http://schemas.microsoft.com/office/drawing/2014/main" id="{7219AC8A-11A5-43B5-B7AF-38B70415487E}"/>
            </a:ext>
          </a:extLst>
        </xdr:cNvPr>
        <xdr:cNvSpPr txBox="1"/>
      </xdr:nvSpPr>
      <xdr:spPr>
        <a:xfrm>
          <a:off x="19985990" y="705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25" name="直線コネクタ 424">
          <a:extLst>
            <a:ext uri="{FF2B5EF4-FFF2-40B4-BE49-F238E27FC236}">
              <a16:creationId xmlns:a16="http://schemas.microsoft.com/office/drawing/2014/main" id="{28A7DF0E-660E-441F-ABD7-7753FDA2A7FC}"/>
            </a:ext>
          </a:extLst>
        </xdr:cNvPr>
        <xdr:cNvCxnSpPr/>
      </xdr:nvCxnSpPr>
      <xdr:spPr>
        <a:xfrm>
          <a:off x="19885660" y="70477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26" name="【認定こども園・幼稚園・保育所】&#10;一人当たり面積最大値テキスト">
          <a:extLst>
            <a:ext uri="{FF2B5EF4-FFF2-40B4-BE49-F238E27FC236}">
              <a16:creationId xmlns:a16="http://schemas.microsoft.com/office/drawing/2014/main" id="{F6AF2507-9259-4F72-87DB-373150914D6E}"/>
            </a:ext>
          </a:extLst>
        </xdr:cNvPr>
        <xdr:cNvSpPr txBox="1"/>
      </xdr:nvSpPr>
      <xdr:spPr>
        <a:xfrm>
          <a:off x="19985990" y="5503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27" name="直線コネクタ 426">
          <a:extLst>
            <a:ext uri="{FF2B5EF4-FFF2-40B4-BE49-F238E27FC236}">
              <a16:creationId xmlns:a16="http://schemas.microsoft.com/office/drawing/2014/main" id="{42E4EE71-1848-4D36-B07C-B6E76655D82B}"/>
            </a:ext>
          </a:extLst>
        </xdr:cNvPr>
        <xdr:cNvCxnSpPr/>
      </xdr:nvCxnSpPr>
      <xdr:spPr>
        <a:xfrm>
          <a:off x="19885660" y="5731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28" name="【認定こども園・幼稚園・保育所】&#10;一人当たり面積平均値テキスト">
          <a:extLst>
            <a:ext uri="{FF2B5EF4-FFF2-40B4-BE49-F238E27FC236}">
              <a16:creationId xmlns:a16="http://schemas.microsoft.com/office/drawing/2014/main" id="{2E2E78E3-6206-4E51-ABB8-62F5D1D23968}"/>
            </a:ext>
          </a:extLst>
        </xdr:cNvPr>
        <xdr:cNvSpPr txBox="1"/>
      </xdr:nvSpPr>
      <xdr:spPr>
        <a:xfrm>
          <a:off x="19985990" y="6765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29" name="フローチャート: 判断 428">
          <a:extLst>
            <a:ext uri="{FF2B5EF4-FFF2-40B4-BE49-F238E27FC236}">
              <a16:creationId xmlns:a16="http://schemas.microsoft.com/office/drawing/2014/main" id="{89643FB0-DFD2-4B40-B81A-E8C5DFCC0B86}"/>
            </a:ext>
          </a:extLst>
        </xdr:cNvPr>
        <xdr:cNvSpPr/>
      </xdr:nvSpPr>
      <xdr:spPr>
        <a:xfrm>
          <a:off x="19904710" y="678357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30" name="フローチャート: 判断 429">
          <a:extLst>
            <a:ext uri="{FF2B5EF4-FFF2-40B4-BE49-F238E27FC236}">
              <a16:creationId xmlns:a16="http://schemas.microsoft.com/office/drawing/2014/main" id="{697C7E3B-4950-4F9B-B5D2-3EE9E724607D}"/>
            </a:ext>
          </a:extLst>
        </xdr:cNvPr>
        <xdr:cNvSpPr/>
      </xdr:nvSpPr>
      <xdr:spPr>
        <a:xfrm>
          <a:off x="19161760" y="678357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31" name="フローチャート: 判断 430">
          <a:extLst>
            <a:ext uri="{FF2B5EF4-FFF2-40B4-BE49-F238E27FC236}">
              <a16:creationId xmlns:a16="http://schemas.microsoft.com/office/drawing/2014/main" id="{54C30983-40C0-40EC-B0BF-468BBF387A4A}"/>
            </a:ext>
          </a:extLst>
        </xdr:cNvPr>
        <xdr:cNvSpPr/>
      </xdr:nvSpPr>
      <xdr:spPr>
        <a:xfrm>
          <a:off x="18345150" y="680110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32" name="フローチャート: 判断 431">
          <a:extLst>
            <a:ext uri="{FF2B5EF4-FFF2-40B4-BE49-F238E27FC236}">
              <a16:creationId xmlns:a16="http://schemas.microsoft.com/office/drawing/2014/main" id="{F434B737-D4ED-4B0C-B1C8-9B85E8AC7EF0}"/>
            </a:ext>
          </a:extLst>
        </xdr:cNvPr>
        <xdr:cNvSpPr/>
      </xdr:nvSpPr>
      <xdr:spPr>
        <a:xfrm>
          <a:off x="17547590" y="6807581"/>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33" name="フローチャート: 判断 432">
          <a:extLst>
            <a:ext uri="{FF2B5EF4-FFF2-40B4-BE49-F238E27FC236}">
              <a16:creationId xmlns:a16="http://schemas.microsoft.com/office/drawing/2014/main" id="{202999E6-0F42-4CD0-8447-F7E7ABDB7074}"/>
            </a:ext>
          </a:extLst>
        </xdr:cNvPr>
        <xdr:cNvSpPr/>
      </xdr:nvSpPr>
      <xdr:spPr>
        <a:xfrm>
          <a:off x="16761460" y="679005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290BE347-11EA-4BB1-90B4-EE601D9F27C6}"/>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24F960BF-892F-4406-B853-58C517EEBDCB}"/>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7F99AD86-BD30-4409-BCE9-B49F7A3D7BDF}"/>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70867F5B-A6C7-4AC9-B1F3-09EBDCB2D29E}"/>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393AD290-0BC9-4F1F-B380-C2A211C6019B}"/>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135128</xdr:rowOff>
    </xdr:from>
    <xdr:to>
      <xdr:col>116</xdr:col>
      <xdr:colOff>114300</xdr:colOff>
      <xdr:row>37</xdr:row>
      <xdr:rowOff>65278</xdr:rowOff>
    </xdr:to>
    <xdr:sp macro="" textlink="">
      <xdr:nvSpPr>
        <xdr:cNvPr id="439" name="楕円 438">
          <a:extLst>
            <a:ext uri="{FF2B5EF4-FFF2-40B4-BE49-F238E27FC236}">
              <a16:creationId xmlns:a16="http://schemas.microsoft.com/office/drawing/2014/main" id="{F18DF1EC-966A-40BF-894A-AF493ADA9109}"/>
            </a:ext>
          </a:extLst>
        </xdr:cNvPr>
        <xdr:cNvSpPr/>
      </xdr:nvSpPr>
      <xdr:spPr>
        <a:xfrm>
          <a:off x="19904710" y="630351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158005</xdr:rowOff>
    </xdr:from>
    <xdr:ext cx="469744" cy="259045"/>
    <xdr:sp macro="" textlink="">
      <xdr:nvSpPr>
        <xdr:cNvPr id="440" name="【認定こども園・幼稚園・保育所】&#10;一人当たり面積該当値テキスト">
          <a:extLst>
            <a:ext uri="{FF2B5EF4-FFF2-40B4-BE49-F238E27FC236}">
              <a16:creationId xmlns:a16="http://schemas.microsoft.com/office/drawing/2014/main" id="{C069C938-5392-45BE-A7C9-4143999476B4}"/>
            </a:ext>
          </a:extLst>
        </xdr:cNvPr>
        <xdr:cNvSpPr txBox="1"/>
      </xdr:nvSpPr>
      <xdr:spPr>
        <a:xfrm>
          <a:off x="19985990"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121412</xdr:rowOff>
    </xdr:from>
    <xdr:to>
      <xdr:col>112</xdr:col>
      <xdr:colOff>38100</xdr:colOff>
      <xdr:row>37</xdr:row>
      <xdr:rowOff>51562</xdr:rowOff>
    </xdr:to>
    <xdr:sp macro="" textlink="">
      <xdr:nvSpPr>
        <xdr:cNvPr id="441" name="楕円 440">
          <a:extLst>
            <a:ext uri="{FF2B5EF4-FFF2-40B4-BE49-F238E27FC236}">
              <a16:creationId xmlns:a16="http://schemas.microsoft.com/office/drawing/2014/main" id="{20622F62-BBF2-4990-AB91-C88052BA50F8}"/>
            </a:ext>
          </a:extLst>
        </xdr:cNvPr>
        <xdr:cNvSpPr/>
      </xdr:nvSpPr>
      <xdr:spPr>
        <a:xfrm>
          <a:off x="19161760" y="629551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762</xdr:rowOff>
    </xdr:from>
    <xdr:to>
      <xdr:col>116</xdr:col>
      <xdr:colOff>63500</xdr:colOff>
      <xdr:row>37</xdr:row>
      <xdr:rowOff>14478</xdr:rowOff>
    </xdr:to>
    <xdr:cxnSp macro="">
      <xdr:nvCxnSpPr>
        <xdr:cNvPr id="442" name="直線コネクタ 441">
          <a:extLst>
            <a:ext uri="{FF2B5EF4-FFF2-40B4-BE49-F238E27FC236}">
              <a16:creationId xmlns:a16="http://schemas.microsoft.com/office/drawing/2014/main" id="{5C78A0C7-E06C-4102-9879-F95D47219F06}"/>
            </a:ext>
          </a:extLst>
        </xdr:cNvPr>
        <xdr:cNvCxnSpPr/>
      </xdr:nvCxnSpPr>
      <xdr:spPr>
        <a:xfrm>
          <a:off x="19204940" y="6344412"/>
          <a:ext cx="74295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254</xdr:rowOff>
    </xdr:from>
    <xdr:to>
      <xdr:col>107</xdr:col>
      <xdr:colOff>101600</xdr:colOff>
      <xdr:row>37</xdr:row>
      <xdr:rowOff>101854</xdr:rowOff>
    </xdr:to>
    <xdr:sp macro="" textlink="">
      <xdr:nvSpPr>
        <xdr:cNvPr id="443" name="楕円 442">
          <a:extLst>
            <a:ext uri="{FF2B5EF4-FFF2-40B4-BE49-F238E27FC236}">
              <a16:creationId xmlns:a16="http://schemas.microsoft.com/office/drawing/2014/main" id="{BDE5BDDA-8BA6-475A-A667-97679FECBDFF}"/>
            </a:ext>
          </a:extLst>
        </xdr:cNvPr>
        <xdr:cNvSpPr/>
      </xdr:nvSpPr>
      <xdr:spPr>
        <a:xfrm>
          <a:off x="18345150" y="634390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762</xdr:rowOff>
    </xdr:from>
    <xdr:to>
      <xdr:col>111</xdr:col>
      <xdr:colOff>177800</xdr:colOff>
      <xdr:row>37</xdr:row>
      <xdr:rowOff>51054</xdr:rowOff>
    </xdr:to>
    <xdr:cxnSp macro="">
      <xdr:nvCxnSpPr>
        <xdr:cNvPr id="444" name="直線コネクタ 443">
          <a:extLst>
            <a:ext uri="{FF2B5EF4-FFF2-40B4-BE49-F238E27FC236}">
              <a16:creationId xmlns:a16="http://schemas.microsoft.com/office/drawing/2014/main" id="{DFA8A1E4-F105-4F46-99D2-8D63DEC280F7}"/>
            </a:ext>
          </a:extLst>
        </xdr:cNvPr>
        <xdr:cNvCxnSpPr/>
      </xdr:nvCxnSpPr>
      <xdr:spPr>
        <a:xfrm flipV="1">
          <a:off x="18399760" y="6344412"/>
          <a:ext cx="80518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4826</xdr:rowOff>
    </xdr:from>
    <xdr:to>
      <xdr:col>102</xdr:col>
      <xdr:colOff>165100</xdr:colOff>
      <xdr:row>37</xdr:row>
      <xdr:rowOff>106426</xdr:rowOff>
    </xdr:to>
    <xdr:sp macro="" textlink="">
      <xdr:nvSpPr>
        <xdr:cNvPr id="445" name="楕円 444">
          <a:extLst>
            <a:ext uri="{FF2B5EF4-FFF2-40B4-BE49-F238E27FC236}">
              <a16:creationId xmlns:a16="http://schemas.microsoft.com/office/drawing/2014/main" id="{D5AAF16A-6BDB-4B99-BE59-A3F2C2CE2F22}"/>
            </a:ext>
          </a:extLst>
        </xdr:cNvPr>
        <xdr:cNvSpPr/>
      </xdr:nvSpPr>
      <xdr:spPr>
        <a:xfrm>
          <a:off x="17547590" y="635038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51054</xdr:rowOff>
    </xdr:from>
    <xdr:to>
      <xdr:col>107</xdr:col>
      <xdr:colOff>50800</xdr:colOff>
      <xdr:row>37</xdr:row>
      <xdr:rowOff>55626</xdr:rowOff>
    </xdr:to>
    <xdr:cxnSp macro="">
      <xdr:nvCxnSpPr>
        <xdr:cNvPr id="446" name="直線コネクタ 445">
          <a:extLst>
            <a:ext uri="{FF2B5EF4-FFF2-40B4-BE49-F238E27FC236}">
              <a16:creationId xmlns:a16="http://schemas.microsoft.com/office/drawing/2014/main" id="{73F5B87F-4A83-4982-B15B-8EBFFA94D86C}"/>
            </a:ext>
          </a:extLst>
        </xdr:cNvPr>
        <xdr:cNvCxnSpPr/>
      </xdr:nvCxnSpPr>
      <xdr:spPr>
        <a:xfrm flipV="1">
          <a:off x="17602200" y="6398514"/>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9398</xdr:rowOff>
    </xdr:from>
    <xdr:to>
      <xdr:col>98</xdr:col>
      <xdr:colOff>38100</xdr:colOff>
      <xdr:row>37</xdr:row>
      <xdr:rowOff>110998</xdr:rowOff>
    </xdr:to>
    <xdr:sp macro="" textlink="">
      <xdr:nvSpPr>
        <xdr:cNvPr id="447" name="楕円 446">
          <a:extLst>
            <a:ext uri="{FF2B5EF4-FFF2-40B4-BE49-F238E27FC236}">
              <a16:creationId xmlns:a16="http://schemas.microsoft.com/office/drawing/2014/main" id="{4DB5C3E4-CDDC-4CB2-8553-4DE58D067DFF}"/>
            </a:ext>
          </a:extLst>
        </xdr:cNvPr>
        <xdr:cNvSpPr/>
      </xdr:nvSpPr>
      <xdr:spPr>
        <a:xfrm>
          <a:off x="16761460" y="6354953"/>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55626</xdr:rowOff>
    </xdr:from>
    <xdr:to>
      <xdr:col>102</xdr:col>
      <xdr:colOff>114300</xdr:colOff>
      <xdr:row>37</xdr:row>
      <xdr:rowOff>60198</xdr:rowOff>
    </xdr:to>
    <xdr:cxnSp macro="">
      <xdr:nvCxnSpPr>
        <xdr:cNvPr id="448" name="直線コネクタ 447">
          <a:extLst>
            <a:ext uri="{FF2B5EF4-FFF2-40B4-BE49-F238E27FC236}">
              <a16:creationId xmlns:a16="http://schemas.microsoft.com/office/drawing/2014/main" id="{D1944498-2AC2-4056-807E-A57F68D29AD1}"/>
            </a:ext>
          </a:extLst>
        </xdr:cNvPr>
        <xdr:cNvCxnSpPr/>
      </xdr:nvCxnSpPr>
      <xdr:spPr>
        <a:xfrm flipV="1">
          <a:off x="16804640" y="640308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449" name="n_1aveValue【認定こども園・幼稚園・保育所】&#10;一人当たり面積">
          <a:extLst>
            <a:ext uri="{FF2B5EF4-FFF2-40B4-BE49-F238E27FC236}">
              <a16:creationId xmlns:a16="http://schemas.microsoft.com/office/drawing/2014/main" id="{53F605DD-6BC3-4B85-B273-176411536798}"/>
            </a:ext>
          </a:extLst>
        </xdr:cNvPr>
        <xdr:cNvSpPr txBox="1"/>
      </xdr:nvSpPr>
      <xdr:spPr>
        <a:xfrm>
          <a:off x="18982132" y="687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50" name="n_2aveValue【認定こども園・幼稚園・保育所】&#10;一人当たり面積">
          <a:extLst>
            <a:ext uri="{FF2B5EF4-FFF2-40B4-BE49-F238E27FC236}">
              <a16:creationId xmlns:a16="http://schemas.microsoft.com/office/drawing/2014/main" id="{4CFBA3E0-98B0-4855-9801-8535B07E0ED6}"/>
            </a:ext>
          </a:extLst>
        </xdr:cNvPr>
        <xdr:cNvSpPr txBox="1"/>
      </xdr:nvSpPr>
      <xdr:spPr>
        <a:xfrm>
          <a:off x="18182032"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51" name="n_3aveValue【認定こども園・幼稚園・保育所】&#10;一人当たり面積">
          <a:extLst>
            <a:ext uri="{FF2B5EF4-FFF2-40B4-BE49-F238E27FC236}">
              <a16:creationId xmlns:a16="http://schemas.microsoft.com/office/drawing/2014/main" id="{DFDFA1DC-9E4D-4B92-A021-A8EA928851F0}"/>
            </a:ext>
          </a:extLst>
        </xdr:cNvPr>
        <xdr:cNvSpPr txBox="1"/>
      </xdr:nvSpPr>
      <xdr:spPr>
        <a:xfrm>
          <a:off x="17384472"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452" name="n_4aveValue【認定こども園・幼稚園・保育所】&#10;一人当たり面積">
          <a:extLst>
            <a:ext uri="{FF2B5EF4-FFF2-40B4-BE49-F238E27FC236}">
              <a16:creationId xmlns:a16="http://schemas.microsoft.com/office/drawing/2014/main" id="{ED6246EF-3AC4-4CA4-9D60-535F91258917}"/>
            </a:ext>
          </a:extLst>
        </xdr:cNvPr>
        <xdr:cNvSpPr txBox="1"/>
      </xdr:nvSpPr>
      <xdr:spPr>
        <a:xfrm>
          <a:off x="16588817" y="688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68089</xdr:rowOff>
    </xdr:from>
    <xdr:ext cx="469744" cy="259045"/>
    <xdr:sp macro="" textlink="">
      <xdr:nvSpPr>
        <xdr:cNvPr id="453" name="n_1mainValue【認定こども園・幼稚園・保育所】&#10;一人当たり面積">
          <a:extLst>
            <a:ext uri="{FF2B5EF4-FFF2-40B4-BE49-F238E27FC236}">
              <a16:creationId xmlns:a16="http://schemas.microsoft.com/office/drawing/2014/main" id="{A20372F1-2B09-4AA5-B0A0-BDCA9A869E34}"/>
            </a:ext>
          </a:extLst>
        </xdr:cNvPr>
        <xdr:cNvSpPr txBox="1"/>
      </xdr:nvSpPr>
      <xdr:spPr>
        <a:xfrm>
          <a:off x="18982132" y="606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118381</xdr:rowOff>
    </xdr:from>
    <xdr:ext cx="469744" cy="259045"/>
    <xdr:sp macro="" textlink="">
      <xdr:nvSpPr>
        <xdr:cNvPr id="454" name="n_2mainValue【認定こども園・幼稚園・保育所】&#10;一人当たり面積">
          <a:extLst>
            <a:ext uri="{FF2B5EF4-FFF2-40B4-BE49-F238E27FC236}">
              <a16:creationId xmlns:a16="http://schemas.microsoft.com/office/drawing/2014/main" id="{51AE0445-27F6-4E02-839E-5BCF53CD3914}"/>
            </a:ext>
          </a:extLst>
        </xdr:cNvPr>
        <xdr:cNvSpPr txBox="1"/>
      </xdr:nvSpPr>
      <xdr:spPr>
        <a:xfrm>
          <a:off x="18182032" y="612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122953</xdr:rowOff>
    </xdr:from>
    <xdr:ext cx="469744" cy="259045"/>
    <xdr:sp macro="" textlink="">
      <xdr:nvSpPr>
        <xdr:cNvPr id="455" name="n_3mainValue【認定こども園・幼稚園・保育所】&#10;一人当たり面積">
          <a:extLst>
            <a:ext uri="{FF2B5EF4-FFF2-40B4-BE49-F238E27FC236}">
              <a16:creationId xmlns:a16="http://schemas.microsoft.com/office/drawing/2014/main" id="{EA4D58B9-F22C-4E3A-B3B3-2C1D61D72BDB}"/>
            </a:ext>
          </a:extLst>
        </xdr:cNvPr>
        <xdr:cNvSpPr txBox="1"/>
      </xdr:nvSpPr>
      <xdr:spPr>
        <a:xfrm>
          <a:off x="17384472" y="6125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127525</xdr:rowOff>
    </xdr:from>
    <xdr:ext cx="469744" cy="259045"/>
    <xdr:sp macro="" textlink="">
      <xdr:nvSpPr>
        <xdr:cNvPr id="456" name="n_4mainValue【認定こども園・幼稚園・保育所】&#10;一人当たり面積">
          <a:extLst>
            <a:ext uri="{FF2B5EF4-FFF2-40B4-BE49-F238E27FC236}">
              <a16:creationId xmlns:a16="http://schemas.microsoft.com/office/drawing/2014/main" id="{4FE72E64-10F0-4C3F-A034-9BE3A2C43230}"/>
            </a:ext>
          </a:extLst>
        </xdr:cNvPr>
        <xdr:cNvSpPr txBox="1"/>
      </xdr:nvSpPr>
      <xdr:spPr>
        <a:xfrm>
          <a:off x="16588817" y="613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7" name="正方形/長方形 456">
          <a:extLst>
            <a:ext uri="{FF2B5EF4-FFF2-40B4-BE49-F238E27FC236}">
              <a16:creationId xmlns:a16="http://schemas.microsoft.com/office/drawing/2014/main" id="{6B325D6B-9961-4422-ACF1-DE329CBAF199}"/>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8" name="正方形/長方形 457">
          <a:extLst>
            <a:ext uri="{FF2B5EF4-FFF2-40B4-BE49-F238E27FC236}">
              <a16:creationId xmlns:a16="http://schemas.microsoft.com/office/drawing/2014/main" id="{F68FF998-5F4D-4350-85F3-85B8E40DC707}"/>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9" name="正方形/長方形 458">
          <a:extLst>
            <a:ext uri="{FF2B5EF4-FFF2-40B4-BE49-F238E27FC236}">
              <a16:creationId xmlns:a16="http://schemas.microsoft.com/office/drawing/2014/main" id="{EBE470D9-86CE-4160-AB71-8C2ED55E76D7}"/>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0" name="正方形/長方形 459">
          <a:extLst>
            <a:ext uri="{FF2B5EF4-FFF2-40B4-BE49-F238E27FC236}">
              <a16:creationId xmlns:a16="http://schemas.microsoft.com/office/drawing/2014/main" id="{97BD58CD-10A3-477C-B86B-B8EAAF791131}"/>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1" name="正方形/長方形 460">
          <a:extLst>
            <a:ext uri="{FF2B5EF4-FFF2-40B4-BE49-F238E27FC236}">
              <a16:creationId xmlns:a16="http://schemas.microsoft.com/office/drawing/2014/main" id="{FC215B0F-D774-4A13-8CFF-2EDAB3251FD7}"/>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2" name="正方形/長方形 461">
          <a:extLst>
            <a:ext uri="{FF2B5EF4-FFF2-40B4-BE49-F238E27FC236}">
              <a16:creationId xmlns:a16="http://schemas.microsoft.com/office/drawing/2014/main" id="{4D406AC4-FFF4-452E-8C6D-965144DE4759}"/>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3" name="正方形/長方形 462">
          <a:extLst>
            <a:ext uri="{FF2B5EF4-FFF2-40B4-BE49-F238E27FC236}">
              <a16:creationId xmlns:a16="http://schemas.microsoft.com/office/drawing/2014/main" id="{B5740CA2-C8B9-48AC-A933-7B32D56AB0C4}"/>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4" name="正方形/長方形 463">
          <a:extLst>
            <a:ext uri="{FF2B5EF4-FFF2-40B4-BE49-F238E27FC236}">
              <a16:creationId xmlns:a16="http://schemas.microsoft.com/office/drawing/2014/main" id="{27A78C8A-BC34-4F5C-B704-01BD284BD929}"/>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5" name="テキスト ボックス 464">
          <a:extLst>
            <a:ext uri="{FF2B5EF4-FFF2-40B4-BE49-F238E27FC236}">
              <a16:creationId xmlns:a16="http://schemas.microsoft.com/office/drawing/2014/main" id="{40DA9F81-E54A-4210-90D9-6A3CA98548F5}"/>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6" name="直線コネクタ 465">
          <a:extLst>
            <a:ext uri="{FF2B5EF4-FFF2-40B4-BE49-F238E27FC236}">
              <a16:creationId xmlns:a16="http://schemas.microsoft.com/office/drawing/2014/main" id="{F6AB7C29-8F43-4182-B3F2-BC9D2E74F061}"/>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7" name="テキスト ボックス 466">
          <a:extLst>
            <a:ext uri="{FF2B5EF4-FFF2-40B4-BE49-F238E27FC236}">
              <a16:creationId xmlns:a16="http://schemas.microsoft.com/office/drawing/2014/main" id="{8953F1FA-66D4-4352-899E-0CD5A4ED2BF4}"/>
            </a:ext>
          </a:extLst>
        </xdr:cNvPr>
        <xdr:cNvSpPr txBox="1"/>
      </xdr:nvSpPr>
      <xdr:spPr>
        <a:xfrm>
          <a:off x="10842791" y="11285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8" name="直線コネクタ 467">
          <a:extLst>
            <a:ext uri="{FF2B5EF4-FFF2-40B4-BE49-F238E27FC236}">
              <a16:creationId xmlns:a16="http://schemas.microsoft.com/office/drawing/2014/main" id="{321E1210-3CBE-4B7F-8308-76A14BE76597}"/>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9" name="テキスト ボックス 468">
          <a:extLst>
            <a:ext uri="{FF2B5EF4-FFF2-40B4-BE49-F238E27FC236}">
              <a16:creationId xmlns:a16="http://schemas.microsoft.com/office/drawing/2014/main" id="{E219C8C8-0A34-44AC-8F82-6BF03DC7D99B}"/>
            </a:ext>
          </a:extLst>
        </xdr:cNvPr>
        <xdr:cNvSpPr txBox="1"/>
      </xdr:nvSpPr>
      <xdr:spPr>
        <a:xfrm>
          <a:off x="10842791" y="1096311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70" name="直線コネクタ 469">
          <a:extLst>
            <a:ext uri="{FF2B5EF4-FFF2-40B4-BE49-F238E27FC236}">
              <a16:creationId xmlns:a16="http://schemas.microsoft.com/office/drawing/2014/main" id="{5635D80F-FDA2-4EFB-90D2-3474D1CDEDBB}"/>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71" name="テキスト ボックス 470">
          <a:extLst>
            <a:ext uri="{FF2B5EF4-FFF2-40B4-BE49-F238E27FC236}">
              <a16:creationId xmlns:a16="http://schemas.microsoft.com/office/drawing/2014/main" id="{55178E0C-E962-40B0-9107-1CC564786005}"/>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72" name="直線コネクタ 471">
          <a:extLst>
            <a:ext uri="{FF2B5EF4-FFF2-40B4-BE49-F238E27FC236}">
              <a16:creationId xmlns:a16="http://schemas.microsoft.com/office/drawing/2014/main" id="{E46C8CBF-032C-45AA-8053-FCB4364CF4DB}"/>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73" name="テキスト ボックス 472">
          <a:extLst>
            <a:ext uri="{FF2B5EF4-FFF2-40B4-BE49-F238E27FC236}">
              <a16:creationId xmlns:a16="http://schemas.microsoft.com/office/drawing/2014/main" id="{EC8C0790-0E15-411F-B121-725FF8A9DB29}"/>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4" name="直線コネクタ 473">
          <a:extLst>
            <a:ext uri="{FF2B5EF4-FFF2-40B4-BE49-F238E27FC236}">
              <a16:creationId xmlns:a16="http://schemas.microsoft.com/office/drawing/2014/main" id="{6F8EFB5A-4789-4F01-ABCD-BB24035BC120}"/>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5" name="テキスト ボックス 474">
          <a:extLst>
            <a:ext uri="{FF2B5EF4-FFF2-40B4-BE49-F238E27FC236}">
              <a16:creationId xmlns:a16="http://schemas.microsoft.com/office/drawing/2014/main" id="{71DFF66E-C0F3-4822-9614-2DA67107E728}"/>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6" name="直線コネクタ 475">
          <a:extLst>
            <a:ext uri="{FF2B5EF4-FFF2-40B4-BE49-F238E27FC236}">
              <a16:creationId xmlns:a16="http://schemas.microsoft.com/office/drawing/2014/main" id="{27076D0B-42A1-42CC-985A-A4D26CC2428D}"/>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7" name="テキスト ボックス 476">
          <a:extLst>
            <a:ext uri="{FF2B5EF4-FFF2-40B4-BE49-F238E27FC236}">
              <a16:creationId xmlns:a16="http://schemas.microsoft.com/office/drawing/2014/main" id="{1AF0CF54-D1FD-4A53-BB12-6B29250551AE}"/>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8" name="直線コネクタ 477">
          <a:extLst>
            <a:ext uri="{FF2B5EF4-FFF2-40B4-BE49-F238E27FC236}">
              <a16:creationId xmlns:a16="http://schemas.microsoft.com/office/drawing/2014/main" id="{25024A29-C3AD-4C61-B3C4-E47411C1F42D}"/>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9" name="テキスト ボックス 478">
          <a:extLst>
            <a:ext uri="{FF2B5EF4-FFF2-40B4-BE49-F238E27FC236}">
              <a16:creationId xmlns:a16="http://schemas.microsoft.com/office/drawing/2014/main" id="{0C005AC5-AFE5-4D52-B1AE-A7F26F821A9F}"/>
            </a:ext>
          </a:extLst>
        </xdr:cNvPr>
        <xdr:cNvSpPr txBox="1"/>
      </xdr:nvSpPr>
      <xdr:spPr>
        <a:xfrm>
          <a:off x="10842791" y="93264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0" name="直線コネクタ 479">
          <a:extLst>
            <a:ext uri="{FF2B5EF4-FFF2-40B4-BE49-F238E27FC236}">
              <a16:creationId xmlns:a16="http://schemas.microsoft.com/office/drawing/2014/main" id="{2845884F-D703-4021-A2D0-08957574C84D}"/>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81" name="テキスト ボックス 480">
          <a:extLst>
            <a:ext uri="{FF2B5EF4-FFF2-40B4-BE49-F238E27FC236}">
              <a16:creationId xmlns:a16="http://schemas.microsoft.com/office/drawing/2014/main" id="{C90DFFE8-DA78-4AB2-A9A7-08A096F15685}"/>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2" name="【学校施設】&#10;有形固定資産減価償却率グラフ枠">
          <a:extLst>
            <a:ext uri="{FF2B5EF4-FFF2-40B4-BE49-F238E27FC236}">
              <a16:creationId xmlns:a16="http://schemas.microsoft.com/office/drawing/2014/main" id="{FCD84840-C7E5-4A13-AAA7-6866B62C9A50}"/>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483" name="直線コネクタ 482">
          <a:extLst>
            <a:ext uri="{FF2B5EF4-FFF2-40B4-BE49-F238E27FC236}">
              <a16:creationId xmlns:a16="http://schemas.microsoft.com/office/drawing/2014/main" id="{27C1CB05-D002-44BC-A4FD-740D0F216AD2}"/>
            </a:ext>
          </a:extLst>
        </xdr:cNvPr>
        <xdr:cNvCxnSpPr/>
      </xdr:nvCxnSpPr>
      <xdr:spPr>
        <a:xfrm flipV="1">
          <a:off x="14703424" y="9467306"/>
          <a:ext cx="0" cy="153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484" name="【学校施設】&#10;有形固定資産減価償却率最小値テキスト">
          <a:extLst>
            <a:ext uri="{FF2B5EF4-FFF2-40B4-BE49-F238E27FC236}">
              <a16:creationId xmlns:a16="http://schemas.microsoft.com/office/drawing/2014/main" id="{2AE5AE3B-D23F-4021-AB8E-55C5C7BC81C9}"/>
            </a:ext>
          </a:extLst>
        </xdr:cNvPr>
        <xdr:cNvSpPr txBox="1"/>
      </xdr:nvSpPr>
      <xdr:spPr>
        <a:xfrm>
          <a:off x="1474216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485" name="直線コネクタ 484">
          <a:extLst>
            <a:ext uri="{FF2B5EF4-FFF2-40B4-BE49-F238E27FC236}">
              <a16:creationId xmlns:a16="http://schemas.microsoft.com/office/drawing/2014/main" id="{5834C071-A97A-461E-A960-8886DE2F4842}"/>
            </a:ext>
          </a:extLst>
        </xdr:cNvPr>
        <xdr:cNvCxnSpPr/>
      </xdr:nvCxnSpPr>
      <xdr:spPr>
        <a:xfrm>
          <a:off x="14611350" y="110035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486" name="【学校施設】&#10;有形固定資産減価償却率最大値テキスト">
          <a:extLst>
            <a:ext uri="{FF2B5EF4-FFF2-40B4-BE49-F238E27FC236}">
              <a16:creationId xmlns:a16="http://schemas.microsoft.com/office/drawing/2014/main" id="{67F17A67-52A5-4364-A28F-CFE106828765}"/>
            </a:ext>
          </a:extLst>
        </xdr:cNvPr>
        <xdr:cNvSpPr txBox="1"/>
      </xdr:nvSpPr>
      <xdr:spPr>
        <a:xfrm>
          <a:off x="14742160" y="924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487" name="直線コネクタ 486">
          <a:extLst>
            <a:ext uri="{FF2B5EF4-FFF2-40B4-BE49-F238E27FC236}">
              <a16:creationId xmlns:a16="http://schemas.microsoft.com/office/drawing/2014/main" id="{5A9CBE74-6C84-4645-9981-BAB09F7FA317}"/>
            </a:ext>
          </a:extLst>
        </xdr:cNvPr>
        <xdr:cNvCxnSpPr/>
      </xdr:nvCxnSpPr>
      <xdr:spPr>
        <a:xfrm>
          <a:off x="14611350" y="94673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488" name="【学校施設】&#10;有形固定資産減価償却率平均値テキスト">
          <a:extLst>
            <a:ext uri="{FF2B5EF4-FFF2-40B4-BE49-F238E27FC236}">
              <a16:creationId xmlns:a16="http://schemas.microsoft.com/office/drawing/2014/main" id="{811ACACF-33D6-400C-906F-88C5D9756672}"/>
            </a:ext>
          </a:extLst>
        </xdr:cNvPr>
        <xdr:cNvSpPr txBox="1"/>
      </xdr:nvSpPr>
      <xdr:spPr>
        <a:xfrm>
          <a:off x="14742160" y="101283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489" name="フローチャート: 判断 488">
          <a:extLst>
            <a:ext uri="{FF2B5EF4-FFF2-40B4-BE49-F238E27FC236}">
              <a16:creationId xmlns:a16="http://schemas.microsoft.com/office/drawing/2014/main" id="{831C44A5-CD96-4C6E-89FA-525B8F5CF879}"/>
            </a:ext>
          </a:extLst>
        </xdr:cNvPr>
        <xdr:cNvSpPr/>
      </xdr:nvSpPr>
      <xdr:spPr>
        <a:xfrm>
          <a:off x="14649450" y="1014612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490" name="フローチャート: 判断 489">
          <a:extLst>
            <a:ext uri="{FF2B5EF4-FFF2-40B4-BE49-F238E27FC236}">
              <a16:creationId xmlns:a16="http://schemas.microsoft.com/office/drawing/2014/main" id="{BD02F12C-A12D-490E-AA67-E037B256DF67}"/>
            </a:ext>
          </a:extLst>
        </xdr:cNvPr>
        <xdr:cNvSpPr/>
      </xdr:nvSpPr>
      <xdr:spPr>
        <a:xfrm>
          <a:off x="13887450" y="1017360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491" name="フローチャート: 判断 490">
          <a:extLst>
            <a:ext uri="{FF2B5EF4-FFF2-40B4-BE49-F238E27FC236}">
              <a16:creationId xmlns:a16="http://schemas.microsoft.com/office/drawing/2014/main" id="{C9A8FD13-D3DB-4A40-A707-C69BDDBAFDBC}"/>
            </a:ext>
          </a:extLst>
        </xdr:cNvPr>
        <xdr:cNvSpPr/>
      </xdr:nvSpPr>
      <xdr:spPr>
        <a:xfrm>
          <a:off x="13089890" y="1022966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492" name="フローチャート: 判断 491">
          <a:extLst>
            <a:ext uri="{FF2B5EF4-FFF2-40B4-BE49-F238E27FC236}">
              <a16:creationId xmlns:a16="http://schemas.microsoft.com/office/drawing/2014/main" id="{463B322E-2C79-4650-BDC5-EBCC5C19BB70}"/>
            </a:ext>
          </a:extLst>
        </xdr:cNvPr>
        <xdr:cNvSpPr/>
      </xdr:nvSpPr>
      <xdr:spPr>
        <a:xfrm>
          <a:off x="12303760" y="1027729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493" name="フローチャート: 判断 492">
          <a:extLst>
            <a:ext uri="{FF2B5EF4-FFF2-40B4-BE49-F238E27FC236}">
              <a16:creationId xmlns:a16="http://schemas.microsoft.com/office/drawing/2014/main" id="{FE7EC328-0510-47C0-AEAA-68EEFAA8DF72}"/>
            </a:ext>
          </a:extLst>
        </xdr:cNvPr>
        <xdr:cNvSpPr/>
      </xdr:nvSpPr>
      <xdr:spPr>
        <a:xfrm>
          <a:off x="11487150" y="1029362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8351F03A-CAA7-424C-ABD8-34A1DFF37E31}"/>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5" name="テキスト ボックス 494">
          <a:extLst>
            <a:ext uri="{FF2B5EF4-FFF2-40B4-BE49-F238E27FC236}">
              <a16:creationId xmlns:a16="http://schemas.microsoft.com/office/drawing/2014/main" id="{E449E775-C6DD-4AFD-84E4-F258B449F200}"/>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600D6568-1F6F-41BF-B432-E88CC8B78CE6}"/>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627D7510-3C90-4D7D-8B44-FBE9F908AEB5}"/>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1645E7A7-0731-469E-BD4B-3FBD855D4EDB}"/>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107587</xdr:rowOff>
    </xdr:from>
    <xdr:to>
      <xdr:col>85</xdr:col>
      <xdr:colOff>177800</xdr:colOff>
      <xdr:row>58</xdr:row>
      <xdr:rowOff>37737</xdr:rowOff>
    </xdr:to>
    <xdr:sp macro="" textlink="">
      <xdr:nvSpPr>
        <xdr:cNvPr id="499" name="楕円 498">
          <a:extLst>
            <a:ext uri="{FF2B5EF4-FFF2-40B4-BE49-F238E27FC236}">
              <a16:creationId xmlns:a16="http://schemas.microsoft.com/office/drawing/2014/main" id="{95250B00-C592-41CF-9350-3B19B59E0193}"/>
            </a:ext>
          </a:extLst>
        </xdr:cNvPr>
        <xdr:cNvSpPr/>
      </xdr:nvSpPr>
      <xdr:spPr>
        <a:xfrm>
          <a:off x="14649450" y="987833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130464</xdr:rowOff>
    </xdr:from>
    <xdr:ext cx="405111" cy="259045"/>
    <xdr:sp macro="" textlink="">
      <xdr:nvSpPr>
        <xdr:cNvPr id="500" name="【学校施設】&#10;有形固定資産減価償却率該当値テキスト">
          <a:extLst>
            <a:ext uri="{FF2B5EF4-FFF2-40B4-BE49-F238E27FC236}">
              <a16:creationId xmlns:a16="http://schemas.microsoft.com/office/drawing/2014/main" id="{AF054540-F344-417A-A482-08BA5D1AF7B8}"/>
            </a:ext>
          </a:extLst>
        </xdr:cNvPr>
        <xdr:cNvSpPr txBox="1"/>
      </xdr:nvSpPr>
      <xdr:spPr>
        <a:xfrm>
          <a:off x="14742160" y="973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42273</xdr:rowOff>
    </xdr:from>
    <xdr:to>
      <xdr:col>81</xdr:col>
      <xdr:colOff>101600</xdr:colOff>
      <xdr:row>57</xdr:row>
      <xdr:rowOff>143873</xdr:rowOff>
    </xdr:to>
    <xdr:sp macro="" textlink="">
      <xdr:nvSpPr>
        <xdr:cNvPr id="501" name="楕円 500">
          <a:extLst>
            <a:ext uri="{FF2B5EF4-FFF2-40B4-BE49-F238E27FC236}">
              <a16:creationId xmlns:a16="http://schemas.microsoft.com/office/drawing/2014/main" id="{3E18F2C8-E4F5-42BA-9C99-5796A22562AF}"/>
            </a:ext>
          </a:extLst>
        </xdr:cNvPr>
        <xdr:cNvSpPr/>
      </xdr:nvSpPr>
      <xdr:spPr>
        <a:xfrm>
          <a:off x="13887450" y="981682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93073</xdr:rowOff>
    </xdr:from>
    <xdr:to>
      <xdr:col>85</xdr:col>
      <xdr:colOff>127000</xdr:colOff>
      <xdr:row>57</xdr:row>
      <xdr:rowOff>158387</xdr:rowOff>
    </xdr:to>
    <xdr:cxnSp macro="">
      <xdr:nvCxnSpPr>
        <xdr:cNvPr id="502" name="直線コネクタ 501">
          <a:extLst>
            <a:ext uri="{FF2B5EF4-FFF2-40B4-BE49-F238E27FC236}">
              <a16:creationId xmlns:a16="http://schemas.microsoft.com/office/drawing/2014/main" id="{3EB865FA-91AB-4521-AC8C-991405B8EDCA}"/>
            </a:ext>
          </a:extLst>
        </xdr:cNvPr>
        <xdr:cNvCxnSpPr/>
      </xdr:nvCxnSpPr>
      <xdr:spPr>
        <a:xfrm>
          <a:off x="13942060" y="9869533"/>
          <a:ext cx="762000" cy="6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24312</xdr:rowOff>
    </xdr:from>
    <xdr:to>
      <xdr:col>76</xdr:col>
      <xdr:colOff>165100</xdr:colOff>
      <xdr:row>58</xdr:row>
      <xdr:rowOff>125912</xdr:rowOff>
    </xdr:to>
    <xdr:sp macro="" textlink="">
      <xdr:nvSpPr>
        <xdr:cNvPr id="503" name="楕円 502">
          <a:extLst>
            <a:ext uri="{FF2B5EF4-FFF2-40B4-BE49-F238E27FC236}">
              <a16:creationId xmlns:a16="http://schemas.microsoft.com/office/drawing/2014/main" id="{BD3511AC-6DCC-4267-88A0-5346D7B3913F}"/>
            </a:ext>
          </a:extLst>
        </xdr:cNvPr>
        <xdr:cNvSpPr/>
      </xdr:nvSpPr>
      <xdr:spPr>
        <a:xfrm>
          <a:off x="13089890" y="9964602"/>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93073</xdr:rowOff>
    </xdr:from>
    <xdr:to>
      <xdr:col>81</xdr:col>
      <xdr:colOff>50800</xdr:colOff>
      <xdr:row>58</xdr:row>
      <xdr:rowOff>75112</xdr:rowOff>
    </xdr:to>
    <xdr:cxnSp macro="">
      <xdr:nvCxnSpPr>
        <xdr:cNvPr id="504" name="直線コネクタ 503">
          <a:extLst>
            <a:ext uri="{FF2B5EF4-FFF2-40B4-BE49-F238E27FC236}">
              <a16:creationId xmlns:a16="http://schemas.microsoft.com/office/drawing/2014/main" id="{5BA86329-5DDC-4666-9924-B7AB444E1CE9}"/>
            </a:ext>
          </a:extLst>
        </xdr:cNvPr>
        <xdr:cNvCxnSpPr/>
      </xdr:nvCxnSpPr>
      <xdr:spPr>
        <a:xfrm flipV="1">
          <a:off x="13144500" y="9869533"/>
          <a:ext cx="797560" cy="14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132080</xdr:rowOff>
    </xdr:from>
    <xdr:to>
      <xdr:col>72</xdr:col>
      <xdr:colOff>38100</xdr:colOff>
      <xdr:row>59</xdr:row>
      <xdr:rowOff>62230</xdr:rowOff>
    </xdr:to>
    <xdr:sp macro="" textlink="">
      <xdr:nvSpPr>
        <xdr:cNvPr id="505" name="楕円 504">
          <a:extLst>
            <a:ext uri="{FF2B5EF4-FFF2-40B4-BE49-F238E27FC236}">
              <a16:creationId xmlns:a16="http://schemas.microsoft.com/office/drawing/2014/main" id="{5B15F226-EF5D-42F8-8BA5-FD6E83B40610}"/>
            </a:ext>
          </a:extLst>
        </xdr:cNvPr>
        <xdr:cNvSpPr/>
      </xdr:nvSpPr>
      <xdr:spPr>
        <a:xfrm>
          <a:off x="12303760" y="100799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75112</xdr:rowOff>
    </xdr:from>
    <xdr:to>
      <xdr:col>76</xdr:col>
      <xdr:colOff>114300</xdr:colOff>
      <xdr:row>59</xdr:row>
      <xdr:rowOff>11430</xdr:rowOff>
    </xdr:to>
    <xdr:cxnSp macro="">
      <xdr:nvCxnSpPr>
        <xdr:cNvPr id="506" name="直線コネクタ 505">
          <a:extLst>
            <a:ext uri="{FF2B5EF4-FFF2-40B4-BE49-F238E27FC236}">
              <a16:creationId xmlns:a16="http://schemas.microsoft.com/office/drawing/2014/main" id="{E48E052D-7B8B-47B5-8B1A-F38C5FA1C357}"/>
            </a:ext>
          </a:extLst>
        </xdr:cNvPr>
        <xdr:cNvCxnSpPr/>
      </xdr:nvCxnSpPr>
      <xdr:spPr>
        <a:xfrm flipV="1">
          <a:off x="12346940" y="10019212"/>
          <a:ext cx="797560" cy="11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109220</xdr:rowOff>
    </xdr:from>
    <xdr:to>
      <xdr:col>67</xdr:col>
      <xdr:colOff>101600</xdr:colOff>
      <xdr:row>59</xdr:row>
      <xdr:rowOff>39370</xdr:rowOff>
    </xdr:to>
    <xdr:sp macro="" textlink="">
      <xdr:nvSpPr>
        <xdr:cNvPr id="507" name="楕円 506">
          <a:extLst>
            <a:ext uri="{FF2B5EF4-FFF2-40B4-BE49-F238E27FC236}">
              <a16:creationId xmlns:a16="http://schemas.microsoft.com/office/drawing/2014/main" id="{98AB59A2-A133-4CED-97BC-C60D9D0E624A}"/>
            </a:ext>
          </a:extLst>
        </xdr:cNvPr>
        <xdr:cNvSpPr/>
      </xdr:nvSpPr>
      <xdr:spPr>
        <a:xfrm>
          <a:off x="11487150" y="100514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160020</xdr:rowOff>
    </xdr:from>
    <xdr:to>
      <xdr:col>71</xdr:col>
      <xdr:colOff>177800</xdr:colOff>
      <xdr:row>59</xdr:row>
      <xdr:rowOff>11430</xdr:rowOff>
    </xdr:to>
    <xdr:cxnSp macro="">
      <xdr:nvCxnSpPr>
        <xdr:cNvPr id="508" name="直線コネクタ 507">
          <a:extLst>
            <a:ext uri="{FF2B5EF4-FFF2-40B4-BE49-F238E27FC236}">
              <a16:creationId xmlns:a16="http://schemas.microsoft.com/office/drawing/2014/main" id="{713C3261-2D75-473F-9ECF-5693263B7EEE}"/>
            </a:ext>
          </a:extLst>
        </xdr:cNvPr>
        <xdr:cNvCxnSpPr/>
      </xdr:nvCxnSpPr>
      <xdr:spPr>
        <a:xfrm>
          <a:off x="11541760" y="10106025"/>
          <a:ext cx="80518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09" name="n_1aveValue【学校施設】&#10;有形固定資産減価償却率">
          <a:extLst>
            <a:ext uri="{FF2B5EF4-FFF2-40B4-BE49-F238E27FC236}">
              <a16:creationId xmlns:a16="http://schemas.microsoft.com/office/drawing/2014/main" id="{5482249B-DDCF-4923-BC39-A17C0C56F029}"/>
            </a:ext>
          </a:extLst>
        </xdr:cNvPr>
        <xdr:cNvSpPr txBox="1"/>
      </xdr:nvSpPr>
      <xdr:spPr>
        <a:xfrm>
          <a:off x="1373823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10" name="n_2aveValue【学校施設】&#10;有形固定資産減価償却率">
          <a:extLst>
            <a:ext uri="{FF2B5EF4-FFF2-40B4-BE49-F238E27FC236}">
              <a16:creationId xmlns:a16="http://schemas.microsoft.com/office/drawing/2014/main" id="{14EBD637-9F21-4AC1-BA75-B1685F236579}"/>
            </a:ext>
          </a:extLst>
        </xdr:cNvPr>
        <xdr:cNvSpPr txBox="1"/>
      </xdr:nvSpPr>
      <xdr:spPr>
        <a:xfrm>
          <a:off x="1295718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11" name="n_3aveValue【学校施設】&#10;有形固定資産減価償却率">
          <a:extLst>
            <a:ext uri="{FF2B5EF4-FFF2-40B4-BE49-F238E27FC236}">
              <a16:creationId xmlns:a16="http://schemas.microsoft.com/office/drawing/2014/main" id="{759FB845-6822-4535-B52B-2BE4B922FAD7}"/>
            </a:ext>
          </a:extLst>
        </xdr:cNvPr>
        <xdr:cNvSpPr txBox="1"/>
      </xdr:nvSpPr>
      <xdr:spPr>
        <a:xfrm>
          <a:off x="12171054" y="10370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12" name="n_4aveValue【学校施設】&#10;有形固定資産減価償却率">
          <a:extLst>
            <a:ext uri="{FF2B5EF4-FFF2-40B4-BE49-F238E27FC236}">
              <a16:creationId xmlns:a16="http://schemas.microsoft.com/office/drawing/2014/main" id="{4AC86A72-103C-4FC8-9900-70839F5FB12B}"/>
            </a:ext>
          </a:extLst>
        </xdr:cNvPr>
        <xdr:cNvSpPr txBox="1"/>
      </xdr:nvSpPr>
      <xdr:spPr>
        <a:xfrm>
          <a:off x="11354444" y="10380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160400</xdr:rowOff>
    </xdr:from>
    <xdr:ext cx="405111" cy="259045"/>
    <xdr:sp macro="" textlink="">
      <xdr:nvSpPr>
        <xdr:cNvPr id="513" name="n_1mainValue【学校施設】&#10;有形固定資産減価償却率">
          <a:extLst>
            <a:ext uri="{FF2B5EF4-FFF2-40B4-BE49-F238E27FC236}">
              <a16:creationId xmlns:a16="http://schemas.microsoft.com/office/drawing/2014/main" id="{A7F43E1E-339E-43AA-9711-640CD16C1FAE}"/>
            </a:ext>
          </a:extLst>
        </xdr:cNvPr>
        <xdr:cNvSpPr txBox="1"/>
      </xdr:nvSpPr>
      <xdr:spPr>
        <a:xfrm>
          <a:off x="13738234" y="959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142439</xdr:rowOff>
    </xdr:from>
    <xdr:ext cx="405111" cy="259045"/>
    <xdr:sp macro="" textlink="">
      <xdr:nvSpPr>
        <xdr:cNvPr id="514" name="n_2mainValue【学校施設】&#10;有形固定資産減価償却率">
          <a:extLst>
            <a:ext uri="{FF2B5EF4-FFF2-40B4-BE49-F238E27FC236}">
              <a16:creationId xmlns:a16="http://schemas.microsoft.com/office/drawing/2014/main" id="{29CA8C69-F1DA-4CB3-AFE7-CBF35B24AC69}"/>
            </a:ext>
          </a:extLst>
        </xdr:cNvPr>
        <xdr:cNvSpPr txBox="1"/>
      </xdr:nvSpPr>
      <xdr:spPr>
        <a:xfrm>
          <a:off x="12957184" y="9741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78757</xdr:rowOff>
    </xdr:from>
    <xdr:ext cx="405111" cy="259045"/>
    <xdr:sp macro="" textlink="">
      <xdr:nvSpPr>
        <xdr:cNvPr id="515" name="n_3mainValue【学校施設】&#10;有形固定資産減価償却率">
          <a:extLst>
            <a:ext uri="{FF2B5EF4-FFF2-40B4-BE49-F238E27FC236}">
              <a16:creationId xmlns:a16="http://schemas.microsoft.com/office/drawing/2014/main" id="{FB6E0F2C-0E17-4A7E-8F5D-3CCF8AE6F66D}"/>
            </a:ext>
          </a:extLst>
        </xdr:cNvPr>
        <xdr:cNvSpPr txBox="1"/>
      </xdr:nvSpPr>
      <xdr:spPr>
        <a:xfrm>
          <a:off x="1217105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55897</xdr:rowOff>
    </xdr:from>
    <xdr:ext cx="405111" cy="259045"/>
    <xdr:sp macro="" textlink="">
      <xdr:nvSpPr>
        <xdr:cNvPr id="516" name="n_4mainValue【学校施設】&#10;有形固定資産減価償却率">
          <a:extLst>
            <a:ext uri="{FF2B5EF4-FFF2-40B4-BE49-F238E27FC236}">
              <a16:creationId xmlns:a16="http://schemas.microsoft.com/office/drawing/2014/main" id="{399BA29E-ABB3-41A3-90EF-5B394C6AB1C4}"/>
            </a:ext>
          </a:extLst>
        </xdr:cNvPr>
        <xdr:cNvSpPr txBox="1"/>
      </xdr:nvSpPr>
      <xdr:spPr>
        <a:xfrm>
          <a:off x="113544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7" name="正方形/長方形 516">
          <a:extLst>
            <a:ext uri="{FF2B5EF4-FFF2-40B4-BE49-F238E27FC236}">
              <a16:creationId xmlns:a16="http://schemas.microsoft.com/office/drawing/2014/main" id="{EA607E0B-C212-42BE-A163-FCCA5CD60220}"/>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8" name="正方形/長方形 517">
          <a:extLst>
            <a:ext uri="{FF2B5EF4-FFF2-40B4-BE49-F238E27FC236}">
              <a16:creationId xmlns:a16="http://schemas.microsoft.com/office/drawing/2014/main" id="{6F413BC0-0703-4669-9C86-892E7287D968}"/>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9" name="正方形/長方形 518">
          <a:extLst>
            <a:ext uri="{FF2B5EF4-FFF2-40B4-BE49-F238E27FC236}">
              <a16:creationId xmlns:a16="http://schemas.microsoft.com/office/drawing/2014/main" id="{6F9B941B-0CCA-4C4A-A861-A4BA5DD2EF87}"/>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0" name="正方形/長方形 519">
          <a:extLst>
            <a:ext uri="{FF2B5EF4-FFF2-40B4-BE49-F238E27FC236}">
              <a16:creationId xmlns:a16="http://schemas.microsoft.com/office/drawing/2014/main" id="{0BC28C6E-D08D-4DD8-B4D5-94FCF5C508A9}"/>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1" name="正方形/長方形 520">
          <a:extLst>
            <a:ext uri="{FF2B5EF4-FFF2-40B4-BE49-F238E27FC236}">
              <a16:creationId xmlns:a16="http://schemas.microsoft.com/office/drawing/2014/main" id="{17E04BD3-C3A8-468E-9A6B-D99E896B0D1B}"/>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2" name="正方形/長方形 521">
          <a:extLst>
            <a:ext uri="{FF2B5EF4-FFF2-40B4-BE49-F238E27FC236}">
              <a16:creationId xmlns:a16="http://schemas.microsoft.com/office/drawing/2014/main" id="{3762B464-10B4-430D-B1A9-62D06D028CFB}"/>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3" name="正方形/長方形 522">
          <a:extLst>
            <a:ext uri="{FF2B5EF4-FFF2-40B4-BE49-F238E27FC236}">
              <a16:creationId xmlns:a16="http://schemas.microsoft.com/office/drawing/2014/main" id="{39ADBA98-CF7A-4EA8-9422-050C3B3B1EA2}"/>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4" name="正方形/長方形 523">
          <a:extLst>
            <a:ext uri="{FF2B5EF4-FFF2-40B4-BE49-F238E27FC236}">
              <a16:creationId xmlns:a16="http://schemas.microsoft.com/office/drawing/2014/main" id="{7859F655-94BA-4339-B33F-9E33DC985768}"/>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5" name="テキスト ボックス 524">
          <a:extLst>
            <a:ext uri="{FF2B5EF4-FFF2-40B4-BE49-F238E27FC236}">
              <a16:creationId xmlns:a16="http://schemas.microsoft.com/office/drawing/2014/main" id="{3D2B2250-ADFA-48B5-8A1F-B4C1BC374A0B}"/>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6" name="直線コネクタ 525">
          <a:extLst>
            <a:ext uri="{FF2B5EF4-FFF2-40B4-BE49-F238E27FC236}">
              <a16:creationId xmlns:a16="http://schemas.microsoft.com/office/drawing/2014/main" id="{55D2332F-41AC-4791-8651-83834C6CD9D4}"/>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7" name="テキスト ボックス 526">
          <a:extLst>
            <a:ext uri="{FF2B5EF4-FFF2-40B4-BE49-F238E27FC236}">
              <a16:creationId xmlns:a16="http://schemas.microsoft.com/office/drawing/2014/main" id="{3F2D2238-6024-4E15-9729-0217B6AC5D25}"/>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28" name="直線コネクタ 527">
          <a:extLst>
            <a:ext uri="{FF2B5EF4-FFF2-40B4-BE49-F238E27FC236}">
              <a16:creationId xmlns:a16="http://schemas.microsoft.com/office/drawing/2014/main" id="{04DFF426-CFB5-4A05-A025-037F461DCEEF}"/>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9" name="テキスト ボックス 528">
          <a:extLst>
            <a:ext uri="{FF2B5EF4-FFF2-40B4-BE49-F238E27FC236}">
              <a16:creationId xmlns:a16="http://schemas.microsoft.com/office/drawing/2014/main" id="{017A9386-B9D5-46B6-A7E0-ED9AC316062A}"/>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30" name="直線コネクタ 529">
          <a:extLst>
            <a:ext uri="{FF2B5EF4-FFF2-40B4-BE49-F238E27FC236}">
              <a16:creationId xmlns:a16="http://schemas.microsoft.com/office/drawing/2014/main" id="{D87192ED-9CE3-4156-8F78-36DC591B8F43}"/>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31" name="テキスト ボックス 530">
          <a:extLst>
            <a:ext uri="{FF2B5EF4-FFF2-40B4-BE49-F238E27FC236}">
              <a16:creationId xmlns:a16="http://schemas.microsoft.com/office/drawing/2014/main" id="{9D782126-9E7A-426A-BE07-668D3704ACBD}"/>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2" name="直線コネクタ 531">
          <a:extLst>
            <a:ext uri="{FF2B5EF4-FFF2-40B4-BE49-F238E27FC236}">
              <a16:creationId xmlns:a16="http://schemas.microsoft.com/office/drawing/2014/main" id="{5D41FF09-083B-46B8-9E5F-D6775569008F}"/>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33" name="テキスト ボックス 532">
          <a:extLst>
            <a:ext uri="{FF2B5EF4-FFF2-40B4-BE49-F238E27FC236}">
              <a16:creationId xmlns:a16="http://schemas.microsoft.com/office/drawing/2014/main" id="{B52C56BD-82AF-48F8-BA36-8910D7F39E66}"/>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34" name="直線コネクタ 533">
          <a:extLst>
            <a:ext uri="{FF2B5EF4-FFF2-40B4-BE49-F238E27FC236}">
              <a16:creationId xmlns:a16="http://schemas.microsoft.com/office/drawing/2014/main" id="{C8732FDE-F9BC-49C9-8366-C395BB511648}"/>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5" name="テキスト ボックス 534">
          <a:extLst>
            <a:ext uri="{FF2B5EF4-FFF2-40B4-BE49-F238E27FC236}">
              <a16:creationId xmlns:a16="http://schemas.microsoft.com/office/drawing/2014/main" id="{09863DE1-DB24-46FB-B1B5-9B3D73D64047}"/>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36" name="直線コネクタ 535">
          <a:extLst>
            <a:ext uri="{FF2B5EF4-FFF2-40B4-BE49-F238E27FC236}">
              <a16:creationId xmlns:a16="http://schemas.microsoft.com/office/drawing/2014/main" id="{2BCA0BB9-2C3D-4B57-A34F-B0A8BBE1D382}"/>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37" name="テキスト ボックス 536">
          <a:extLst>
            <a:ext uri="{FF2B5EF4-FFF2-40B4-BE49-F238E27FC236}">
              <a16:creationId xmlns:a16="http://schemas.microsoft.com/office/drawing/2014/main" id="{760F8B08-EEDF-4B2A-AC68-20D0F8B734B8}"/>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8" name="直線コネクタ 537">
          <a:extLst>
            <a:ext uri="{FF2B5EF4-FFF2-40B4-BE49-F238E27FC236}">
              <a16:creationId xmlns:a16="http://schemas.microsoft.com/office/drawing/2014/main" id="{2EE022A9-A6CF-411B-8471-701000D189E5}"/>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9" name="テキスト ボックス 538">
          <a:extLst>
            <a:ext uri="{FF2B5EF4-FFF2-40B4-BE49-F238E27FC236}">
              <a16:creationId xmlns:a16="http://schemas.microsoft.com/office/drawing/2014/main" id="{04BEC4D5-7A0E-4005-A169-F322EC366926}"/>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0" name="直線コネクタ 539">
          <a:extLst>
            <a:ext uri="{FF2B5EF4-FFF2-40B4-BE49-F238E27FC236}">
              <a16:creationId xmlns:a16="http://schemas.microsoft.com/office/drawing/2014/main" id="{F9A94310-A778-45A6-8957-75919FFD54BD}"/>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1" name="テキスト ボックス 540">
          <a:extLst>
            <a:ext uri="{FF2B5EF4-FFF2-40B4-BE49-F238E27FC236}">
              <a16:creationId xmlns:a16="http://schemas.microsoft.com/office/drawing/2014/main" id="{E8EA948C-6B6B-4E63-9A8D-FFCE81544B62}"/>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2" name="【学校施設】&#10;一人当たり面積グラフ枠">
          <a:extLst>
            <a:ext uri="{FF2B5EF4-FFF2-40B4-BE49-F238E27FC236}">
              <a16:creationId xmlns:a16="http://schemas.microsoft.com/office/drawing/2014/main" id="{BB5695E3-887E-4369-BA51-8E5F6B9AADAF}"/>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43" name="直線コネクタ 542">
          <a:extLst>
            <a:ext uri="{FF2B5EF4-FFF2-40B4-BE49-F238E27FC236}">
              <a16:creationId xmlns:a16="http://schemas.microsoft.com/office/drawing/2014/main" id="{4CBEA8CA-9223-4A38-86C2-DDF9D8B95C10}"/>
            </a:ext>
          </a:extLst>
        </xdr:cNvPr>
        <xdr:cNvCxnSpPr/>
      </xdr:nvCxnSpPr>
      <xdr:spPr>
        <a:xfrm flipV="1">
          <a:off x="19947254" y="9648825"/>
          <a:ext cx="0" cy="1401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44" name="【学校施設】&#10;一人当たり面積最小値テキスト">
          <a:extLst>
            <a:ext uri="{FF2B5EF4-FFF2-40B4-BE49-F238E27FC236}">
              <a16:creationId xmlns:a16="http://schemas.microsoft.com/office/drawing/2014/main" id="{3F5D4D2F-B8A7-421C-A93D-3D9DEEDBE5B8}"/>
            </a:ext>
          </a:extLst>
        </xdr:cNvPr>
        <xdr:cNvSpPr txBox="1"/>
      </xdr:nvSpPr>
      <xdr:spPr>
        <a:xfrm>
          <a:off x="19985990" y="1105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45" name="直線コネクタ 544">
          <a:extLst>
            <a:ext uri="{FF2B5EF4-FFF2-40B4-BE49-F238E27FC236}">
              <a16:creationId xmlns:a16="http://schemas.microsoft.com/office/drawing/2014/main" id="{04D824B8-343A-449A-9176-019817F1154C}"/>
            </a:ext>
          </a:extLst>
        </xdr:cNvPr>
        <xdr:cNvCxnSpPr/>
      </xdr:nvCxnSpPr>
      <xdr:spPr>
        <a:xfrm>
          <a:off x="19885660" y="11050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46" name="【学校施設】&#10;一人当たり面積最大値テキスト">
          <a:extLst>
            <a:ext uri="{FF2B5EF4-FFF2-40B4-BE49-F238E27FC236}">
              <a16:creationId xmlns:a16="http://schemas.microsoft.com/office/drawing/2014/main" id="{E56EC1B7-45C2-43F7-B74D-FD9FD4984048}"/>
            </a:ext>
          </a:extLst>
        </xdr:cNvPr>
        <xdr:cNvSpPr txBox="1"/>
      </xdr:nvSpPr>
      <xdr:spPr>
        <a:xfrm>
          <a:off x="19985990" y="942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47" name="直線コネクタ 546">
          <a:extLst>
            <a:ext uri="{FF2B5EF4-FFF2-40B4-BE49-F238E27FC236}">
              <a16:creationId xmlns:a16="http://schemas.microsoft.com/office/drawing/2014/main" id="{88A4EB3D-1930-427A-B372-4ECAABF0ED49}"/>
            </a:ext>
          </a:extLst>
        </xdr:cNvPr>
        <xdr:cNvCxnSpPr/>
      </xdr:nvCxnSpPr>
      <xdr:spPr>
        <a:xfrm>
          <a:off x="19885660" y="9648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548" name="【学校施設】&#10;一人当たり面積平均値テキスト">
          <a:extLst>
            <a:ext uri="{FF2B5EF4-FFF2-40B4-BE49-F238E27FC236}">
              <a16:creationId xmlns:a16="http://schemas.microsoft.com/office/drawing/2014/main" id="{8888B3C1-05EE-4457-B0EA-149E1C1B4148}"/>
            </a:ext>
          </a:extLst>
        </xdr:cNvPr>
        <xdr:cNvSpPr txBox="1"/>
      </xdr:nvSpPr>
      <xdr:spPr>
        <a:xfrm>
          <a:off x="19985990" y="10721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549" name="フローチャート: 判断 548">
          <a:extLst>
            <a:ext uri="{FF2B5EF4-FFF2-40B4-BE49-F238E27FC236}">
              <a16:creationId xmlns:a16="http://schemas.microsoft.com/office/drawing/2014/main" id="{50C14407-9140-4455-ABBC-A895C142D29D}"/>
            </a:ext>
          </a:extLst>
        </xdr:cNvPr>
        <xdr:cNvSpPr/>
      </xdr:nvSpPr>
      <xdr:spPr>
        <a:xfrm>
          <a:off x="19904710" y="107467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50" name="フローチャート: 判断 549">
          <a:extLst>
            <a:ext uri="{FF2B5EF4-FFF2-40B4-BE49-F238E27FC236}">
              <a16:creationId xmlns:a16="http://schemas.microsoft.com/office/drawing/2014/main" id="{FDD37899-6B7D-4041-A83E-7D4170AF968E}"/>
            </a:ext>
          </a:extLst>
        </xdr:cNvPr>
        <xdr:cNvSpPr/>
      </xdr:nvSpPr>
      <xdr:spPr>
        <a:xfrm>
          <a:off x="19161760" y="107467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551" name="フローチャート: 判断 550">
          <a:extLst>
            <a:ext uri="{FF2B5EF4-FFF2-40B4-BE49-F238E27FC236}">
              <a16:creationId xmlns:a16="http://schemas.microsoft.com/office/drawing/2014/main" id="{8F8BDF8E-BC59-4635-A965-80C49B648AB7}"/>
            </a:ext>
          </a:extLst>
        </xdr:cNvPr>
        <xdr:cNvSpPr/>
      </xdr:nvSpPr>
      <xdr:spPr>
        <a:xfrm>
          <a:off x="18345150" y="1076252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552" name="フローチャート: 判断 551">
          <a:extLst>
            <a:ext uri="{FF2B5EF4-FFF2-40B4-BE49-F238E27FC236}">
              <a16:creationId xmlns:a16="http://schemas.microsoft.com/office/drawing/2014/main" id="{784E85AB-9703-4FF0-B1D2-498234D47CD1}"/>
            </a:ext>
          </a:extLst>
        </xdr:cNvPr>
        <xdr:cNvSpPr/>
      </xdr:nvSpPr>
      <xdr:spPr>
        <a:xfrm>
          <a:off x="17547590" y="1076361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553" name="フローチャート: 判断 552">
          <a:extLst>
            <a:ext uri="{FF2B5EF4-FFF2-40B4-BE49-F238E27FC236}">
              <a16:creationId xmlns:a16="http://schemas.microsoft.com/office/drawing/2014/main" id="{943DA2E8-4194-4B82-995D-EA8E986209D2}"/>
            </a:ext>
          </a:extLst>
        </xdr:cNvPr>
        <xdr:cNvSpPr/>
      </xdr:nvSpPr>
      <xdr:spPr>
        <a:xfrm>
          <a:off x="16761460" y="1075191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150FC366-EDB0-4ED8-B195-494119E8CBEE}"/>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5" name="テキスト ボックス 554">
          <a:extLst>
            <a:ext uri="{FF2B5EF4-FFF2-40B4-BE49-F238E27FC236}">
              <a16:creationId xmlns:a16="http://schemas.microsoft.com/office/drawing/2014/main" id="{0AFFF877-16DB-4F03-80FB-2BC3C82BF6F6}"/>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6" name="テキスト ボックス 555">
          <a:extLst>
            <a:ext uri="{FF2B5EF4-FFF2-40B4-BE49-F238E27FC236}">
              <a16:creationId xmlns:a16="http://schemas.microsoft.com/office/drawing/2014/main" id="{F8B2DDDD-CD34-4D06-8670-DD8134A58B4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7" name="テキスト ボックス 556">
          <a:extLst>
            <a:ext uri="{FF2B5EF4-FFF2-40B4-BE49-F238E27FC236}">
              <a16:creationId xmlns:a16="http://schemas.microsoft.com/office/drawing/2014/main" id="{FB07AD02-D1E4-4B82-A108-A5BC809D1200}"/>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8" name="テキスト ボックス 557">
          <a:extLst>
            <a:ext uri="{FF2B5EF4-FFF2-40B4-BE49-F238E27FC236}">
              <a16:creationId xmlns:a16="http://schemas.microsoft.com/office/drawing/2014/main" id="{73D3DE2C-3203-4DBA-9DB8-7AE7EAB6889C}"/>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131535</xdr:rowOff>
    </xdr:from>
    <xdr:to>
      <xdr:col>116</xdr:col>
      <xdr:colOff>114300</xdr:colOff>
      <xdr:row>62</xdr:row>
      <xdr:rowOff>61685</xdr:rowOff>
    </xdr:to>
    <xdr:sp macro="" textlink="">
      <xdr:nvSpPr>
        <xdr:cNvPr id="559" name="楕円 558">
          <a:extLst>
            <a:ext uri="{FF2B5EF4-FFF2-40B4-BE49-F238E27FC236}">
              <a16:creationId xmlns:a16="http://schemas.microsoft.com/office/drawing/2014/main" id="{24E11F14-7710-4E68-A916-4DB90FFF8485}"/>
            </a:ext>
          </a:extLst>
        </xdr:cNvPr>
        <xdr:cNvSpPr/>
      </xdr:nvSpPr>
      <xdr:spPr>
        <a:xfrm>
          <a:off x="19904710" y="1059379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154412</xdr:rowOff>
    </xdr:from>
    <xdr:ext cx="469744" cy="259045"/>
    <xdr:sp macro="" textlink="">
      <xdr:nvSpPr>
        <xdr:cNvPr id="560" name="【学校施設】&#10;一人当たり面積該当値テキスト">
          <a:extLst>
            <a:ext uri="{FF2B5EF4-FFF2-40B4-BE49-F238E27FC236}">
              <a16:creationId xmlns:a16="http://schemas.microsoft.com/office/drawing/2014/main" id="{77CE6B34-DB22-49B6-A515-E3A965D4431A}"/>
            </a:ext>
          </a:extLst>
        </xdr:cNvPr>
        <xdr:cNvSpPr txBox="1"/>
      </xdr:nvSpPr>
      <xdr:spPr>
        <a:xfrm>
          <a:off x="19985990" y="1044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111941</xdr:rowOff>
    </xdr:from>
    <xdr:to>
      <xdr:col>112</xdr:col>
      <xdr:colOff>38100</xdr:colOff>
      <xdr:row>62</xdr:row>
      <xdr:rowOff>42091</xdr:rowOff>
    </xdr:to>
    <xdr:sp macro="" textlink="">
      <xdr:nvSpPr>
        <xdr:cNvPr id="561" name="楕円 560">
          <a:extLst>
            <a:ext uri="{FF2B5EF4-FFF2-40B4-BE49-F238E27FC236}">
              <a16:creationId xmlns:a16="http://schemas.microsoft.com/office/drawing/2014/main" id="{5DFC894C-DE86-4F66-95AD-9EFBDE5ACA4D}"/>
            </a:ext>
          </a:extLst>
        </xdr:cNvPr>
        <xdr:cNvSpPr/>
      </xdr:nvSpPr>
      <xdr:spPr>
        <a:xfrm>
          <a:off x="19161760" y="1057039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162741</xdr:rowOff>
    </xdr:from>
    <xdr:to>
      <xdr:col>116</xdr:col>
      <xdr:colOff>63500</xdr:colOff>
      <xdr:row>62</xdr:row>
      <xdr:rowOff>10885</xdr:rowOff>
    </xdr:to>
    <xdr:cxnSp macro="">
      <xdr:nvCxnSpPr>
        <xdr:cNvPr id="562" name="直線コネクタ 561">
          <a:extLst>
            <a:ext uri="{FF2B5EF4-FFF2-40B4-BE49-F238E27FC236}">
              <a16:creationId xmlns:a16="http://schemas.microsoft.com/office/drawing/2014/main" id="{1F1546F1-1562-430C-85BC-AA0C65789689}"/>
            </a:ext>
          </a:extLst>
        </xdr:cNvPr>
        <xdr:cNvCxnSpPr/>
      </xdr:nvCxnSpPr>
      <xdr:spPr>
        <a:xfrm>
          <a:off x="19204940" y="10623096"/>
          <a:ext cx="74295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47172</xdr:rowOff>
    </xdr:from>
    <xdr:to>
      <xdr:col>107</xdr:col>
      <xdr:colOff>101600</xdr:colOff>
      <xdr:row>62</xdr:row>
      <xdr:rowOff>148772</xdr:rowOff>
    </xdr:to>
    <xdr:sp macro="" textlink="">
      <xdr:nvSpPr>
        <xdr:cNvPr id="563" name="楕円 562">
          <a:extLst>
            <a:ext uri="{FF2B5EF4-FFF2-40B4-BE49-F238E27FC236}">
              <a16:creationId xmlns:a16="http://schemas.microsoft.com/office/drawing/2014/main" id="{ACAD4B9E-FD0D-4E3E-ABA2-81BF9719B3FF}"/>
            </a:ext>
          </a:extLst>
        </xdr:cNvPr>
        <xdr:cNvSpPr/>
      </xdr:nvSpPr>
      <xdr:spPr>
        <a:xfrm>
          <a:off x="18345150" y="1067897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162741</xdr:rowOff>
    </xdr:from>
    <xdr:to>
      <xdr:col>111</xdr:col>
      <xdr:colOff>177800</xdr:colOff>
      <xdr:row>62</xdr:row>
      <xdr:rowOff>97972</xdr:rowOff>
    </xdr:to>
    <xdr:cxnSp macro="">
      <xdr:nvCxnSpPr>
        <xdr:cNvPr id="564" name="直線コネクタ 563">
          <a:extLst>
            <a:ext uri="{FF2B5EF4-FFF2-40B4-BE49-F238E27FC236}">
              <a16:creationId xmlns:a16="http://schemas.microsoft.com/office/drawing/2014/main" id="{61ECF9AB-D60E-4546-B792-5EA951B6981C}"/>
            </a:ext>
          </a:extLst>
        </xdr:cNvPr>
        <xdr:cNvCxnSpPr/>
      </xdr:nvCxnSpPr>
      <xdr:spPr>
        <a:xfrm flipV="1">
          <a:off x="18399760" y="10623096"/>
          <a:ext cx="805180" cy="10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105954</xdr:rowOff>
    </xdr:from>
    <xdr:to>
      <xdr:col>102</xdr:col>
      <xdr:colOff>165100</xdr:colOff>
      <xdr:row>63</xdr:row>
      <xdr:rowOff>36104</xdr:rowOff>
    </xdr:to>
    <xdr:sp macro="" textlink="">
      <xdr:nvSpPr>
        <xdr:cNvPr id="565" name="楕円 564">
          <a:extLst>
            <a:ext uri="{FF2B5EF4-FFF2-40B4-BE49-F238E27FC236}">
              <a16:creationId xmlns:a16="http://schemas.microsoft.com/office/drawing/2014/main" id="{F1921E1D-A8F0-4962-8C4E-AFFAB9E13611}"/>
            </a:ext>
          </a:extLst>
        </xdr:cNvPr>
        <xdr:cNvSpPr/>
      </xdr:nvSpPr>
      <xdr:spPr>
        <a:xfrm>
          <a:off x="17547590" y="1073394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97972</xdr:rowOff>
    </xdr:from>
    <xdr:to>
      <xdr:col>107</xdr:col>
      <xdr:colOff>50800</xdr:colOff>
      <xdr:row>62</xdr:row>
      <xdr:rowOff>156754</xdr:rowOff>
    </xdr:to>
    <xdr:cxnSp macro="">
      <xdr:nvCxnSpPr>
        <xdr:cNvPr id="566" name="直線コネクタ 565">
          <a:extLst>
            <a:ext uri="{FF2B5EF4-FFF2-40B4-BE49-F238E27FC236}">
              <a16:creationId xmlns:a16="http://schemas.microsoft.com/office/drawing/2014/main" id="{BA3A6A19-5BBF-4C3D-AB1F-E1F315B9DB69}"/>
            </a:ext>
          </a:extLst>
        </xdr:cNvPr>
        <xdr:cNvCxnSpPr/>
      </xdr:nvCxnSpPr>
      <xdr:spPr>
        <a:xfrm flipV="1">
          <a:off x="17602200" y="10724062"/>
          <a:ext cx="797560" cy="6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91803</xdr:rowOff>
    </xdr:from>
    <xdr:to>
      <xdr:col>98</xdr:col>
      <xdr:colOff>38100</xdr:colOff>
      <xdr:row>63</xdr:row>
      <xdr:rowOff>21953</xdr:rowOff>
    </xdr:to>
    <xdr:sp macro="" textlink="">
      <xdr:nvSpPr>
        <xdr:cNvPr id="567" name="楕円 566">
          <a:extLst>
            <a:ext uri="{FF2B5EF4-FFF2-40B4-BE49-F238E27FC236}">
              <a16:creationId xmlns:a16="http://schemas.microsoft.com/office/drawing/2014/main" id="{2B165A98-B1E6-460B-B981-5980C8098CEE}"/>
            </a:ext>
          </a:extLst>
        </xdr:cNvPr>
        <xdr:cNvSpPr/>
      </xdr:nvSpPr>
      <xdr:spPr>
        <a:xfrm>
          <a:off x="16761460" y="10725513"/>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142603</xdr:rowOff>
    </xdr:from>
    <xdr:to>
      <xdr:col>102</xdr:col>
      <xdr:colOff>114300</xdr:colOff>
      <xdr:row>62</xdr:row>
      <xdr:rowOff>156754</xdr:rowOff>
    </xdr:to>
    <xdr:cxnSp macro="">
      <xdr:nvCxnSpPr>
        <xdr:cNvPr id="568" name="直線コネクタ 567">
          <a:extLst>
            <a:ext uri="{FF2B5EF4-FFF2-40B4-BE49-F238E27FC236}">
              <a16:creationId xmlns:a16="http://schemas.microsoft.com/office/drawing/2014/main" id="{F65800F7-10E4-4B28-93AC-BA9B61F4BC22}"/>
            </a:ext>
          </a:extLst>
        </xdr:cNvPr>
        <xdr:cNvCxnSpPr/>
      </xdr:nvCxnSpPr>
      <xdr:spPr>
        <a:xfrm>
          <a:off x="16804640" y="10770598"/>
          <a:ext cx="79756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569" name="n_1aveValue【学校施設】&#10;一人当たり面積">
          <a:extLst>
            <a:ext uri="{FF2B5EF4-FFF2-40B4-BE49-F238E27FC236}">
              <a16:creationId xmlns:a16="http://schemas.microsoft.com/office/drawing/2014/main" id="{D59C64E7-FB1C-498B-9B29-B8E00F9A2C96}"/>
            </a:ext>
          </a:extLst>
        </xdr:cNvPr>
        <xdr:cNvSpPr txBox="1"/>
      </xdr:nvSpPr>
      <xdr:spPr>
        <a:xfrm>
          <a:off x="18982132" y="1083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570" name="n_2aveValue【学校施設】&#10;一人当たり面積">
          <a:extLst>
            <a:ext uri="{FF2B5EF4-FFF2-40B4-BE49-F238E27FC236}">
              <a16:creationId xmlns:a16="http://schemas.microsoft.com/office/drawing/2014/main" id="{52BC1869-E4CB-4487-AF1D-47E5DE55E8E3}"/>
            </a:ext>
          </a:extLst>
        </xdr:cNvPr>
        <xdr:cNvSpPr txBox="1"/>
      </xdr:nvSpPr>
      <xdr:spPr>
        <a:xfrm>
          <a:off x="18182032" y="1085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571" name="n_3aveValue【学校施設】&#10;一人当たり面積">
          <a:extLst>
            <a:ext uri="{FF2B5EF4-FFF2-40B4-BE49-F238E27FC236}">
              <a16:creationId xmlns:a16="http://schemas.microsoft.com/office/drawing/2014/main" id="{4BA4A6A0-C493-4B50-94DC-840FB263FB0C}"/>
            </a:ext>
          </a:extLst>
        </xdr:cNvPr>
        <xdr:cNvSpPr txBox="1"/>
      </xdr:nvSpPr>
      <xdr:spPr>
        <a:xfrm>
          <a:off x="17384472" y="10856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572" name="n_4aveValue【学校施設】&#10;一人当たり面積">
          <a:extLst>
            <a:ext uri="{FF2B5EF4-FFF2-40B4-BE49-F238E27FC236}">
              <a16:creationId xmlns:a16="http://schemas.microsoft.com/office/drawing/2014/main" id="{CDC74702-865C-4C5B-B19B-25B54BF56B47}"/>
            </a:ext>
          </a:extLst>
        </xdr:cNvPr>
        <xdr:cNvSpPr txBox="1"/>
      </xdr:nvSpPr>
      <xdr:spPr>
        <a:xfrm>
          <a:off x="16588817" y="1084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58618</xdr:rowOff>
    </xdr:from>
    <xdr:ext cx="469744" cy="259045"/>
    <xdr:sp macro="" textlink="">
      <xdr:nvSpPr>
        <xdr:cNvPr id="573" name="n_1mainValue【学校施設】&#10;一人当たり面積">
          <a:extLst>
            <a:ext uri="{FF2B5EF4-FFF2-40B4-BE49-F238E27FC236}">
              <a16:creationId xmlns:a16="http://schemas.microsoft.com/office/drawing/2014/main" id="{A9B92926-60E9-4690-A2C9-1FA24A63ADB5}"/>
            </a:ext>
          </a:extLst>
        </xdr:cNvPr>
        <xdr:cNvSpPr txBox="1"/>
      </xdr:nvSpPr>
      <xdr:spPr>
        <a:xfrm>
          <a:off x="18982132" y="1034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165299</xdr:rowOff>
    </xdr:from>
    <xdr:ext cx="469744" cy="259045"/>
    <xdr:sp macro="" textlink="">
      <xdr:nvSpPr>
        <xdr:cNvPr id="574" name="n_2mainValue【学校施設】&#10;一人当たり面積">
          <a:extLst>
            <a:ext uri="{FF2B5EF4-FFF2-40B4-BE49-F238E27FC236}">
              <a16:creationId xmlns:a16="http://schemas.microsoft.com/office/drawing/2014/main" id="{6F36BCDC-7EB2-4B11-ADF5-E855C2039081}"/>
            </a:ext>
          </a:extLst>
        </xdr:cNvPr>
        <xdr:cNvSpPr txBox="1"/>
      </xdr:nvSpPr>
      <xdr:spPr>
        <a:xfrm>
          <a:off x="18182032" y="1045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52631</xdr:rowOff>
    </xdr:from>
    <xdr:ext cx="469744" cy="259045"/>
    <xdr:sp macro="" textlink="">
      <xdr:nvSpPr>
        <xdr:cNvPr id="575" name="n_3mainValue【学校施設】&#10;一人当たり面積">
          <a:extLst>
            <a:ext uri="{FF2B5EF4-FFF2-40B4-BE49-F238E27FC236}">
              <a16:creationId xmlns:a16="http://schemas.microsoft.com/office/drawing/2014/main" id="{A2C3DFE0-787F-4D40-9472-6EC5FDC5B546}"/>
            </a:ext>
          </a:extLst>
        </xdr:cNvPr>
        <xdr:cNvSpPr txBox="1"/>
      </xdr:nvSpPr>
      <xdr:spPr>
        <a:xfrm>
          <a:off x="17384472" y="1051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38480</xdr:rowOff>
    </xdr:from>
    <xdr:ext cx="469744" cy="259045"/>
    <xdr:sp macro="" textlink="">
      <xdr:nvSpPr>
        <xdr:cNvPr id="576" name="n_4mainValue【学校施設】&#10;一人当たり面積">
          <a:extLst>
            <a:ext uri="{FF2B5EF4-FFF2-40B4-BE49-F238E27FC236}">
              <a16:creationId xmlns:a16="http://schemas.microsoft.com/office/drawing/2014/main" id="{FF331B08-BF75-4958-A5B8-15BF5DBE8FD7}"/>
            </a:ext>
          </a:extLst>
        </xdr:cNvPr>
        <xdr:cNvSpPr txBox="1"/>
      </xdr:nvSpPr>
      <xdr:spPr>
        <a:xfrm>
          <a:off x="16588817" y="10496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7" name="正方形/長方形 576">
          <a:extLst>
            <a:ext uri="{FF2B5EF4-FFF2-40B4-BE49-F238E27FC236}">
              <a16:creationId xmlns:a16="http://schemas.microsoft.com/office/drawing/2014/main" id="{84DCC76C-0941-4EAA-8623-00F2B6714BF4}"/>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8" name="正方形/長方形 577">
          <a:extLst>
            <a:ext uri="{FF2B5EF4-FFF2-40B4-BE49-F238E27FC236}">
              <a16:creationId xmlns:a16="http://schemas.microsoft.com/office/drawing/2014/main" id="{7C06562C-3C02-4468-915D-D5F576B29519}"/>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9" name="正方形/長方形 578">
          <a:extLst>
            <a:ext uri="{FF2B5EF4-FFF2-40B4-BE49-F238E27FC236}">
              <a16:creationId xmlns:a16="http://schemas.microsoft.com/office/drawing/2014/main" id="{9FC19D33-30C7-448F-90E9-9A324F354BD5}"/>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0" name="正方形/長方形 579">
          <a:extLst>
            <a:ext uri="{FF2B5EF4-FFF2-40B4-BE49-F238E27FC236}">
              <a16:creationId xmlns:a16="http://schemas.microsoft.com/office/drawing/2014/main" id="{A4C0D31F-C58A-4F98-9EC1-85B5DEFA0D1E}"/>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1" name="正方形/長方形 580">
          <a:extLst>
            <a:ext uri="{FF2B5EF4-FFF2-40B4-BE49-F238E27FC236}">
              <a16:creationId xmlns:a16="http://schemas.microsoft.com/office/drawing/2014/main" id="{A93362D2-E239-494A-92CB-DB3417852A76}"/>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2" name="正方形/長方形 581">
          <a:extLst>
            <a:ext uri="{FF2B5EF4-FFF2-40B4-BE49-F238E27FC236}">
              <a16:creationId xmlns:a16="http://schemas.microsoft.com/office/drawing/2014/main" id="{350A56AF-127E-4E46-B98E-5C3CD1841EF3}"/>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3" name="正方形/長方形 582">
          <a:extLst>
            <a:ext uri="{FF2B5EF4-FFF2-40B4-BE49-F238E27FC236}">
              <a16:creationId xmlns:a16="http://schemas.microsoft.com/office/drawing/2014/main" id="{E2D8B4D0-0E04-457A-B920-E13F4DE5B72F}"/>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4" name="正方形/長方形 583">
          <a:extLst>
            <a:ext uri="{FF2B5EF4-FFF2-40B4-BE49-F238E27FC236}">
              <a16:creationId xmlns:a16="http://schemas.microsoft.com/office/drawing/2014/main" id="{A357F12C-1F48-43C1-B8C8-A801CCE08F83}"/>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5" name="テキスト ボックス 584">
          <a:extLst>
            <a:ext uri="{FF2B5EF4-FFF2-40B4-BE49-F238E27FC236}">
              <a16:creationId xmlns:a16="http://schemas.microsoft.com/office/drawing/2014/main" id="{ED8C4625-DB68-4352-B67A-C2D557444FFB}"/>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6" name="直線コネクタ 585">
          <a:extLst>
            <a:ext uri="{FF2B5EF4-FFF2-40B4-BE49-F238E27FC236}">
              <a16:creationId xmlns:a16="http://schemas.microsoft.com/office/drawing/2014/main" id="{53A8FF65-C9A6-44DD-A50A-9907A5377041}"/>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7" name="テキスト ボックス 586">
          <a:extLst>
            <a:ext uri="{FF2B5EF4-FFF2-40B4-BE49-F238E27FC236}">
              <a16:creationId xmlns:a16="http://schemas.microsoft.com/office/drawing/2014/main" id="{5262C4BE-E9B9-43AD-8386-B67AB9F30B6E}"/>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8" name="直線コネクタ 587">
          <a:extLst>
            <a:ext uri="{FF2B5EF4-FFF2-40B4-BE49-F238E27FC236}">
              <a16:creationId xmlns:a16="http://schemas.microsoft.com/office/drawing/2014/main" id="{357B71DD-44C6-4113-BF97-6FABC5BD0BAE}"/>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89" name="テキスト ボックス 588">
          <a:extLst>
            <a:ext uri="{FF2B5EF4-FFF2-40B4-BE49-F238E27FC236}">
              <a16:creationId xmlns:a16="http://schemas.microsoft.com/office/drawing/2014/main" id="{05DA19AA-0DA8-4886-B03B-D70C8A98C1AF}"/>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90" name="直線コネクタ 589">
          <a:extLst>
            <a:ext uri="{FF2B5EF4-FFF2-40B4-BE49-F238E27FC236}">
              <a16:creationId xmlns:a16="http://schemas.microsoft.com/office/drawing/2014/main" id="{BBDB3007-721E-4178-BF43-84473BFE3F07}"/>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1" name="テキスト ボックス 590">
          <a:extLst>
            <a:ext uri="{FF2B5EF4-FFF2-40B4-BE49-F238E27FC236}">
              <a16:creationId xmlns:a16="http://schemas.microsoft.com/office/drawing/2014/main" id="{90F75491-288B-4D25-929F-00C29F88686B}"/>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92" name="直線コネクタ 591">
          <a:extLst>
            <a:ext uri="{FF2B5EF4-FFF2-40B4-BE49-F238E27FC236}">
              <a16:creationId xmlns:a16="http://schemas.microsoft.com/office/drawing/2014/main" id="{5413090F-8B6D-4C67-8253-9ACD3585EE4A}"/>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93" name="テキスト ボックス 592">
          <a:extLst>
            <a:ext uri="{FF2B5EF4-FFF2-40B4-BE49-F238E27FC236}">
              <a16:creationId xmlns:a16="http://schemas.microsoft.com/office/drawing/2014/main" id="{B6AE8580-97B9-4569-9AF8-F351355660E5}"/>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4" name="直線コネクタ 593">
          <a:extLst>
            <a:ext uri="{FF2B5EF4-FFF2-40B4-BE49-F238E27FC236}">
              <a16:creationId xmlns:a16="http://schemas.microsoft.com/office/drawing/2014/main" id="{BA92A165-6DDB-4E9E-B7E6-BEC2F6316534}"/>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5" name="テキスト ボックス 594">
          <a:extLst>
            <a:ext uri="{FF2B5EF4-FFF2-40B4-BE49-F238E27FC236}">
              <a16:creationId xmlns:a16="http://schemas.microsoft.com/office/drawing/2014/main" id="{AA0749EA-6396-42BE-87AE-BEA0B04C5215}"/>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6" name="直線コネクタ 595">
          <a:extLst>
            <a:ext uri="{FF2B5EF4-FFF2-40B4-BE49-F238E27FC236}">
              <a16:creationId xmlns:a16="http://schemas.microsoft.com/office/drawing/2014/main" id="{253C3382-9A04-4126-816A-8FC8D8BFD67D}"/>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97" name="テキスト ボックス 596">
          <a:extLst>
            <a:ext uri="{FF2B5EF4-FFF2-40B4-BE49-F238E27FC236}">
              <a16:creationId xmlns:a16="http://schemas.microsoft.com/office/drawing/2014/main" id="{985A545D-9C6C-401A-BD58-A193416F660E}"/>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8" name="直線コネクタ 597">
          <a:extLst>
            <a:ext uri="{FF2B5EF4-FFF2-40B4-BE49-F238E27FC236}">
              <a16:creationId xmlns:a16="http://schemas.microsoft.com/office/drawing/2014/main" id="{8A4BDB95-C6B4-4F3C-9A20-D724FF9BF00E}"/>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9" name="テキスト ボックス 598">
          <a:extLst>
            <a:ext uri="{FF2B5EF4-FFF2-40B4-BE49-F238E27FC236}">
              <a16:creationId xmlns:a16="http://schemas.microsoft.com/office/drawing/2014/main" id="{F4976F2D-8EA1-4DCF-BCEF-0A24CEBF532E}"/>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0" name="【児童館】&#10;有形固定資産減価償却率グラフ枠">
          <a:extLst>
            <a:ext uri="{FF2B5EF4-FFF2-40B4-BE49-F238E27FC236}">
              <a16:creationId xmlns:a16="http://schemas.microsoft.com/office/drawing/2014/main" id="{3EADDDD5-3D4B-457D-AC7D-549B57C47DD6}"/>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01" name="直線コネクタ 600">
          <a:extLst>
            <a:ext uri="{FF2B5EF4-FFF2-40B4-BE49-F238E27FC236}">
              <a16:creationId xmlns:a16="http://schemas.microsoft.com/office/drawing/2014/main" id="{DC7D4B3E-F53C-4F8F-896D-2854EF3FBF07}"/>
            </a:ext>
          </a:extLst>
        </xdr:cNvPr>
        <xdr:cNvCxnSpPr/>
      </xdr:nvCxnSpPr>
      <xdr:spPr>
        <a:xfrm flipV="1">
          <a:off x="14703424" y="13333096"/>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02" name="【児童館】&#10;有形固定資産減価償却率最小値テキスト">
          <a:extLst>
            <a:ext uri="{FF2B5EF4-FFF2-40B4-BE49-F238E27FC236}">
              <a16:creationId xmlns:a16="http://schemas.microsoft.com/office/drawing/2014/main" id="{775508D3-5438-4D62-9786-72D652D835DC}"/>
            </a:ext>
          </a:extLst>
        </xdr:cNvPr>
        <xdr:cNvSpPr txBox="1"/>
      </xdr:nvSpPr>
      <xdr:spPr>
        <a:xfrm>
          <a:off x="14742160" y="14746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03" name="直線コネクタ 602">
          <a:extLst>
            <a:ext uri="{FF2B5EF4-FFF2-40B4-BE49-F238E27FC236}">
              <a16:creationId xmlns:a16="http://schemas.microsoft.com/office/drawing/2014/main" id="{18F41DDE-880C-4714-BA59-CF354ACF663F}"/>
            </a:ext>
          </a:extLst>
        </xdr:cNvPr>
        <xdr:cNvCxnSpPr/>
      </xdr:nvCxnSpPr>
      <xdr:spPr>
        <a:xfrm>
          <a:off x="14611350" y="147427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04" name="【児童館】&#10;有形固定資産減価償却率最大値テキスト">
          <a:extLst>
            <a:ext uri="{FF2B5EF4-FFF2-40B4-BE49-F238E27FC236}">
              <a16:creationId xmlns:a16="http://schemas.microsoft.com/office/drawing/2014/main" id="{2DDEF518-9779-49C2-8521-D24EAA4B9F01}"/>
            </a:ext>
          </a:extLst>
        </xdr:cNvPr>
        <xdr:cNvSpPr txBox="1"/>
      </xdr:nvSpPr>
      <xdr:spPr>
        <a:xfrm>
          <a:off x="1474216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05" name="直線コネクタ 604">
          <a:extLst>
            <a:ext uri="{FF2B5EF4-FFF2-40B4-BE49-F238E27FC236}">
              <a16:creationId xmlns:a16="http://schemas.microsoft.com/office/drawing/2014/main" id="{5978A0F8-5F28-4919-91CB-0150FFBB64E0}"/>
            </a:ext>
          </a:extLst>
        </xdr:cNvPr>
        <xdr:cNvCxnSpPr/>
      </xdr:nvCxnSpPr>
      <xdr:spPr>
        <a:xfrm>
          <a:off x="14611350" y="13333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606" name="【児童館】&#10;有形固定資産減価償却率平均値テキスト">
          <a:extLst>
            <a:ext uri="{FF2B5EF4-FFF2-40B4-BE49-F238E27FC236}">
              <a16:creationId xmlns:a16="http://schemas.microsoft.com/office/drawing/2014/main" id="{A4A18E7A-DB74-409B-8DB3-A17A1DE71EDB}"/>
            </a:ext>
          </a:extLst>
        </xdr:cNvPr>
        <xdr:cNvSpPr txBox="1"/>
      </xdr:nvSpPr>
      <xdr:spPr>
        <a:xfrm>
          <a:off x="14742160" y="13988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07" name="フローチャート: 判断 606">
          <a:extLst>
            <a:ext uri="{FF2B5EF4-FFF2-40B4-BE49-F238E27FC236}">
              <a16:creationId xmlns:a16="http://schemas.microsoft.com/office/drawing/2014/main" id="{074781B0-9CC4-4670-85D7-A48F06C728A9}"/>
            </a:ext>
          </a:extLst>
        </xdr:cNvPr>
        <xdr:cNvSpPr/>
      </xdr:nvSpPr>
      <xdr:spPr>
        <a:xfrm>
          <a:off x="14649450" y="140138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08" name="フローチャート: 判断 607">
          <a:extLst>
            <a:ext uri="{FF2B5EF4-FFF2-40B4-BE49-F238E27FC236}">
              <a16:creationId xmlns:a16="http://schemas.microsoft.com/office/drawing/2014/main" id="{396F61E4-4C7B-4A80-AB93-8B768366776E}"/>
            </a:ext>
          </a:extLst>
        </xdr:cNvPr>
        <xdr:cNvSpPr/>
      </xdr:nvSpPr>
      <xdr:spPr>
        <a:xfrm>
          <a:off x="13887450" y="140138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09" name="フローチャート: 判断 608">
          <a:extLst>
            <a:ext uri="{FF2B5EF4-FFF2-40B4-BE49-F238E27FC236}">
              <a16:creationId xmlns:a16="http://schemas.microsoft.com/office/drawing/2014/main" id="{EF8E6F70-1CEB-4F91-93D9-50804737546C}"/>
            </a:ext>
          </a:extLst>
        </xdr:cNvPr>
        <xdr:cNvSpPr/>
      </xdr:nvSpPr>
      <xdr:spPr>
        <a:xfrm>
          <a:off x="13089890" y="1400238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10" name="フローチャート: 判断 609">
          <a:extLst>
            <a:ext uri="{FF2B5EF4-FFF2-40B4-BE49-F238E27FC236}">
              <a16:creationId xmlns:a16="http://schemas.microsoft.com/office/drawing/2014/main" id="{BA1ED162-5755-43BD-8A7D-336E90A9E926}"/>
            </a:ext>
          </a:extLst>
        </xdr:cNvPr>
        <xdr:cNvSpPr/>
      </xdr:nvSpPr>
      <xdr:spPr>
        <a:xfrm>
          <a:off x="12303760" y="140004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11" name="フローチャート: 判断 610">
          <a:extLst>
            <a:ext uri="{FF2B5EF4-FFF2-40B4-BE49-F238E27FC236}">
              <a16:creationId xmlns:a16="http://schemas.microsoft.com/office/drawing/2014/main" id="{BF79074C-C5A4-4F37-B15E-0855E99CAA70}"/>
            </a:ext>
          </a:extLst>
        </xdr:cNvPr>
        <xdr:cNvSpPr/>
      </xdr:nvSpPr>
      <xdr:spPr>
        <a:xfrm>
          <a:off x="11487150" y="1398142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10259E8D-D0E6-4095-A797-5BD075AE56F4}"/>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762F7591-35A0-47C6-8B20-D130E88C4F42}"/>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8BBA2151-4B64-4186-BA71-1003BA79F845}"/>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116C9272-8E97-4EA3-B43F-8D8EB0E1B74C}"/>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C583D77A-A8BC-4ADE-847B-175BAF37A790}"/>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154939</xdr:rowOff>
    </xdr:from>
    <xdr:to>
      <xdr:col>85</xdr:col>
      <xdr:colOff>177800</xdr:colOff>
      <xdr:row>80</xdr:row>
      <xdr:rowOff>85089</xdr:rowOff>
    </xdr:to>
    <xdr:sp macro="" textlink="">
      <xdr:nvSpPr>
        <xdr:cNvPr id="617" name="楕円 616">
          <a:extLst>
            <a:ext uri="{FF2B5EF4-FFF2-40B4-BE49-F238E27FC236}">
              <a16:creationId xmlns:a16="http://schemas.microsoft.com/office/drawing/2014/main" id="{305A89E2-62BF-4354-A853-08BBD1DC2C5E}"/>
            </a:ext>
          </a:extLst>
        </xdr:cNvPr>
        <xdr:cNvSpPr/>
      </xdr:nvSpPr>
      <xdr:spPr>
        <a:xfrm>
          <a:off x="14649450" y="136994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6366</xdr:rowOff>
    </xdr:from>
    <xdr:ext cx="405111" cy="259045"/>
    <xdr:sp macro="" textlink="">
      <xdr:nvSpPr>
        <xdr:cNvPr id="618" name="【児童館】&#10;有形固定資産減価償却率該当値テキスト">
          <a:extLst>
            <a:ext uri="{FF2B5EF4-FFF2-40B4-BE49-F238E27FC236}">
              <a16:creationId xmlns:a16="http://schemas.microsoft.com/office/drawing/2014/main" id="{5422B563-B566-4323-9B5D-D766D3F3736B}"/>
            </a:ext>
          </a:extLst>
        </xdr:cNvPr>
        <xdr:cNvSpPr txBox="1"/>
      </xdr:nvSpPr>
      <xdr:spPr>
        <a:xfrm>
          <a:off x="14742160" y="135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124461</xdr:rowOff>
    </xdr:from>
    <xdr:to>
      <xdr:col>81</xdr:col>
      <xdr:colOff>101600</xdr:colOff>
      <xdr:row>80</xdr:row>
      <xdr:rowOff>54611</xdr:rowOff>
    </xdr:to>
    <xdr:sp macro="" textlink="">
      <xdr:nvSpPr>
        <xdr:cNvPr id="619" name="楕円 618">
          <a:extLst>
            <a:ext uri="{FF2B5EF4-FFF2-40B4-BE49-F238E27FC236}">
              <a16:creationId xmlns:a16="http://schemas.microsoft.com/office/drawing/2014/main" id="{86F1782B-6C5A-4617-89D4-A56DB27A5370}"/>
            </a:ext>
          </a:extLst>
        </xdr:cNvPr>
        <xdr:cNvSpPr/>
      </xdr:nvSpPr>
      <xdr:spPr>
        <a:xfrm>
          <a:off x="13887450" y="136709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3811</xdr:rowOff>
    </xdr:from>
    <xdr:to>
      <xdr:col>85</xdr:col>
      <xdr:colOff>127000</xdr:colOff>
      <xdr:row>80</xdr:row>
      <xdr:rowOff>34289</xdr:rowOff>
    </xdr:to>
    <xdr:cxnSp macro="">
      <xdr:nvCxnSpPr>
        <xdr:cNvPr id="620" name="直線コネクタ 619">
          <a:extLst>
            <a:ext uri="{FF2B5EF4-FFF2-40B4-BE49-F238E27FC236}">
              <a16:creationId xmlns:a16="http://schemas.microsoft.com/office/drawing/2014/main" id="{D7D68D03-57A6-4B99-A815-2919EC497628}"/>
            </a:ext>
          </a:extLst>
        </xdr:cNvPr>
        <xdr:cNvCxnSpPr/>
      </xdr:nvCxnSpPr>
      <xdr:spPr>
        <a:xfrm>
          <a:off x="13942060" y="13721716"/>
          <a:ext cx="762000" cy="2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69214</xdr:rowOff>
    </xdr:from>
    <xdr:to>
      <xdr:col>76</xdr:col>
      <xdr:colOff>165100</xdr:colOff>
      <xdr:row>79</xdr:row>
      <xdr:rowOff>170814</xdr:rowOff>
    </xdr:to>
    <xdr:sp macro="" textlink="">
      <xdr:nvSpPr>
        <xdr:cNvPr id="621" name="楕円 620">
          <a:extLst>
            <a:ext uri="{FF2B5EF4-FFF2-40B4-BE49-F238E27FC236}">
              <a16:creationId xmlns:a16="http://schemas.microsoft.com/office/drawing/2014/main" id="{1DCD7C79-8E8A-4D31-B60C-88C0DC03CAF9}"/>
            </a:ext>
          </a:extLst>
        </xdr:cNvPr>
        <xdr:cNvSpPr/>
      </xdr:nvSpPr>
      <xdr:spPr>
        <a:xfrm>
          <a:off x="13089890" y="1361185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120014</xdr:rowOff>
    </xdr:from>
    <xdr:to>
      <xdr:col>81</xdr:col>
      <xdr:colOff>50800</xdr:colOff>
      <xdr:row>80</xdr:row>
      <xdr:rowOff>3811</xdr:rowOff>
    </xdr:to>
    <xdr:cxnSp macro="">
      <xdr:nvCxnSpPr>
        <xdr:cNvPr id="622" name="直線コネクタ 621">
          <a:extLst>
            <a:ext uri="{FF2B5EF4-FFF2-40B4-BE49-F238E27FC236}">
              <a16:creationId xmlns:a16="http://schemas.microsoft.com/office/drawing/2014/main" id="{70E64F6F-04D5-49B5-A436-09E39812F493}"/>
            </a:ext>
          </a:extLst>
        </xdr:cNvPr>
        <xdr:cNvCxnSpPr/>
      </xdr:nvCxnSpPr>
      <xdr:spPr>
        <a:xfrm>
          <a:off x="13144500" y="13666469"/>
          <a:ext cx="79756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15875</xdr:rowOff>
    </xdr:from>
    <xdr:to>
      <xdr:col>72</xdr:col>
      <xdr:colOff>38100</xdr:colOff>
      <xdr:row>79</xdr:row>
      <xdr:rowOff>117475</xdr:rowOff>
    </xdr:to>
    <xdr:sp macro="" textlink="">
      <xdr:nvSpPr>
        <xdr:cNvPr id="623" name="楕円 622">
          <a:extLst>
            <a:ext uri="{FF2B5EF4-FFF2-40B4-BE49-F238E27FC236}">
              <a16:creationId xmlns:a16="http://schemas.microsoft.com/office/drawing/2014/main" id="{5755B065-CEA1-4E54-9552-8F6DEB1D7523}"/>
            </a:ext>
          </a:extLst>
        </xdr:cNvPr>
        <xdr:cNvSpPr/>
      </xdr:nvSpPr>
      <xdr:spPr>
        <a:xfrm>
          <a:off x="12303760" y="135642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66675</xdr:rowOff>
    </xdr:from>
    <xdr:to>
      <xdr:col>76</xdr:col>
      <xdr:colOff>114300</xdr:colOff>
      <xdr:row>79</xdr:row>
      <xdr:rowOff>120014</xdr:rowOff>
    </xdr:to>
    <xdr:cxnSp macro="">
      <xdr:nvCxnSpPr>
        <xdr:cNvPr id="624" name="直線コネクタ 623">
          <a:extLst>
            <a:ext uri="{FF2B5EF4-FFF2-40B4-BE49-F238E27FC236}">
              <a16:creationId xmlns:a16="http://schemas.microsoft.com/office/drawing/2014/main" id="{826635B3-173E-4978-8D1D-6E7CF4F7D500}"/>
            </a:ext>
          </a:extLst>
        </xdr:cNvPr>
        <xdr:cNvCxnSpPr/>
      </xdr:nvCxnSpPr>
      <xdr:spPr>
        <a:xfrm>
          <a:off x="12346940" y="13609320"/>
          <a:ext cx="79756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13970</xdr:rowOff>
    </xdr:from>
    <xdr:to>
      <xdr:col>67</xdr:col>
      <xdr:colOff>101600</xdr:colOff>
      <xdr:row>79</xdr:row>
      <xdr:rowOff>115570</xdr:rowOff>
    </xdr:to>
    <xdr:sp macro="" textlink="">
      <xdr:nvSpPr>
        <xdr:cNvPr id="625" name="楕円 624">
          <a:extLst>
            <a:ext uri="{FF2B5EF4-FFF2-40B4-BE49-F238E27FC236}">
              <a16:creationId xmlns:a16="http://schemas.microsoft.com/office/drawing/2014/main" id="{EDD605F6-1D19-41A8-AAE5-FC03692EFF4D}"/>
            </a:ext>
          </a:extLst>
        </xdr:cNvPr>
        <xdr:cNvSpPr/>
      </xdr:nvSpPr>
      <xdr:spPr>
        <a:xfrm>
          <a:off x="11487150" y="135623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64770</xdr:rowOff>
    </xdr:from>
    <xdr:to>
      <xdr:col>71</xdr:col>
      <xdr:colOff>177800</xdr:colOff>
      <xdr:row>79</xdr:row>
      <xdr:rowOff>66675</xdr:rowOff>
    </xdr:to>
    <xdr:cxnSp macro="">
      <xdr:nvCxnSpPr>
        <xdr:cNvPr id="626" name="直線コネクタ 625">
          <a:extLst>
            <a:ext uri="{FF2B5EF4-FFF2-40B4-BE49-F238E27FC236}">
              <a16:creationId xmlns:a16="http://schemas.microsoft.com/office/drawing/2014/main" id="{236E2926-ACC6-4CBC-AB41-CC70AFC8ACD3}"/>
            </a:ext>
          </a:extLst>
        </xdr:cNvPr>
        <xdr:cNvCxnSpPr/>
      </xdr:nvCxnSpPr>
      <xdr:spPr>
        <a:xfrm>
          <a:off x="11541760" y="13607415"/>
          <a:ext cx="80518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627" name="n_1aveValue【児童館】&#10;有形固定資産減価償却率">
          <a:extLst>
            <a:ext uri="{FF2B5EF4-FFF2-40B4-BE49-F238E27FC236}">
              <a16:creationId xmlns:a16="http://schemas.microsoft.com/office/drawing/2014/main" id="{D1B3A8A3-C6A7-4EEB-B1B6-974A367D6029}"/>
            </a:ext>
          </a:extLst>
        </xdr:cNvPr>
        <xdr:cNvSpPr txBox="1"/>
      </xdr:nvSpPr>
      <xdr:spPr>
        <a:xfrm>
          <a:off x="13738234" y="1410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28" name="n_2aveValue【児童館】&#10;有形固定資産減価償却率">
          <a:extLst>
            <a:ext uri="{FF2B5EF4-FFF2-40B4-BE49-F238E27FC236}">
              <a16:creationId xmlns:a16="http://schemas.microsoft.com/office/drawing/2014/main" id="{02DAC0EE-73BB-4B5C-86E2-F4E2139BDC46}"/>
            </a:ext>
          </a:extLst>
        </xdr:cNvPr>
        <xdr:cNvSpPr txBox="1"/>
      </xdr:nvSpPr>
      <xdr:spPr>
        <a:xfrm>
          <a:off x="1295718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629" name="n_3aveValue【児童館】&#10;有形固定資産減価償却率">
          <a:extLst>
            <a:ext uri="{FF2B5EF4-FFF2-40B4-BE49-F238E27FC236}">
              <a16:creationId xmlns:a16="http://schemas.microsoft.com/office/drawing/2014/main" id="{3B572716-4065-4232-8556-84F92EBE36D9}"/>
            </a:ext>
          </a:extLst>
        </xdr:cNvPr>
        <xdr:cNvSpPr txBox="1"/>
      </xdr:nvSpPr>
      <xdr:spPr>
        <a:xfrm>
          <a:off x="1217105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630" name="n_4aveValue【児童館】&#10;有形固定資産減価償却率">
          <a:extLst>
            <a:ext uri="{FF2B5EF4-FFF2-40B4-BE49-F238E27FC236}">
              <a16:creationId xmlns:a16="http://schemas.microsoft.com/office/drawing/2014/main" id="{3B46FA93-CD51-4043-B672-621EBB95F03F}"/>
            </a:ext>
          </a:extLst>
        </xdr:cNvPr>
        <xdr:cNvSpPr txBox="1"/>
      </xdr:nvSpPr>
      <xdr:spPr>
        <a:xfrm>
          <a:off x="11354444" y="14074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71138</xdr:rowOff>
    </xdr:from>
    <xdr:ext cx="405111" cy="259045"/>
    <xdr:sp macro="" textlink="">
      <xdr:nvSpPr>
        <xdr:cNvPr id="631" name="n_1mainValue【児童館】&#10;有形固定資産減価償却率">
          <a:extLst>
            <a:ext uri="{FF2B5EF4-FFF2-40B4-BE49-F238E27FC236}">
              <a16:creationId xmlns:a16="http://schemas.microsoft.com/office/drawing/2014/main" id="{5F26691C-FC4F-4A92-9174-A54FB44F706A}"/>
            </a:ext>
          </a:extLst>
        </xdr:cNvPr>
        <xdr:cNvSpPr txBox="1"/>
      </xdr:nvSpPr>
      <xdr:spPr>
        <a:xfrm>
          <a:off x="13738234" y="13442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15891</xdr:rowOff>
    </xdr:from>
    <xdr:ext cx="405111" cy="259045"/>
    <xdr:sp macro="" textlink="">
      <xdr:nvSpPr>
        <xdr:cNvPr id="632" name="n_2mainValue【児童館】&#10;有形固定資産減価償却率">
          <a:extLst>
            <a:ext uri="{FF2B5EF4-FFF2-40B4-BE49-F238E27FC236}">
              <a16:creationId xmlns:a16="http://schemas.microsoft.com/office/drawing/2014/main" id="{560BD527-206D-448B-A60D-8FCDF4BC6FD6}"/>
            </a:ext>
          </a:extLst>
        </xdr:cNvPr>
        <xdr:cNvSpPr txBox="1"/>
      </xdr:nvSpPr>
      <xdr:spPr>
        <a:xfrm>
          <a:off x="12957184" y="1339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134002</xdr:rowOff>
    </xdr:from>
    <xdr:ext cx="405111" cy="259045"/>
    <xdr:sp macro="" textlink="">
      <xdr:nvSpPr>
        <xdr:cNvPr id="633" name="n_3mainValue【児童館】&#10;有形固定資産減価償却率">
          <a:extLst>
            <a:ext uri="{FF2B5EF4-FFF2-40B4-BE49-F238E27FC236}">
              <a16:creationId xmlns:a16="http://schemas.microsoft.com/office/drawing/2014/main" id="{EDC9A4A9-EAA2-430C-9F02-225CB1B5B6B7}"/>
            </a:ext>
          </a:extLst>
        </xdr:cNvPr>
        <xdr:cNvSpPr txBox="1"/>
      </xdr:nvSpPr>
      <xdr:spPr>
        <a:xfrm>
          <a:off x="12171054" y="1333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132097</xdr:rowOff>
    </xdr:from>
    <xdr:ext cx="405111" cy="259045"/>
    <xdr:sp macro="" textlink="">
      <xdr:nvSpPr>
        <xdr:cNvPr id="634" name="n_4mainValue【児童館】&#10;有形固定資産減価償却率">
          <a:extLst>
            <a:ext uri="{FF2B5EF4-FFF2-40B4-BE49-F238E27FC236}">
              <a16:creationId xmlns:a16="http://schemas.microsoft.com/office/drawing/2014/main" id="{493AF265-8B62-4722-A95C-C8C524DD844F}"/>
            </a:ext>
          </a:extLst>
        </xdr:cNvPr>
        <xdr:cNvSpPr txBox="1"/>
      </xdr:nvSpPr>
      <xdr:spPr>
        <a:xfrm>
          <a:off x="11354444" y="1333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5" name="正方形/長方形 634">
          <a:extLst>
            <a:ext uri="{FF2B5EF4-FFF2-40B4-BE49-F238E27FC236}">
              <a16:creationId xmlns:a16="http://schemas.microsoft.com/office/drawing/2014/main" id="{94FCD669-702A-4AE3-8775-D1D46FDE2147}"/>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6" name="正方形/長方形 635">
          <a:extLst>
            <a:ext uri="{FF2B5EF4-FFF2-40B4-BE49-F238E27FC236}">
              <a16:creationId xmlns:a16="http://schemas.microsoft.com/office/drawing/2014/main" id="{21B2AB0C-8A9F-42C0-928C-9DB455D1C810}"/>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7" name="正方形/長方形 636">
          <a:extLst>
            <a:ext uri="{FF2B5EF4-FFF2-40B4-BE49-F238E27FC236}">
              <a16:creationId xmlns:a16="http://schemas.microsoft.com/office/drawing/2014/main" id="{27ADC886-6A65-4F47-BEA6-A48B37E3BC9A}"/>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8" name="正方形/長方形 637">
          <a:extLst>
            <a:ext uri="{FF2B5EF4-FFF2-40B4-BE49-F238E27FC236}">
              <a16:creationId xmlns:a16="http://schemas.microsoft.com/office/drawing/2014/main" id="{6223EF34-5825-4EA2-A07D-2755D3AD3491}"/>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9" name="正方形/長方形 638">
          <a:extLst>
            <a:ext uri="{FF2B5EF4-FFF2-40B4-BE49-F238E27FC236}">
              <a16:creationId xmlns:a16="http://schemas.microsoft.com/office/drawing/2014/main" id="{8E843C51-7F1C-4F7B-AFEF-D18F5A6C0DFC}"/>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0" name="正方形/長方形 639">
          <a:extLst>
            <a:ext uri="{FF2B5EF4-FFF2-40B4-BE49-F238E27FC236}">
              <a16:creationId xmlns:a16="http://schemas.microsoft.com/office/drawing/2014/main" id="{6158C4FE-22D5-4B30-B5F7-8AEC7B566A03}"/>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1" name="正方形/長方形 640">
          <a:extLst>
            <a:ext uri="{FF2B5EF4-FFF2-40B4-BE49-F238E27FC236}">
              <a16:creationId xmlns:a16="http://schemas.microsoft.com/office/drawing/2014/main" id="{8ABBC810-DFCD-4240-A2F8-1E571395A799}"/>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2" name="正方形/長方形 641">
          <a:extLst>
            <a:ext uri="{FF2B5EF4-FFF2-40B4-BE49-F238E27FC236}">
              <a16:creationId xmlns:a16="http://schemas.microsoft.com/office/drawing/2014/main" id="{CD72D3FD-852A-4E2D-A219-644E9A6AE595}"/>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3" name="テキスト ボックス 642">
          <a:extLst>
            <a:ext uri="{FF2B5EF4-FFF2-40B4-BE49-F238E27FC236}">
              <a16:creationId xmlns:a16="http://schemas.microsoft.com/office/drawing/2014/main" id="{888F9305-5DEA-4E9B-B5C6-3E76A95C337D}"/>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4" name="直線コネクタ 643">
          <a:extLst>
            <a:ext uri="{FF2B5EF4-FFF2-40B4-BE49-F238E27FC236}">
              <a16:creationId xmlns:a16="http://schemas.microsoft.com/office/drawing/2014/main" id="{7279F7F0-E102-4A75-9F1F-66013CF238EF}"/>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5" name="直線コネクタ 644">
          <a:extLst>
            <a:ext uri="{FF2B5EF4-FFF2-40B4-BE49-F238E27FC236}">
              <a16:creationId xmlns:a16="http://schemas.microsoft.com/office/drawing/2014/main" id="{5E4C7920-098F-43E3-80EB-CDD7E0C84E90}"/>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6" name="テキスト ボックス 645">
          <a:extLst>
            <a:ext uri="{FF2B5EF4-FFF2-40B4-BE49-F238E27FC236}">
              <a16:creationId xmlns:a16="http://schemas.microsoft.com/office/drawing/2014/main" id="{18444C2C-EA98-4A29-AA8D-DC0E36216544}"/>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7" name="直線コネクタ 646">
          <a:extLst>
            <a:ext uri="{FF2B5EF4-FFF2-40B4-BE49-F238E27FC236}">
              <a16:creationId xmlns:a16="http://schemas.microsoft.com/office/drawing/2014/main" id="{3443E725-7F87-4725-9BAF-33DB972AA1CB}"/>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8" name="テキスト ボックス 647">
          <a:extLst>
            <a:ext uri="{FF2B5EF4-FFF2-40B4-BE49-F238E27FC236}">
              <a16:creationId xmlns:a16="http://schemas.microsoft.com/office/drawing/2014/main" id="{FBF35D87-D134-4DE3-9916-CA285D38CBA7}"/>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9" name="直線コネクタ 648">
          <a:extLst>
            <a:ext uri="{FF2B5EF4-FFF2-40B4-BE49-F238E27FC236}">
              <a16:creationId xmlns:a16="http://schemas.microsoft.com/office/drawing/2014/main" id="{EBF33CC2-917D-48A3-A109-8FEC8DDB08B9}"/>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50" name="テキスト ボックス 649">
          <a:extLst>
            <a:ext uri="{FF2B5EF4-FFF2-40B4-BE49-F238E27FC236}">
              <a16:creationId xmlns:a16="http://schemas.microsoft.com/office/drawing/2014/main" id="{E8D6B281-5061-4BA8-93F8-B7D197014E8A}"/>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51" name="直線コネクタ 650">
          <a:extLst>
            <a:ext uri="{FF2B5EF4-FFF2-40B4-BE49-F238E27FC236}">
              <a16:creationId xmlns:a16="http://schemas.microsoft.com/office/drawing/2014/main" id="{1C81188A-3B70-4FB7-B343-1B714FE7A71F}"/>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52" name="テキスト ボックス 651">
          <a:extLst>
            <a:ext uri="{FF2B5EF4-FFF2-40B4-BE49-F238E27FC236}">
              <a16:creationId xmlns:a16="http://schemas.microsoft.com/office/drawing/2014/main" id="{E1B0559D-FEFF-4D36-BCA1-5B2FC6A95FC3}"/>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3" name="直線コネクタ 652">
          <a:extLst>
            <a:ext uri="{FF2B5EF4-FFF2-40B4-BE49-F238E27FC236}">
              <a16:creationId xmlns:a16="http://schemas.microsoft.com/office/drawing/2014/main" id="{FBDD4E32-F9C7-486E-BC28-AF86E5444D4C}"/>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4" name="テキスト ボックス 653">
          <a:extLst>
            <a:ext uri="{FF2B5EF4-FFF2-40B4-BE49-F238E27FC236}">
              <a16:creationId xmlns:a16="http://schemas.microsoft.com/office/drawing/2014/main" id="{60292687-EB9D-4093-AA8A-F7D55409FDF1}"/>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5" name="直線コネクタ 654">
          <a:extLst>
            <a:ext uri="{FF2B5EF4-FFF2-40B4-BE49-F238E27FC236}">
              <a16:creationId xmlns:a16="http://schemas.microsoft.com/office/drawing/2014/main" id="{4F2ED85F-FC0E-4600-A30E-A978C34093EE}"/>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6" name="テキスト ボックス 655">
          <a:extLst>
            <a:ext uri="{FF2B5EF4-FFF2-40B4-BE49-F238E27FC236}">
              <a16:creationId xmlns:a16="http://schemas.microsoft.com/office/drawing/2014/main" id="{277047E4-0822-4D0B-837A-01DBDD8E253E}"/>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7" name="【児童館】&#10;一人当たり面積グラフ枠">
          <a:extLst>
            <a:ext uri="{FF2B5EF4-FFF2-40B4-BE49-F238E27FC236}">
              <a16:creationId xmlns:a16="http://schemas.microsoft.com/office/drawing/2014/main" id="{714595F1-7909-49F8-93C4-91A5D19887A3}"/>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658" name="直線コネクタ 657">
          <a:extLst>
            <a:ext uri="{FF2B5EF4-FFF2-40B4-BE49-F238E27FC236}">
              <a16:creationId xmlns:a16="http://schemas.microsoft.com/office/drawing/2014/main" id="{B2C42313-91EE-4BAD-924F-8A4F7E7547C9}"/>
            </a:ext>
          </a:extLst>
        </xdr:cNvPr>
        <xdr:cNvCxnSpPr/>
      </xdr:nvCxnSpPr>
      <xdr:spPr>
        <a:xfrm flipV="1">
          <a:off x="19947254" y="1325499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9" name="【児童館】&#10;一人当たり面積最小値テキスト">
          <a:extLst>
            <a:ext uri="{FF2B5EF4-FFF2-40B4-BE49-F238E27FC236}">
              <a16:creationId xmlns:a16="http://schemas.microsoft.com/office/drawing/2014/main" id="{55793CF5-C3FB-476D-93DD-AD8EBA7DB7E0}"/>
            </a:ext>
          </a:extLst>
        </xdr:cNvPr>
        <xdr:cNvSpPr txBox="1"/>
      </xdr:nvSpPr>
      <xdr:spPr>
        <a:xfrm>
          <a:off x="19985990"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60" name="直線コネクタ 659">
          <a:extLst>
            <a:ext uri="{FF2B5EF4-FFF2-40B4-BE49-F238E27FC236}">
              <a16:creationId xmlns:a16="http://schemas.microsoft.com/office/drawing/2014/main" id="{9AEA306E-511B-4F60-9D92-9E1DCA6B3A0B}"/>
            </a:ext>
          </a:extLst>
        </xdr:cNvPr>
        <xdr:cNvCxnSpPr/>
      </xdr:nvCxnSpPr>
      <xdr:spPr>
        <a:xfrm>
          <a:off x="19885660" y="1478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61" name="【児童館】&#10;一人当たり面積最大値テキスト">
          <a:extLst>
            <a:ext uri="{FF2B5EF4-FFF2-40B4-BE49-F238E27FC236}">
              <a16:creationId xmlns:a16="http://schemas.microsoft.com/office/drawing/2014/main" id="{2DB91BF7-0357-4587-AC69-010A93B34832}"/>
            </a:ext>
          </a:extLst>
        </xdr:cNvPr>
        <xdr:cNvSpPr txBox="1"/>
      </xdr:nvSpPr>
      <xdr:spPr>
        <a:xfrm>
          <a:off x="19985990" y="13035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62" name="直線コネクタ 661">
          <a:extLst>
            <a:ext uri="{FF2B5EF4-FFF2-40B4-BE49-F238E27FC236}">
              <a16:creationId xmlns:a16="http://schemas.microsoft.com/office/drawing/2014/main" id="{E2620030-2588-4E7A-A1D3-361FACE61924}"/>
            </a:ext>
          </a:extLst>
        </xdr:cNvPr>
        <xdr:cNvCxnSpPr/>
      </xdr:nvCxnSpPr>
      <xdr:spPr>
        <a:xfrm>
          <a:off x="19885660" y="13254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663" name="【児童館】&#10;一人当たり面積平均値テキスト">
          <a:extLst>
            <a:ext uri="{FF2B5EF4-FFF2-40B4-BE49-F238E27FC236}">
              <a16:creationId xmlns:a16="http://schemas.microsoft.com/office/drawing/2014/main" id="{57EBF84A-66A0-4DFC-B90C-CEDBC56710E6}"/>
            </a:ext>
          </a:extLst>
        </xdr:cNvPr>
        <xdr:cNvSpPr txBox="1"/>
      </xdr:nvSpPr>
      <xdr:spPr>
        <a:xfrm>
          <a:off x="19985990" y="14249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64" name="フローチャート: 判断 663">
          <a:extLst>
            <a:ext uri="{FF2B5EF4-FFF2-40B4-BE49-F238E27FC236}">
              <a16:creationId xmlns:a16="http://schemas.microsoft.com/office/drawing/2014/main" id="{869FAAA4-ED61-48DD-BE99-5A345F2775AF}"/>
            </a:ext>
          </a:extLst>
        </xdr:cNvPr>
        <xdr:cNvSpPr/>
      </xdr:nvSpPr>
      <xdr:spPr>
        <a:xfrm>
          <a:off x="19904710" y="142767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65" name="フローチャート: 判断 664">
          <a:extLst>
            <a:ext uri="{FF2B5EF4-FFF2-40B4-BE49-F238E27FC236}">
              <a16:creationId xmlns:a16="http://schemas.microsoft.com/office/drawing/2014/main" id="{18A4218F-57CD-4420-BBF6-E5959D124B07}"/>
            </a:ext>
          </a:extLst>
        </xdr:cNvPr>
        <xdr:cNvSpPr/>
      </xdr:nvSpPr>
      <xdr:spPr>
        <a:xfrm>
          <a:off x="19161760" y="142767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666" name="フローチャート: 判断 665">
          <a:extLst>
            <a:ext uri="{FF2B5EF4-FFF2-40B4-BE49-F238E27FC236}">
              <a16:creationId xmlns:a16="http://schemas.microsoft.com/office/drawing/2014/main" id="{94C30A03-196E-4D8F-AB7A-59400D6989B2}"/>
            </a:ext>
          </a:extLst>
        </xdr:cNvPr>
        <xdr:cNvSpPr/>
      </xdr:nvSpPr>
      <xdr:spPr>
        <a:xfrm>
          <a:off x="18345150" y="1429004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67" name="フローチャート: 判断 666">
          <a:extLst>
            <a:ext uri="{FF2B5EF4-FFF2-40B4-BE49-F238E27FC236}">
              <a16:creationId xmlns:a16="http://schemas.microsoft.com/office/drawing/2014/main" id="{DEACA885-038B-40CE-AE40-6907080A5462}"/>
            </a:ext>
          </a:extLst>
        </xdr:cNvPr>
        <xdr:cNvSpPr/>
      </xdr:nvSpPr>
      <xdr:spPr>
        <a:xfrm>
          <a:off x="17547590" y="1427670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668" name="フローチャート: 判断 667">
          <a:extLst>
            <a:ext uri="{FF2B5EF4-FFF2-40B4-BE49-F238E27FC236}">
              <a16:creationId xmlns:a16="http://schemas.microsoft.com/office/drawing/2014/main" id="{46D2923E-C7C7-4864-8A56-620011CED255}"/>
            </a:ext>
          </a:extLst>
        </xdr:cNvPr>
        <xdr:cNvSpPr/>
      </xdr:nvSpPr>
      <xdr:spPr>
        <a:xfrm>
          <a:off x="16761460" y="142386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58ECB7B6-4AB5-4DCE-B374-06A4D73670EB}"/>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AADAFF4C-78AD-472B-B229-0337C86839FF}"/>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1" name="テキスト ボックス 670">
          <a:extLst>
            <a:ext uri="{FF2B5EF4-FFF2-40B4-BE49-F238E27FC236}">
              <a16:creationId xmlns:a16="http://schemas.microsoft.com/office/drawing/2014/main" id="{A56D85F2-6514-4053-AF64-A42B035D1B63}"/>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2" name="テキスト ボックス 671">
          <a:extLst>
            <a:ext uri="{FF2B5EF4-FFF2-40B4-BE49-F238E27FC236}">
              <a16:creationId xmlns:a16="http://schemas.microsoft.com/office/drawing/2014/main" id="{C5246A8B-AE21-4124-8E68-3B0A74AFF1C0}"/>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3" name="テキスト ボックス 672">
          <a:extLst>
            <a:ext uri="{FF2B5EF4-FFF2-40B4-BE49-F238E27FC236}">
              <a16:creationId xmlns:a16="http://schemas.microsoft.com/office/drawing/2014/main" id="{1ED22FBC-CD6B-4057-9B69-57BA57D4F2B1}"/>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120650</xdr:rowOff>
    </xdr:from>
    <xdr:to>
      <xdr:col>116</xdr:col>
      <xdr:colOff>114300</xdr:colOff>
      <xdr:row>79</xdr:row>
      <xdr:rowOff>50800</xdr:rowOff>
    </xdr:to>
    <xdr:sp macro="" textlink="">
      <xdr:nvSpPr>
        <xdr:cNvPr id="674" name="楕円 673">
          <a:extLst>
            <a:ext uri="{FF2B5EF4-FFF2-40B4-BE49-F238E27FC236}">
              <a16:creationId xmlns:a16="http://schemas.microsoft.com/office/drawing/2014/main" id="{FF22A5B8-B03B-4542-B286-7CDABC51259B}"/>
            </a:ext>
          </a:extLst>
        </xdr:cNvPr>
        <xdr:cNvSpPr/>
      </xdr:nvSpPr>
      <xdr:spPr>
        <a:xfrm>
          <a:off x="19904710" y="134956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143527</xdr:rowOff>
    </xdr:from>
    <xdr:ext cx="469744" cy="259045"/>
    <xdr:sp macro="" textlink="">
      <xdr:nvSpPr>
        <xdr:cNvPr id="675" name="【児童館】&#10;一人当たり面積該当値テキスト">
          <a:extLst>
            <a:ext uri="{FF2B5EF4-FFF2-40B4-BE49-F238E27FC236}">
              <a16:creationId xmlns:a16="http://schemas.microsoft.com/office/drawing/2014/main" id="{E4C045D3-E056-4134-B05C-4BECB156E679}"/>
            </a:ext>
          </a:extLst>
        </xdr:cNvPr>
        <xdr:cNvSpPr txBox="1"/>
      </xdr:nvSpPr>
      <xdr:spPr>
        <a:xfrm>
          <a:off x="19985990" y="1334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120650</xdr:rowOff>
    </xdr:from>
    <xdr:to>
      <xdr:col>112</xdr:col>
      <xdr:colOff>38100</xdr:colOff>
      <xdr:row>79</xdr:row>
      <xdr:rowOff>50800</xdr:rowOff>
    </xdr:to>
    <xdr:sp macro="" textlink="">
      <xdr:nvSpPr>
        <xdr:cNvPr id="676" name="楕円 675">
          <a:extLst>
            <a:ext uri="{FF2B5EF4-FFF2-40B4-BE49-F238E27FC236}">
              <a16:creationId xmlns:a16="http://schemas.microsoft.com/office/drawing/2014/main" id="{F2E58077-ECF4-4189-98BA-B4D5DA0A37F3}"/>
            </a:ext>
          </a:extLst>
        </xdr:cNvPr>
        <xdr:cNvSpPr/>
      </xdr:nvSpPr>
      <xdr:spPr>
        <a:xfrm>
          <a:off x="19161760" y="134956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79</xdr:row>
      <xdr:rowOff>0</xdr:rowOff>
    </xdr:from>
    <xdr:to>
      <xdr:col>116</xdr:col>
      <xdr:colOff>63500</xdr:colOff>
      <xdr:row>79</xdr:row>
      <xdr:rowOff>0</xdr:rowOff>
    </xdr:to>
    <xdr:cxnSp macro="">
      <xdr:nvCxnSpPr>
        <xdr:cNvPr id="677" name="直線コネクタ 676">
          <a:extLst>
            <a:ext uri="{FF2B5EF4-FFF2-40B4-BE49-F238E27FC236}">
              <a16:creationId xmlns:a16="http://schemas.microsoft.com/office/drawing/2014/main" id="{6A7D6396-49E8-4133-9550-8C73828FE7F8}"/>
            </a:ext>
          </a:extLst>
        </xdr:cNvPr>
        <xdr:cNvCxnSpPr/>
      </xdr:nvCxnSpPr>
      <xdr:spPr>
        <a:xfrm>
          <a:off x="19204940" y="135445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101600</xdr:rowOff>
    </xdr:from>
    <xdr:to>
      <xdr:col>107</xdr:col>
      <xdr:colOff>101600</xdr:colOff>
      <xdr:row>79</xdr:row>
      <xdr:rowOff>31750</xdr:rowOff>
    </xdr:to>
    <xdr:sp macro="" textlink="">
      <xdr:nvSpPr>
        <xdr:cNvPr id="678" name="楕円 677">
          <a:extLst>
            <a:ext uri="{FF2B5EF4-FFF2-40B4-BE49-F238E27FC236}">
              <a16:creationId xmlns:a16="http://schemas.microsoft.com/office/drawing/2014/main" id="{8955A9AA-E26E-4B4B-9827-5A5F948108F7}"/>
            </a:ext>
          </a:extLst>
        </xdr:cNvPr>
        <xdr:cNvSpPr/>
      </xdr:nvSpPr>
      <xdr:spPr>
        <a:xfrm>
          <a:off x="18345150" y="134708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152400</xdr:rowOff>
    </xdr:from>
    <xdr:to>
      <xdr:col>111</xdr:col>
      <xdr:colOff>177800</xdr:colOff>
      <xdr:row>79</xdr:row>
      <xdr:rowOff>0</xdr:rowOff>
    </xdr:to>
    <xdr:cxnSp macro="">
      <xdr:nvCxnSpPr>
        <xdr:cNvPr id="679" name="直線コネクタ 678">
          <a:extLst>
            <a:ext uri="{FF2B5EF4-FFF2-40B4-BE49-F238E27FC236}">
              <a16:creationId xmlns:a16="http://schemas.microsoft.com/office/drawing/2014/main" id="{6FBA0999-E083-46D7-A393-7A44CD9B4FE8}"/>
            </a:ext>
          </a:extLst>
        </xdr:cNvPr>
        <xdr:cNvCxnSpPr/>
      </xdr:nvCxnSpPr>
      <xdr:spPr>
        <a:xfrm>
          <a:off x="18399760" y="13525500"/>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101600</xdr:rowOff>
    </xdr:from>
    <xdr:to>
      <xdr:col>102</xdr:col>
      <xdr:colOff>165100</xdr:colOff>
      <xdr:row>79</xdr:row>
      <xdr:rowOff>31750</xdr:rowOff>
    </xdr:to>
    <xdr:sp macro="" textlink="">
      <xdr:nvSpPr>
        <xdr:cNvPr id="680" name="楕円 679">
          <a:extLst>
            <a:ext uri="{FF2B5EF4-FFF2-40B4-BE49-F238E27FC236}">
              <a16:creationId xmlns:a16="http://schemas.microsoft.com/office/drawing/2014/main" id="{FD751D3F-2696-4845-A8F3-95B100EC0C8B}"/>
            </a:ext>
          </a:extLst>
        </xdr:cNvPr>
        <xdr:cNvSpPr/>
      </xdr:nvSpPr>
      <xdr:spPr>
        <a:xfrm>
          <a:off x="17547590" y="134708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152400</xdr:rowOff>
    </xdr:from>
    <xdr:to>
      <xdr:col>107</xdr:col>
      <xdr:colOff>50800</xdr:colOff>
      <xdr:row>78</xdr:row>
      <xdr:rowOff>152400</xdr:rowOff>
    </xdr:to>
    <xdr:cxnSp macro="">
      <xdr:nvCxnSpPr>
        <xdr:cNvPr id="681" name="直線コネクタ 680">
          <a:extLst>
            <a:ext uri="{FF2B5EF4-FFF2-40B4-BE49-F238E27FC236}">
              <a16:creationId xmlns:a16="http://schemas.microsoft.com/office/drawing/2014/main" id="{2B4E18C8-31EC-45E5-B0E4-3A4BDED0D199}"/>
            </a:ext>
          </a:extLst>
        </xdr:cNvPr>
        <xdr:cNvCxnSpPr/>
      </xdr:nvCxnSpPr>
      <xdr:spPr>
        <a:xfrm>
          <a:off x="17602200" y="135255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139700</xdr:rowOff>
    </xdr:from>
    <xdr:to>
      <xdr:col>98</xdr:col>
      <xdr:colOff>38100</xdr:colOff>
      <xdr:row>79</xdr:row>
      <xdr:rowOff>69850</xdr:rowOff>
    </xdr:to>
    <xdr:sp macro="" textlink="">
      <xdr:nvSpPr>
        <xdr:cNvPr id="682" name="楕円 681">
          <a:extLst>
            <a:ext uri="{FF2B5EF4-FFF2-40B4-BE49-F238E27FC236}">
              <a16:creationId xmlns:a16="http://schemas.microsoft.com/office/drawing/2014/main" id="{DCCB25D8-DFE3-4006-AEE5-B0B7463EE36B}"/>
            </a:ext>
          </a:extLst>
        </xdr:cNvPr>
        <xdr:cNvSpPr/>
      </xdr:nvSpPr>
      <xdr:spPr>
        <a:xfrm>
          <a:off x="16761460" y="135089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152400</xdr:rowOff>
    </xdr:from>
    <xdr:to>
      <xdr:col>102</xdr:col>
      <xdr:colOff>114300</xdr:colOff>
      <xdr:row>79</xdr:row>
      <xdr:rowOff>19050</xdr:rowOff>
    </xdr:to>
    <xdr:cxnSp macro="">
      <xdr:nvCxnSpPr>
        <xdr:cNvPr id="683" name="直線コネクタ 682">
          <a:extLst>
            <a:ext uri="{FF2B5EF4-FFF2-40B4-BE49-F238E27FC236}">
              <a16:creationId xmlns:a16="http://schemas.microsoft.com/office/drawing/2014/main" id="{FA421358-3C3E-4FBB-8606-EE83C31FD50F}"/>
            </a:ext>
          </a:extLst>
        </xdr:cNvPr>
        <xdr:cNvCxnSpPr/>
      </xdr:nvCxnSpPr>
      <xdr:spPr>
        <a:xfrm flipV="1">
          <a:off x="16804640" y="13525500"/>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684" name="n_1aveValue【児童館】&#10;一人当たり面積">
          <a:extLst>
            <a:ext uri="{FF2B5EF4-FFF2-40B4-BE49-F238E27FC236}">
              <a16:creationId xmlns:a16="http://schemas.microsoft.com/office/drawing/2014/main" id="{2AA0137D-6AC1-4356-8777-A91954D74B83}"/>
            </a:ext>
          </a:extLst>
        </xdr:cNvPr>
        <xdr:cNvSpPr txBox="1"/>
      </xdr:nvSpPr>
      <xdr:spPr>
        <a:xfrm>
          <a:off x="18982132" y="1436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685" name="n_2aveValue【児童館】&#10;一人当たり面積">
          <a:extLst>
            <a:ext uri="{FF2B5EF4-FFF2-40B4-BE49-F238E27FC236}">
              <a16:creationId xmlns:a16="http://schemas.microsoft.com/office/drawing/2014/main" id="{3F307ABC-ACB2-46D1-9635-9ECAF3906440}"/>
            </a:ext>
          </a:extLst>
        </xdr:cNvPr>
        <xdr:cNvSpPr txBox="1"/>
      </xdr:nvSpPr>
      <xdr:spPr>
        <a:xfrm>
          <a:off x="18182032" y="1438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686" name="n_3aveValue【児童館】&#10;一人当たり面積">
          <a:extLst>
            <a:ext uri="{FF2B5EF4-FFF2-40B4-BE49-F238E27FC236}">
              <a16:creationId xmlns:a16="http://schemas.microsoft.com/office/drawing/2014/main" id="{DA2B0689-1D2E-4DE1-B4BC-A9436D83D5EB}"/>
            </a:ext>
          </a:extLst>
        </xdr:cNvPr>
        <xdr:cNvSpPr txBox="1"/>
      </xdr:nvSpPr>
      <xdr:spPr>
        <a:xfrm>
          <a:off x="17384472" y="1436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687" name="n_4aveValue【児童館】&#10;一人当たり面積">
          <a:extLst>
            <a:ext uri="{FF2B5EF4-FFF2-40B4-BE49-F238E27FC236}">
              <a16:creationId xmlns:a16="http://schemas.microsoft.com/office/drawing/2014/main" id="{457E12F9-2DAD-429A-AA46-99512D5C116C}"/>
            </a:ext>
          </a:extLst>
        </xdr:cNvPr>
        <xdr:cNvSpPr txBox="1"/>
      </xdr:nvSpPr>
      <xdr:spPr>
        <a:xfrm>
          <a:off x="16588817" y="1432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67327</xdr:rowOff>
    </xdr:from>
    <xdr:ext cx="469744" cy="259045"/>
    <xdr:sp macro="" textlink="">
      <xdr:nvSpPr>
        <xdr:cNvPr id="688" name="n_1mainValue【児童館】&#10;一人当たり面積">
          <a:extLst>
            <a:ext uri="{FF2B5EF4-FFF2-40B4-BE49-F238E27FC236}">
              <a16:creationId xmlns:a16="http://schemas.microsoft.com/office/drawing/2014/main" id="{E144007B-18C2-4020-AE2E-54120C98CE3C}"/>
            </a:ext>
          </a:extLst>
        </xdr:cNvPr>
        <xdr:cNvSpPr txBox="1"/>
      </xdr:nvSpPr>
      <xdr:spPr>
        <a:xfrm>
          <a:off x="18982132" y="13267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48277</xdr:rowOff>
    </xdr:from>
    <xdr:ext cx="469744" cy="259045"/>
    <xdr:sp macro="" textlink="">
      <xdr:nvSpPr>
        <xdr:cNvPr id="689" name="n_2mainValue【児童館】&#10;一人当たり面積">
          <a:extLst>
            <a:ext uri="{FF2B5EF4-FFF2-40B4-BE49-F238E27FC236}">
              <a16:creationId xmlns:a16="http://schemas.microsoft.com/office/drawing/2014/main" id="{AC4540B5-7781-4B3E-B68C-58F5664DE2B6}"/>
            </a:ext>
          </a:extLst>
        </xdr:cNvPr>
        <xdr:cNvSpPr txBox="1"/>
      </xdr:nvSpPr>
      <xdr:spPr>
        <a:xfrm>
          <a:off x="18182032" y="1325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77</xdr:row>
      <xdr:rowOff>48277</xdr:rowOff>
    </xdr:from>
    <xdr:ext cx="469744" cy="259045"/>
    <xdr:sp macro="" textlink="">
      <xdr:nvSpPr>
        <xdr:cNvPr id="690" name="n_3mainValue【児童館】&#10;一人当たり面積">
          <a:extLst>
            <a:ext uri="{FF2B5EF4-FFF2-40B4-BE49-F238E27FC236}">
              <a16:creationId xmlns:a16="http://schemas.microsoft.com/office/drawing/2014/main" id="{E33AB6A6-C40A-48BC-9AC4-0D072B69CCB9}"/>
            </a:ext>
          </a:extLst>
        </xdr:cNvPr>
        <xdr:cNvSpPr txBox="1"/>
      </xdr:nvSpPr>
      <xdr:spPr>
        <a:xfrm>
          <a:off x="17384472" y="1325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77</xdr:row>
      <xdr:rowOff>86377</xdr:rowOff>
    </xdr:from>
    <xdr:ext cx="469744" cy="259045"/>
    <xdr:sp macro="" textlink="">
      <xdr:nvSpPr>
        <xdr:cNvPr id="691" name="n_4mainValue【児童館】&#10;一人当たり面積">
          <a:extLst>
            <a:ext uri="{FF2B5EF4-FFF2-40B4-BE49-F238E27FC236}">
              <a16:creationId xmlns:a16="http://schemas.microsoft.com/office/drawing/2014/main" id="{728AA7BF-D3CE-42C6-9822-A2285D49CBF9}"/>
            </a:ext>
          </a:extLst>
        </xdr:cNvPr>
        <xdr:cNvSpPr txBox="1"/>
      </xdr:nvSpPr>
      <xdr:spPr>
        <a:xfrm>
          <a:off x="16588817" y="1328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2" name="正方形/長方形 691">
          <a:extLst>
            <a:ext uri="{FF2B5EF4-FFF2-40B4-BE49-F238E27FC236}">
              <a16:creationId xmlns:a16="http://schemas.microsoft.com/office/drawing/2014/main" id="{0E685B16-2B1B-4F58-87DB-2A3C067B9689}"/>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93" name="正方形/長方形 692">
          <a:extLst>
            <a:ext uri="{FF2B5EF4-FFF2-40B4-BE49-F238E27FC236}">
              <a16:creationId xmlns:a16="http://schemas.microsoft.com/office/drawing/2014/main" id="{B944DAC1-2FE0-4183-BDFB-1F0550EA42CB}"/>
            </a:ext>
          </a:extLst>
        </xdr:cNvPr>
        <xdr:cNvSpPr/>
      </xdr:nvSpPr>
      <xdr:spPr>
        <a:xfrm>
          <a:off x="112039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94" name="正方形/長方形 693">
          <a:extLst>
            <a:ext uri="{FF2B5EF4-FFF2-40B4-BE49-F238E27FC236}">
              <a16:creationId xmlns:a16="http://schemas.microsoft.com/office/drawing/2014/main" id="{B63C781B-5BB3-4E22-945B-8D22D5CE241A}"/>
            </a:ext>
          </a:extLst>
        </xdr:cNvPr>
        <xdr:cNvSpPr/>
      </xdr:nvSpPr>
      <xdr:spPr>
        <a:xfrm>
          <a:off x="112039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95" name="正方形/長方形 694">
          <a:extLst>
            <a:ext uri="{FF2B5EF4-FFF2-40B4-BE49-F238E27FC236}">
              <a16:creationId xmlns:a16="http://schemas.microsoft.com/office/drawing/2014/main" id="{29A6A0B8-52AB-491D-957E-929DEF028DE3}"/>
            </a:ext>
          </a:extLst>
        </xdr:cNvPr>
        <xdr:cNvSpPr/>
      </xdr:nvSpPr>
      <xdr:spPr>
        <a:xfrm>
          <a:off x="123444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96" name="正方形/長方形 695">
          <a:extLst>
            <a:ext uri="{FF2B5EF4-FFF2-40B4-BE49-F238E27FC236}">
              <a16:creationId xmlns:a16="http://schemas.microsoft.com/office/drawing/2014/main" id="{8D9755ED-3591-4DA1-9B7D-FD8693202EF1}"/>
            </a:ext>
          </a:extLst>
        </xdr:cNvPr>
        <xdr:cNvSpPr/>
      </xdr:nvSpPr>
      <xdr:spPr>
        <a:xfrm>
          <a:off x="123444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7" name="正方形/長方形 696">
          <a:extLst>
            <a:ext uri="{FF2B5EF4-FFF2-40B4-BE49-F238E27FC236}">
              <a16:creationId xmlns:a16="http://schemas.microsoft.com/office/drawing/2014/main" id="{B1096350-DD13-4340-AE6C-D8E70B4505C7}"/>
            </a:ext>
          </a:extLst>
        </xdr:cNvPr>
        <xdr:cNvSpPr/>
      </xdr:nvSpPr>
      <xdr:spPr>
        <a:xfrm>
          <a:off x="1120394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BD5B8B90-F3B7-49B8-AD7E-41256AB7510F}"/>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9" name="正方形/長方形 698">
          <a:extLst>
            <a:ext uri="{FF2B5EF4-FFF2-40B4-BE49-F238E27FC236}">
              <a16:creationId xmlns:a16="http://schemas.microsoft.com/office/drawing/2014/main" id="{03FC4C74-8591-4F5E-B8FB-AA7A2F3742C5}"/>
            </a:ext>
          </a:extLst>
        </xdr:cNvPr>
        <xdr:cNvSpPr/>
      </xdr:nvSpPr>
      <xdr:spPr>
        <a:xfrm>
          <a:off x="16459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00" name="正方形/長方形 699">
          <a:extLst>
            <a:ext uri="{FF2B5EF4-FFF2-40B4-BE49-F238E27FC236}">
              <a16:creationId xmlns:a16="http://schemas.microsoft.com/office/drawing/2014/main" id="{EC264C04-97CD-477F-B280-9A7936B1A180}"/>
            </a:ext>
          </a:extLst>
        </xdr:cNvPr>
        <xdr:cNvSpPr/>
      </xdr:nvSpPr>
      <xdr:spPr>
        <a:xfrm>
          <a:off x="16459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01" name="正方形/長方形 700">
          <a:extLst>
            <a:ext uri="{FF2B5EF4-FFF2-40B4-BE49-F238E27FC236}">
              <a16:creationId xmlns:a16="http://schemas.microsoft.com/office/drawing/2014/main" id="{7AE8A3DE-B976-4F73-A76A-8484A4C6CE1C}"/>
            </a:ext>
          </a:extLst>
        </xdr:cNvPr>
        <xdr:cNvSpPr/>
      </xdr:nvSpPr>
      <xdr:spPr>
        <a:xfrm>
          <a:off x="176187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02" name="正方形/長方形 701">
          <a:extLst>
            <a:ext uri="{FF2B5EF4-FFF2-40B4-BE49-F238E27FC236}">
              <a16:creationId xmlns:a16="http://schemas.microsoft.com/office/drawing/2014/main" id="{D9859A68-95E5-45B7-9F0A-C9C8BB2FB147}"/>
            </a:ext>
          </a:extLst>
        </xdr:cNvPr>
        <xdr:cNvSpPr/>
      </xdr:nvSpPr>
      <xdr:spPr>
        <a:xfrm>
          <a:off x="176187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3" name="正方形/長方形 702">
          <a:extLst>
            <a:ext uri="{FF2B5EF4-FFF2-40B4-BE49-F238E27FC236}">
              <a16:creationId xmlns:a16="http://schemas.microsoft.com/office/drawing/2014/main" id="{62FF3773-46C2-43EA-8499-6C22322BD80F}"/>
            </a:ext>
          </a:extLst>
        </xdr:cNvPr>
        <xdr:cNvSpPr/>
      </xdr:nvSpPr>
      <xdr:spPr>
        <a:xfrm>
          <a:off x="164592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04" name="正方形/長方形 703">
          <a:extLst>
            <a:ext uri="{FF2B5EF4-FFF2-40B4-BE49-F238E27FC236}">
              <a16:creationId xmlns:a16="http://schemas.microsoft.com/office/drawing/2014/main" id="{6C73C762-9BB2-4F1B-A24B-86FF1584BF8C}"/>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5" name="正方形/長方形 704">
          <a:extLst>
            <a:ext uri="{FF2B5EF4-FFF2-40B4-BE49-F238E27FC236}">
              <a16:creationId xmlns:a16="http://schemas.microsoft.com/office/drawing/2014/main" id="{466619E0-4F06-49F5-BD56-CC72D1055166}"/>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6" name="テキスト ボックス 705">
          <a:extLst>
            <a:ext uri="{FF2B5EF4-FFF2-40B4-BE49-F238E27FC236}">
              <a16:creationId xmlns:a16="http://schemas.microsoft.com/office/drawing/2014/main" id="{4A6AD564-1A14-4121-9B09-5353ECBFFAA3}"/>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有形固定資産の消耗度を表す指標で、比率が高いほど資産の老朽化が進んでいることになります。当区では有形固定資産減価償却率は上記のどの施設も類似団体平均値を下回っており、計画的に改修等を行っていることがわかります。</a:t>
          </a:r>
          <a:endParaRPr lang="ja-JP" altLang="ja-JP" sz="1400">
            <a:effectLst/>
          </a:endParaRPr>
        </a:p>
        <a:p>
          <a:r>
            <a:rPr kumimoji="1" lang="ja-JP" altLang="ja-JP" sz="1100">
              <a:solidFill>
                <a:schemeClr val="dk1"/>
              </a:solidFill>
              <a:effectLst/>
              <a:latin typeface="+mn-lt"/>
              <a:ea typeface="+mn-ea"/>
              <a:cs typeface="+mn-cs"/>
            </a:rPr>
            <a:t>また、施設の一人当たり面積でも認定こども園・幼稚園・保育所、学校施設、児童館などの子ども関連施設や公営住宅で類似団体平均値を上回っています。</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FE41DBE-9DC3-492B-A709-7768295EE2B1}"/>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357626C-9842-46F1-9497-DFC3031013F3}"/>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1EBFB0C-AD4C-40A6-BD6E-2F11A0483670}"/>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3815CEF-2708-49A4-A468-64F15A659041}"/>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357C66A-9C2A-4476-ADCA-CFA4E49D5888}"/>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A0B90A9-BDE4-4DE7-9075-05E810B6C99D}"/>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CDA4163-3F17-4750-AE4B-1D8EC3FD260F}"/>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D8CED7A-70C3-45DC-BCFE-8BF0A87D30D1}"/>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8A3AAA2-1BBA-41DF-9461-8EC5C7B74F42}"/>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ED231A1-1DB1-4E42-A2BF-9D796C151101}"/>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266,306
245,028
20.36
180,151,403
168,111,370
11,661,550
109,794,395
25,959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084ECD9-17F9-4659-BA8E-8C5F0700E0E8}"/>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8A019AB-6453-4011-A21B-1B6C02BA66C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358CC7C-C99F-42C8-BB17-E46AAE0EC41B}"/>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5E73A7C-B79B-4848-BF06-45CE7022DA28}"/>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8268557-38A7-4EFB-B228-C71F14365FBC}"/>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835C002-0F71-41AA-9E8B-A3ECD324D4CC}"/>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46CE392-5A3C-40FA-8D7E-E2970947AF5D}"/>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F77F49B-0CD9-49AF-A323-81888293E4B9}"/>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A69BCD8-15AB-4E43-B7A9-020B29B5FA08}"/>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B32C4B3-7662-4DA3-A373-A018D32C0DEE}"/>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11F55B9-9783-4223-9201-1AFF619FE396}"/>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92CF35C-C689-4DEA-A794-EFA6C5C4227E}"/>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9AD6581-AEED-4503-8EE1-2A3E71EC4012}"/>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E1F33F3-DE92-4634-8C86-8F598FB690FB}"/>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815EAEB-5EC7-47DA-B7AA-59F3800902DA}"/>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E073EAA-E15E-4FEA-B6C6-CB8D9863FEAD}"/>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4F4685F-B4A2-4892-8256-3399FC3BC0AA}"/>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FE72BC0-0245-457B-89F2-4F6EB527619D}"/>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5FFDB32-4BD8-4A82-8C16-1F725649E9C0}"/>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36DD635-BC90-4282-8F01-8C5D17F331B0}"/>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04B800D-3F30-4FBA-9008-112D7EA01E85}"/>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56BC837-C345-4E0F-818B-429A2A3C35E3}"/>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7F8135C-4F97-49EC-BE3E-BBB876B83D89}"/>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44A4439-2635-469D-9FBE-47AF0B05FDD9}"/>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2A467E4-0562-427C-B182-DDD0032365D3}"/>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6FF015B-4698-4925-A66E-696BE0BE79B7}"/>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1832C14-7950-4B07-A5BD-B5B3BD2B2AA5}"/>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38F9CFB-AECB-497E-8616-DF6D1F7E9EBD}"/>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69FF55B-9F6B-4CE9-8F2B-05C8749FA89C}"/>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B2B8001-B997-462F-8FD1-6FC932845CFC}"/>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C823584-1760-4A83-8B22-3321D65A0E5F}"/>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D5CDE31-1D95-475C-BE89-4AAB69B85E1C}"/>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2364222-DBDE-4813-9D39-82E0618BB51C}"/>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A84DF0D5-B2D7-4A00-A9A8-6F87EC68905D}"/>
            </a:ext>
          </a:extLst>
        </xdr:cNvPr>
        <xdr:cNvSpPr txBox="1"/>
      </xdr:nvSpPr>
      <xdr:spPr>
        <a:xfrm>
          <a:off x="343701" y="7094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5AAD8E59-02AF-4229-BFBB-89EA1B9AAA20}"/>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413469E-81DE-4FF8-9CAB-D4713BB13532}"/>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DAF4D06-F97B-4F13-AC2D-EBD1A333D2CF}"/>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AE3343D-0A2F-46DF-89DF-7BC874564474}"/>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AF78042-0577-4994-A77B-DF074FDA8DC5}"/>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E01C4CB-2A13-42DB-A06C-BDD3FD122BD8}"/>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87B76DA-34F9-44F6-8743-7BCCD230CFF3}"/>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C43D4E01-BB2F-4C5A-9BF2-11645459300D}"/>
            </a:ext>
          </a:extLst>
        </xdr:cNvPr>
        <xdr:cNvSpPr txBox="1"/>
      </xdr:nvSpPr>
      <xdr:spPr>
        <a:xfrm>
          <a:off x="386866" y="557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87C3611C-864D-4C1E-B49D-ACD62AA3DF4D}"/>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F8D6CC07-1691-4E07-873B-BC5DB409AAA9}"/>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B3DFB279-C856-43E7-A14C-CFA8DC96BB38}"/>
            </a:ext>
          </a:extLst>
        </xdr:cNvPr>
        <xdr:cNvCxnSpPr/>
      </xdr:nvCxnSpPr>
      <xdr:spPr>
        <a:xfrm flipV="1">
          <a:off x="4173855" y="597408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329B68DD-C045-420F-A6F1-5A31364A0CB4}"/>
            </a:ext>
          </a:extLst>
        </xdr:cNvPr>
        <xdr:cNvSpPr txBox="1"/>
      </xdr:nvSpPr>
      <xdr:spPr>
        <a:xfrm>
          <a:off x="4212590" y="719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6270096D-FFDD-4EB9-96F2-39366065EA7A}"/>
            </a:ext>
          </a:extLst>
        </xdr:cNvPr>
        <xdr:cNvCxnSpPr/>
      </xdr:nvCxnSpPr>
      <xdr:spPr>
        <a:xfrm>
          <a:off x="4112260" y="71932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D9BF6094-94C3-4B64-ABAE-7A7417A6B9E7}"/>
            </a:ext>
          </a:extLst>
        </xdr:cNvPr>
        <xdr:cNvSpPr txBox="1"/>
      </xdr:nvSpPr>
      <xdr:spPr>
        <a:xfrm>
          <a:off x="4212590" y="575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1F45F69A-6D28-43F6-9A97-8D89D2554DA4}"/>
            </a:ext>
          </a:extLst>
        </xdr:cNvPr>
        <xdr:cNvCxnSpPr/>
      </xdr:nvCxnSpPr>
      <xdr:spPr>
        <a:xfrm>
          <a:off x="4112260" y="5974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8A731B3F-31AC-42C3-806A-AF390A63E717}"/>
            </a:ext>
          </a:extLst>
        </xdr:cNvPr>
        <xdr:cNvSpPr txBox="1"/>
      </xdr:nvSpPr>
      <xdr:spPr>
        <a:xfrm>
          <a:off x="4212590" y="652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1B10FFF4-8099-48BD-B807-CB4E2209BB0A}"/>
            </a:ext>
          </a:extLst>
        </xdr:cNvPr>
        <xdr:cNvSpPr/>
      </xdr:nvSpPr>
      <xdr:spPr>
        <a:xfrm>
          <a:off x="4131310" y="654240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CB0F7892-7C44-4714-AB62-33D449EA4274}"/>
            </a:ext>
          </a:extLst>
        </xdr:cNvPr>
        <xdr:cNvSpPr/>
      </xdr:nvSpPr>
      <xdr:spPr>
        <a:xfrm>
          <a:off x="3388360" y="65309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211864F5-D4BF-4120-81B8-65D273038EE4}"/>
            </a:ext>
          </a:extLst>
        </xdr:cNvPr>
        <xdr:cNvSpPr/>
      </xdr:nvSpPr>
      <xdr:spPr>
        <a:xfrm>
          <a:off x="2571750" y="656907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D4158C23-10CD-4569-B55F-94F0349104C9}"/>
            </a:ext>
          </a:extLst>
        </xdr:cNvPr>
        <xdr:cNvSpPr/>
      </xdr:nvSpPr>
      <xdr:spPr>
        <a:xfrm>
          <a:off x="1774190" y="657288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5BA0DEAC-2F09-4D2E-980B-C85E3E536CD2}"/>
            </a:ext>
          </a:extLst>
        </xdr:cNvPr>
        <xdr:cNvSpPr/>
      </xdr:nvSpPr>
      <xdr:spPr>
        <a:xfrm>
          <a:off x="988060" y="65709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19F18C7D-793E-4B93-BB35-5B11ABAE333E}"/>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1E8B215-BA65-4D8B-BB39-823E22C7A794}"/>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1AD0D77-123F-483B-AD9E-9B0577F9E174}"/>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12267EC-0DC3-48A0-9589-0AB7B08CA6D8}"/>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9FBF864-00F8-4A62-9033-CD2A71D4D750}"/>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80645</xdr:rowOff>
    </xdr:from>
    <xdr:to>
      <xdr:col>24</xdr:col>
      <xdr:colOff>114300</xdr:colOff>
      <xdr:row>38</xdr:row>
      <xdr:rowOff>10795</xdr:rowOff>
    </xdr:to>
    <xdr:sp macro="" textlink="">
      <xdr:nvSpPr>
        <xdr:cNvPr id="72" name="楕円 71">
          <a:extLst>
            <a:ext uri="{FF2B5EF4-FFF2-40B4-BE49-F238E27FC236}">
              <a16:creationId xmlns:a16="http://schemas.microsoft.com/office/drawing/2014/main" id="{DB7616C0-BF21-4E16-9F2F-6BD1DC4B4D11}"/>
            </a:ext>
          </a:extLst>
        </xdr:cNvPr>
        <xdr:cNvSpPr/>
      </xdr:nvSpPr>
      <xdr:spPr>
        <a:xfrm>
          <a:off x="4131310" y="64262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103522</xdr:rowOff>
    </xdr:from>
    <xdr:ext cx="405111" cy="259045"/>
    <xdr:sp macro="" textlink="">
      <xdr:nvSpPr>
        <xdr:cNvPr id="73" name="【図書館】&#10;有形固定資産減価償却率該当値テキスト">
          <a:extLst>
            <a:ext uri="{FF2B5EF4-FFF2-40B4-BE49-F238E27FC236}">
              <a16:creationId xmlns:a16="http://schemas.microsoft.com/office/drawing/2014/main" id="{ADB19BAB-5B79-4C22-988F-AEBD5E0C641D}"/>
            </a:ext>
          </a:extLst>
        </xdr:cNvPr>
        <xdr:cNvSpPr txBox="1"/>
      </xdr:nvSpPr>
      <xdr:spPr>
        <a:xfrm>
          <a:off x="4212590"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29210</xdr:rowOff>
    </xdr:from>
    <xdr:to>
      <xdr:col>20</xdr:col>
      <xdr:colOff>38100</xdr:colOff>
      <xdr:row>37</xdr:row>
      <xdr:rowOff>130810</xdr:rowOff>
    </xdr:to>
    <xdr:sp macro="" textlink="">
      <xdr:nvSpPr>
        <xdr:cNvPr id="74" name="楕円 73">
          <a:extLst>
            <a:ext uri="{FF2B5EF4-FFF2-40B4-BE49-F238E27FC236}">
              <a16:creationId xmlns:a16="http://schemas.microsoft.com/office/drawing/2014/main" id="{5893B443-4E5E-4A38-A0BE-39C874645988}"/>
            </a:ext>
          </a:extLst>
        </xdr:cNvPr>
        <xdr:cNvSpPr/>
      </xdr:nvSpPr>
      <xdr:spPr>
        <a:xfrm>
          <a:off x="3388360" y="637095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80010</xdr:rowOff>
    </xdr:from>
    <xdr:to>
      <xdr:col>24</xdr:col>
      <xdr:colOff>63500</xdr:colOff>
      <xdr:row>37</xdr:row>
      <xdr:rowOff>131445</xdr:rowOff>
    </xdr:to>
    <xdr:cxnSp macro="">
      <xdr:nvCxnSpPr>
        <xdr:cNvPr id="75" name="直線コネクタ 74">
          <a:extLst>
            <a:ext uri="{FF2B5EF4-FFF2-40B4-BE49-F238E27FC236}">
              <a16:creationId xmlns:a16="http://schemas.microsoft.com/office/drawing/2014/main" id="{A0FB2F37-ACDE-43AA-A0BD-7B8CC009B94D}"/>
            </a:ext>
          </a:extLst>
        </xdr:cNvPr>
        <xdr:cNvCxnSpPr/>
      </xdr:nvCxnSpPr>
      <xdr:spPr>
        <a:xfrm>
          <a:off x="3431540" y="6425565"/>
          <a:ext cx="74295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57785</xdr:rowOff>
    </xdr:from>
    <xdr:to>
      <xdr:col>15</xdr:col>
      <xdr:colOff>101600</xdr:colOff>
      <xdr:row>39</xdr:row>
      <xdr:rowOff>159385</xdr:rowOff>
    </xdr:to>
    <xdr:sp macro="" textlink="">
      <xdr:nvSpPr>
        <xdr:cNvPr id="76" name="楕円 75">
          <a:extLst>
            <a:ext uri="{FF2B5EF4-FFF2-40B4-BE49-F238E27FC236}">
              <a16:creationId xmlns:a16="http://schemas.microsoft.com/office/drawing/2014/main" id="{DF282F9A-6956-448D-B11F-4217BDDE4140}"/>
            </a:ext>
          </a:extLst>
        </xdr:cNvPr>
        <xdr:cNvSpPr/>
      </xdr:nvSpPr>
      <xdr:spPr>
        <a:xfrm>
          <a:off x="2571750" y="674052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80010</xdr:rowOff>
    </xdr:from>
    <xdr:to>
      <xdr:col>19</xdr:col>
      <xdr:colOff>177800</xdr:colOff>
      <xdr:row>39</xdr:row>
      <xdr:rowOff>108585</xdr:rowOff>
    </xdr:to>
    <xdr:cxnSp macro="">
      <xdr:nvCxnSpPr>
        <xdr:cNvPr id="77" name="直線コネクタ 76">
          <a:extLst>
            <a:ext uri="{FF2B5EF4-FFF2-40B4-BE49-F238E27FC236}">
              <a16:creationId xmlns:a16="http://schemas.microsoft.com/office/drawing/2014/main" id="{74EFB7BF-02DE-4A6A-9106-17DB7656F5E6}"/>
            </a:ext>
          </a:extLst>
        </xdr:cNvPr>
        <xdr:cNvCxnSpPr/>
      </xdr:nvCxnSpPr>
      <xdr:spPr>
        <a:xfrm flipV="1">
          <a:off x="2626360" y="6425565"/>
          <a:ext cx="805180" cy="36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19685</xdr:rowOff>
    </xdr:from>
    <xdr:to>
      <xdr:col>10</xdr:col>
      <xdr:colOff>165100</xdr:colOff>
      <xdr:row>39</xdr:row>
      <xdr:rowOff>121285</xdr:rowOff>
    </xdr:to>
    <xdr:sp macro="" textlink="">
      <xdr:nvSpPr>
        <xdr:cNvPr id="78" name="楕円 77">
          <a:extLst>
            <a:ext uri="{FF2B5EF4-FFF2-40B4-BE49-F238E27FC236}">
              <a16:creationId xmlns:a16="http://schemas.microsoft.com/office/drawing/2014/main" id="{41A956D9-6CB3-4518-8870-FE49FB38DB00}"/>
            </a:ext>
          </a:extLst>
        </xdr:cNvPr>
        <xdr:cNvSpPr/>
      </xdr:nvSpPr>
      <xdr:spPr>
        <a:xfrm>
          <a:off x="1774190" y="670242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70485</xdr:rowOff>
    </xdr:from>
    <xdr:to>
      <xdr:col>15</xdr:col>
      <xdr:colOff>50800</xdr:colOff>
      <xdr:row>39</xdr:row>
      <xdr:rowOff>108585</xdr:rowOff>
    </xdr:to>
    <xdr:cxnSp macro="">
      <xdr:nvCxnSpPr>
        <xdr:cNvPr id="79" name="直線コネクタ 78">
          <a:extLst>
            <a:ext uri="{FF2B5EF4-FFF2-40B4-BE49-F238E27FC236}">
              <a16:creationId xmlns:a16="http://schemas.microsoft.com/office/drawing/2014/main" id="{DDFE4683-1D40-4741-B1B0-4CD8DC84266A}"/>
            </a:ext>
          </a:extLst>
        </xdr:cNvPr>
        <xdr:cNvCxnSpPr/>
      </xdr:nvCxnSpPr>
      <xdr:spPr>
        <a:xfrm>
          <a:off x="1828800" y="675513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147320</xdr:rowOff>
    </xdr:from>
    <xdr:to>
      <xdr:col>6</xdr:col>
      <xdr:colOff>38100</xdr:colOff>
      <xdr:row>39</xdr:row>
      <xdr:rowOff>77470</xdr:rowOff>
    </xdr:to>
    <xdr:sp macro="" textlink="">
      <xdr:nvSpPr>
        <xdr:cNvPr id="80" name="楕円 79">
          <a:extLst>
            <a:ext uri="{FF2B5EF4-FFF2-40B4-BE49-F238E27FC236}">
              <a16:creationId xmlns:a16="http://schemas.microsoft.com/office/drawing/2014/main" id="{43FD3ED5-C8A5-45CA-B0B3-18123300A58F}"/>
            </a:ext>
          </a:extLst>
        </xdr:cNvPr>
        <xdr:cNvSpPr/>
      </xdr:nvSpPr>
      <xdr:spPr>
        <a:xfrm>
          <a:off x="988060" y="66605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26670</xdr:rowOff>
    </xdr:from>
    <xdr:to>
      <xdr:col>10</xdr:col>
      <xdr:colOff>114300</xdr:colOff>
      <xdr:row>39</xdr:row>
      <xdr:rowOff>70485</xdr:rowOff>
    </xdr:to>
    <xdr:cxnSp macro="">
      <xdr:nvCxnSpPr>
        <xdr:cNvPr id="81" name="直線コネクタ 80">
          <a:extLst>
            <a:ext uri="{FF2B5EF4-FFF2-40B4-BE49-F238E27FC236}">
              <a16:creationId xmlns:a16="http://schemas.microsoft.com/office/drawing/2014/main" id="{5BCC6C9B-F86E-4896-956D-2585F97BE61C}"/>
            </a:ext>
          </a:extLst>
        </xdr:cNvPr>
        <xdr:cNvCxnSpPr/>
      </xdr:nvCxnSpPr>
      <xdr:spPr>
        <a:xfrm>
          <a:off x="1031240" y="6711315"/>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104792</xdr:rowOff>
    </xdr:from>
    <xdr:ext cx="405111" cy="259045"/>
    <xdr:sp macro="" textlink="">
      <xdr:nvSpPr>
        <xdr:cNvPr id="82" name="n_1aveValue【図書館】&#10;有形固定資産減価償却率">
          <a:extLst>
            <a:ext uri="{FF2B5EF4-FFF2-40B4-BE49-F238E27FC236}">
              <a16:creationId xmlns:a16="http://schemas.microsoft.com/office/drawing/2014/main" id="{0784C5CD-9DC1-4CCB-9ABE-248AD5093580}"/>
            </a:ext>
          </a:extLst>
        </xdr:cNvPr>
        <xdr:cNvSpPr txBox="1"/>
      </xdr:nvSpPr>
      <xdr:spPr>
        <a:xfrm>
          <a:off x="32391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55F26A33-0001-420F-A58E-C28D5B8B12BF}"/>
            </a:ext>
          </a:extLst>
        </xdr:cNvPr>
        <xdr:cNvSpPr txBox="1"/>
      </xdr:nvSpPr>
      <xdr:spPr>
        <a:xfrm>
          <a:off x="24390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61A4C3E9-99E4-42F0-9FFF-1EC9B79853A1}"/>
            </a:ext>
          </a:extLst>
        </xdr:cNvPr>
        <xdr:cNvSpPr txBox="1"/>
      </xdr:nvSpPr>
      <xdr:spPr>
        <a:xfrm>
          <a:off x="164148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03F444A1-FC9B-46AA-BDAC-53039DFD0FC8}"/>
            </a:ext>
          </a:extLst>
        </xdr:cNvPr>
        <xdr:cNvSpPr txBox="1"/>
      </xdr:nvSpPr>
      <xdr:spPr>
        <a:xfrm>
          <a:off x="855354" y="635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147337</xdr:rowOff>
    </xdr:from>
    <xdr:ext cx="405111" cy="259045"/>
    <xdr:sp macro="" textlink="">
      <xdr:nvSpPr>
        <xdr:cNvPr id="86" name="n_1mainValue【図書館】&#10;有形固定資産減価償却率">
          <a:extLst>
            <a:ext uri="{FF2B5EF4-FFF2-40B4-BE49-F238E27FC236}">
              <a16:creationId xmlns:a16="http://schemas.microsoft.com/office/drawing/2014/main" id="{440FBBEE-8567-46CE-87CD-E121575F0616}"/>
            </a:ext>
          </a:extLst>
        </xdr:cNvPr>
        <xdr:cNvSpPr txBox="1"/>
      </xdr:nvSpPr>
      <xdr:spPr>
        <a:xfrm>
          <a:off x="32391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150512</xdr:rowOff>
    </xdr:from>
    <xdr:ext cx="405111" cy="259045"/>
    <xdr:sp macro="" textlink="">
      <xdr:nvSpPr>
        <xdr:cNvPr id="87" name="n_2mainValue【図書館】&#10;有形固定資産減価償却率">
          <a:extLst>
            <a:ext uri="{FF2B5EF4-FFF2-40B4-BE49-F238E27FC236}">
              <a16:creationId xmlns:a16="http://schemas.microsoft.com/office/drawing/2014/main" id="{1C0299E2-0066-439F-9451-C8ED41EBDB6B}"/>
            </a:ext>
          </a:extLst>
        </xdr:cNvPr>
        <xdr:cNvSpPr txBox="1"/>
      </xdr:nvSpPr>
      <xdr:spPr>
        <a:xfrm>
          <a:off x="2439044" y="683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112412</xdr:rowOff>
    </xdr:from>
    <xdr:ext cx="405111" cy="259045"/>
    <xdr:sp macro="" textlink="">
      <xdr:nvSpPr>
        <xdr:cNvPr id="88" name="n_3mainValue【図書館】&#10;有形固定資産減価償却率">
          <a:extLst>
            <a:ext uri="{FF2B5EF4-FFF2-40B4-BE49-F238E27FC236}">
              <a16:creationId xmlns:a16="http://schemas.microsoft.com/office/drawing/2014/main" id="{78E73613-CCD9-4DAF-BB53-8F0D69612F39}"/>
            </a:ext>
          </a:extLst>
        </xdr:cNvPr>
        <xdr:cNvSpPr txBox="1"/>
      </xdr:nvSpPr>
      <xdr:spPr>
        <a:xfrm>
          <a:off x="1641484" y="679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68597</xdr:rowOff>
    </xdr:from>
    <xdr:ext cx="405111" cy="259045"/>
    <xdr:sp macro="" textlink="">
      <xdr:nvSpPr>
        <xdr:cNvPr id="89" name="n_4mainValue【図書館】&#10;有形固定資産減価償却率">
          <a:extLst>
            <a:ext uri="{FF2B5EF4-FFF2-40B4-BE49-F238E27FC236}">
              <a16:creationId xmlns:a16="http://schemas.microsoft.com/office/drawing/2014/main" id="{AC6B7713-D54E-45B1-B170-018373741A7B}"/>
            </a:ext>
          </a:extLst>
        </xdr:cNvPr>
        <xdr:cNvSpPr txBox="1"/>
      </xdr:nvSpPr>
      <xdr:spPr>
        <a:xfrm>
          <a:off x="85535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BB961F14-98D9-42E0-A7DF-E3EFE79D35B4}"/>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1FE075DD-02C1-4AC3-9969-B91E2FED7196}"/>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575B2399-1620-4A04-82EA-DAE68DF65E87}"/>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73B2A1DF-6BFB-4376-8A00-D0844B378C93}"/>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9E31E382-9FB7-45C4-9472-AD4EF52AA8A4}"/>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592562F8-105D-444E-BEE2-61431E4F1EB7}"/>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D78F9F62-F6FC-4082-A897-186C7DBDEC8B}"/>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B317EA2B-6D93-4B62-AF02-6AD2E398DBBD}"/>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911115B1-90BF-453B-87C3-B60062AB45AE}"/>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5FB9D9E4-9C7B-44DB-80DB-FB5C9109584C}"/>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1F01A710-1862-444F-9D20-142BCA2A314A}"/>
            </a:ext>
          </a:extLst>
        </xdr:cNvPr>
        <xdr:cNvCxnSpPr/>
      </xdr:nvCxnSpPr>
      <xdr:spPr>
        <a:xfrm>
          <a:off x="5960110" y="704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B20A1E16-B59B-4551-ABB9-47CE16FB27C5}"/>
            </a:ext>
          </a:extLst>
        </xdr:cNvPr>
        <xdr:cNvSpPr txBox="1"/>
      </xdr:nvSpPr>
      <xdr:spPr>
        <a:xfrm>
          <a:off x="5527221" y="690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C4A79CBD-C1BF-44FA-8F9C-D147FE2DDA57}"/>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4F96D256-A7DF-4137-A7D1-D62332CF62D0}"/>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63B60013-2B02-488F-92FD-D343CBAF8597}"/>
            </a:ext>
          </a:extLst>
        </xdr:cNvPr>
        <xdr:cNvCxnSpPr/>
      </xdr:nvCxnSpPr>
      <xdr:spPr>
        <a:xfrm>
          <a:off x="5960110" y="590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B0E34887-05B7-4C28-A5E4-6D6AC77D297C}"/>
            </a:ext>
          </a:extLst>
        </xdr:cNvPr>
        <xdr:cNvSpPr txBox="1"/>
      </xdr:nvSpPr>
      <xdr:spPr>
        <a:xfrm>
          <a:off x="5527221" y="5761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AF209B2F-E775-423A-8FE2-F7312FBE2CA0}"/>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DCF710D9-6458-4A60-B0BA-A1DF30647B60}"/>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80E25FB2-1487-4D3A-BBCD-9241F63DEDD7}"/>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B74943B9-7DF8-4D64-A65E-230D6F34530E}"/>
            </a:ext>
          </a:extLst>
        </xdr:cNvPr>
        <xdr:cNvCxnSpPr/>
      </xdr:nvCxnSpPr>
      <xdr:spPr>
        <a:xfrm flipV="1">
          <a:off x="9429115" y="575500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0417824B-9FEA-4E44-989F-F74250FC680C}"/>
            </a:ext>
          </a:extLst>
        </xdr:cNvPr>
        <xdr:cNvSpPr txBox="1"/>
      </xdr:nvSpPr>
      <xdr:spPr>
        <a:xfrm>
          <a:off x="9467850"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D7EF897C-F631-4D9F-8D2A-E774790F9CEE}"/>
            </a:ext>
          </a:extLst>
        </xdr:cNvPr>
        <xdr:cNvCxnSpPr/>
      </xdr:nvCxnSpPr>
      <xdr:spPr>
        <a:xfrm>
          <a:off x="9356090" y="700087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97AE06BB-464E-4E6B-95C6-51D2EF863097}"/>
            </a:ext>
          </a:extLst>
        </xdr:cNvPr>
        <xdr:cNvSpPr txBox="1"/>
      </xdr:nvSpPr>
      <xdr:spPr>
        <a:xfrm>
          <a:off x="9467850" y="55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8DDE795F-520F-4098-AADC-6DADE606F9C9}"/>
            </a:ext>
          </a:extLst>
        </xdr:cNvPr>
        <xdr:cNvCxnSpPr/>
      </xdr:nvCxnSpPr>
      <xdr:spPr>
        <a:xfrm>
          <a:off x="9356090" y="575500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78122</xdr:rowOff>
    </xdr:from>
    <xdr:ext cx="469744" cy="259045"/>
    <xdr:sp macro="" textlink="">
      <xdr:nvSpPr>
        <xdr:cNvPr id="114" name="【図書館】&#10;一人当たり面積平均値テキスト">
          <a:extLst>
            <a:ext uri="{FF2B5EF4-FFF2-40B4-BE49-F238E27FC236}">
              <a16:creationId xmlns:a16="http://schemas.microsoft.com/office/drawing/2014/main" id="{1C3515FC-56A6-4D0D-A3B9-EFE57673CD70}"/>
            </a:ext>
          </a:extLst>
        </xdr:cNvPr>
        <xdr:cNvSpPr txBox="1"/>
      </xdr:nvSpPr>
      <xdr:spPr>
        <a:xfrm>
          <a:off x="9467850" y="6764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45E66B5E-935B-47E3-BD82-715E2CDD5D42}"/>
            </a:ext>
          </a:extLst>
        </xdr:cNvPr>
        <xdr:cNvSpPr/>
      </xdr:nvSpPr>
      <xdr:spPr>
        <a:xfrm>
          <a:off x="9394190" y="678243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8B6AAFDC-BFB7-4450-B35B-783609BCD367}"/>
            </a:ext>
          </a:extLst>
        </xdr:cNvPr>
        <xdr:cNvSpPr/>
      </xdr:nvSpPr>
      <xdr:spPr>
        <a:xfrm>
          <a:off x="8632190" y="678243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6DE2EB11-2344-4798-8798-C5F7904CE5D7}"/>
            </a:ext>
          </a:extLst>
        </xdr:cNvPr>
        <xdr:cNvSpPr/>
      </xdr:nvSpPr>
      <xdr:spPr>
        <a:xfrm>
          <a:off x="7846060" y="67976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35EB119E-DD56-481C-B87B-F9CBEFA8160D}"/>
            </a:ext>
          </a:extLst>
        </xdr:cNvPr>
        <xdr:cNvSpPr/>
      </xdr:nvSpPr>
      <xdr:spPr>
        <a:xfrm>
          <a:off x="7029450" y="67976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52F62CB7-26AC-444C-A6D4-458CD0A08BB5}"/>
            </a:ext>
          </a:extLst>
        </xdr:cNvPr>
        <xdr:cNvSpPr/>
      </xdr:nvSpPr>
      <xdr:spPr>
        <a:xfrm>
          <a:off x="6231890" y="679005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EAD38891-1AEB-4670-A03A-8B228429AD37}"/>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78C48B0A-2486-4802-BA0D-E820001AD345}"/>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AC858B59-F9AC-4A4B-8ABC-727C89E72BF2}"/>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9749251-55D6-4248-891A-992E1E23EC73}"/>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FDB36E8-10D3-4FC5-830C-3CBE6A0FF857}"/>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36830</xdr:rowOff>
    </xdr:from>
    <xdr:to>
      <xdr:col>55</xdr:col>
      <xdr:colOff>50800</xdr:colOff>
      <xdr:row>38</xdr:row>
      <xdr:rowOff>138430</xdr:rowOff>
    </xdr:to>
    <xdr:sp macro="" textlink="">
      <xdr:nvSpPr>
        <xdr:cNvPr id="125" name="楕円 124">
          <a:extLst>
            <a:ext uri="{FF2B5EF4-FFF2-40B4-BE49-F238E27FC236}">
              <a16:creationId xmlns:a16="http://schemas.microsoft.com/office/drawing/2014/main" id="{9FDFC6C5-E303-48B4-ACE5-9935DA8ADCAA}"/>
            </a:ext>
          </a:extLst>
        </xdr:cNvPr>
        <xdr:cNvSpPr/>
      </xdr:nvSpPr>
      <xdr:spPr>
        <a:xfrm>
          <a:off x="9394190" y="655193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59707</xdr:rowOff>
    </xdr:from>
    <xdr:ext cx="469744" cy="259045"/>
    <xdr:sp macro="" textlink="">
      <xdr:nvSpPr>
        <xdr:cNvPr id="126" name="【図書館】&#10;一人当たり面積該当値テキスト">
          <a:extLst>
            <a:ext uri="{FF2B5EF4-FFF2-40B4-BE49-F238E27FC236}">
              <a16:creationId xmlns:a16="http://schemas.microsoft.com/office/drawing/2014/main" id="{2947B2D4-4B3A-4086-9F82-B1E49E9AB1EF}"/>
            </a:ext>
          </a:extLst>
        </xdr:cNvPr>
        <xdr:cNvSpPr txBox="1"/>
      </xdr:nvSpPr>
      <xdr:spPr>
        <a:xfrm>
          <a:off x="9467850"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36830</xdr:rowOff>
    </xdr:from>
    <xdr:to>
      <xdr:col>50</xdr:col>
      <xdr:colOff>165100</xdr:colOff>
      <xdr:row>38</xdr:row>
      <xdr:rowOff>138430</xdr:rowOff>
    </xdr:to>
    <xdr:sp macro="" textlink="">
      <xdr:nvSpPr>
        <xdr:cNvPr id="127" name="楕円 126">
          <a:extLst>
            <a:ext uri="{FF2B5EF4-FFF2-40B4-BE49-F238E27FC236}">
              <a16:creationId xmlns:a16="http://schemas.microsoft.com/office/drawing/2014/main" id="{AA81FB27-B59B-47BA-8A44-B94F7E517F31}"/>
            </a:ext>
          </a:extLst>
        </xdr:cNvPr>
        <xdr:cNvSpPr/>
      </xdr:nvSpPr>
      <xdr:spPr>
        <a:xfrm>
          <a:off x="8632190" y="65519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87630</xdr:rowOff>
    </xdr:from>
    <xdr:to>
      <xdr:col>55</xdr:col>
      <xdr:colOff>0</xdr:colOff>
      <xdr:row>38</xdr:row>
      <xdr:rowOff>87630</xdr:rowOff>
    </xdr:to>
    <xdr:cxnSp macro="">
      <xdr:nvCxnSpPr>
        <xdr:cNvPr id="128" name="直線コネクタ 127">
          <a:extLst>
            <a:ext uri="{FF2B5EF4-FFF2-40B4-BE49-F238E27FC236}">
              <a16:creationId xmlns:a16="http://schemas.microsoft.com/office/drawing/2014/main" id="{D6803622-B276-44E3-B6D9-6B99C433FC99}"/>
            </a:ext>
          </a:extLst>
        </xdr:cNvPr>
        <xdr:cNvCxnSpPr/>
      </xdr:nvCxnSpPr>
      <xdr:spPr>
        <a:xfrm>
          <a:off x="8686800" y="660654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53975</xdr:rowOff>
    </xdr:from>
    <xdr:to>
      <xdr:col>46</xdr:col>
      <xdr:colOff>38100</xdr:colOff>
      <xdr:row>38</xdr:row>
      <xdr:rowOff>155575</xdr:rowOff>
    </xdr:to>
    <xdr:sp macro="" textlink="">
      <xdr:nvSpPr>
        <xdr:cNvPr id="129" name="楕円 128">
          <a:extLst>
            <a:ext uri="{FF2B5EF4-FFF2-40B4-BE49-F238E27FC236}">
              <a16:creationId xmlns:a16="http://schemas.microsoft.com/office/drawing/2014/main" id="{35896540-7964-4E25-AB60-C7F1BCAA054D}"/>
            </a:ext>
          </a:extLst>
        </xdr:cNvPr>
        <xdr:cNvSpPr/>
      </xdr:nvSpPr>
      <xdr:spPr>
        <a:xfrm>
          <a:off x="7846060" y="65728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87630</xdr:rowOff>
    </xdr:from>
    <xdr:to>
      <xdr:col>50</xdr:col>
      <xdr:colOff>114300</xdr:colOff>
      <xdr:row>38</xdr:row>
      <xdr:rowOff>104775</xdr:rowOff>
    </xdr:to>
    <xdr:cxnSp macro="">
      <xdr:nvCxnSpPr>
        <xdr:cNvPr id="130" name="直線コネクタ 129">
          <a:extLst>
            <a:ext uri="{FF2B5EF4-FFF2-40B4-BE49-F238E27FC236}">
              <a16:creationId xmlns:a16="http://schemas.microsoft.com/office/drawing/2014/main" id="{A8E92CC3-4C5D-45C8-BC42-FB00697126BC}"/>
            </a:ext>
          </a:extLst>
        </xdr:cNvPr>
        <xdr:cNvCxnSpPr/>
      </xdr:nvCxnSpPr>
      <xdr:spPr>
        <a:xfrm flipV="1">
          <a:off x="7889240" y="6606540"/>
          <a:ext cx="7975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53975</xdr:rowOff>
    </xdr:from>
    <xdr:to>
      <xdr:col>41</xdr:col>
      <xdr:colOff>101600</xdr:colOff>
      <xdr:row>38</xdr:row>
      <xdr:rowOff>155575</xdr:rowOff>
    </xdr:to>
    <xdr:sp macro="" textlink="">
      <xdr:nvSpPr>
        <xdr:cNvPr id="131" name="楕円 130">
          <a:extLst>
            <a:ext uri="{FF2B5EF4-FFF2-40B4-BE49-F238E27FC236}">
              <a16:creationId xmlns:a16="http://schemas.microsoft.com/office/drawing/2014/main" id="{8870F648-7222-4B55-AC9A-76B24609C7E3}"/>
            </a:ext>
          </a:extLst>
        </xdr:cNvPr>
        <xdr:cNvSpPr/>
      </xdr:nvSpPr>
      <xdr:spPr>
        <a:xfrm>
          <a:off x="7029450" y="65728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104775</xdr:rowOff>
    </xdr:from>
    <xdr:to>
      <xdr:col>45</xdr:col>
      <xdr:colOff>177800</xdr:colOff>
      <xdr:row>38</xdr:row>
      <xdr:rowOff>104775</xdr:rowOff>
    </xdr:to>
    <xdr:cxnSp macro="">
      <xdr:nvCxnSpPr>
        <xdr:cNvPr id="132" name="直線コネクタ 131">
          <a:extLst>
            <a:ext uri="{FF2B5EF4-FFF2-40B4-BE49-F238E27FC236}">
              <a16:creationId xmlns:a16="http://schemas.microsoft.com/office/drawing/2014/main" id="{9B37591C-9C39-4888-9546-DB089A32841B}"/>
            </a:ext>
          </a:extLst>
        </xdr:cNvPr>
        <xdr:cNvCxnSpPr/>
      </xdr:nvCxnSpPr>
      <xdr:spPr>
        <a:xfrm>
          <a:off x="7084060" y="661797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59690</xdr:rowOff>
    </xdr:from>
    <xdr:to>
      <xdr:col>36</xdr:col>
      <xdr:colOff>165100</xdr:colOff>
      <xdr:row>38</xdr:row>
      <xdr:rowOff>161290</xdr:rowOff>
    </xdr:to>
    <xdr:sp macro="" textlink="">
      <xdr:nvSpPr>
        <xdr:cNvPr id="133" name="楕円 132">
          <a:extLst>
            <a:ext uri="{FF2B5EF4-FFF2-40B4-BE49-F238E27FC236}">
              <a16:creationId xmlns:a16="http://schemas.microsoft.com/office/drawing/2014/main" id="{69819FF6-A3F3-4D86-BA99-ACC92C4CCDC0}"/>
            </a:ext>
          </a:extLst>
        </xdr:cNvPr>
        <xdr:cNvSpPr/>
      </xdr:nvSpPr>
      <xdr:spPr>
        <a:xfrm>
          <a:off x="6231890" y="657098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104775</xdr:rowOff>
    </xdr:from>
    <xdr:to>
      <xdr:col>41</xdr:col>
      <xdr:colOff>50800</xdr:colOff>
      <xdr:row>38</xdr:row>
      <xdr:rowOff>110490</xdr:rowOff>
    </xdr:to>
    <xdr:cxnSp macro="">
      <xdr:nvCxnSpPr>
        <xdr:cNvPr id="134" name="直線コネクタ 133">
          <a:extLst>
            <a:ext uri="{FF2B5EF4-FFF2-40B4-BE49-F238E27FC236}">
              <a16:creationId xmlns:a16="http://schemas.microsoft.com/office/drawing/2014/main" id="{B1F7EE0A-398D-40B8-8359-250FC419CB53}"/>
            </a:ext>
          </a:extLst>
        </xdr:cNvPr>
        <xdr:cNvCxnSpPr/>
      </xdr:nvCxnSpPr>
      <xdr:spPr>
        <a:xfrm flipV="1">
          <a:off x="6286500" y="6617970"/>
          <a:ext cx="79756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09E9C403-3A2C-4C91-9E7D-7BE1E460A086}"/>
            </a:ext>
          </a:extLst>
        </xdr:cNvPr>
        <xdr:cNvSpPr txBox="1"/>
      </xdr:nvSpPr>
      <xdr:spPr>
        <a:xfrm>
          <a:off x="8454467" y="687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7AAC4C4D-9BAD-431E-901F-EFE406B06083}"/>
            </a:ext>
          </a:extLst>
        </xdr:cNvPr>
        <xdr:cNvSpPr txBox="1"/>
      </xdr:nvSpPr>
      <xdr:spPr>
        <a:xfrm>
          <a:off x="767341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2A7B5851-10DD-4F9E-B226-BE2C27A25310}"/>
            </a:ext>
          </a:extLst>
        </xdr:cNvPr>
        <xdr:cNvSpPr txBox="1"/>
      </xdr:nvSpPr>
      <xdr:spPr>
        <a:xfrm>
          <a:off x="6866332"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26687</xdr:rowOff>
    </xdr:from>
    <xdr:ext cx="469744" cy="259045"/>
    <xdr:sp macro="" textlink="">
      <xdr:nvSpPr>
        <xdr:cNvPr id="138" name="n_4aveValue【図書館】&#10;一人当たり面積">
          <a:extLst>
            <a:ext uri="{FF2B5EF4-FFF2-40B4-BE49-F238E27FC236}">
              <a16:creationId xmlns:a16="http://schemas.microsoft.com/office/drawing/2014/main" id="{DABDBDF4-667D-419F-9EE8-07C55E071B6F}"/>
            </a:ext>
          </a:extLst>
        </xdr:cNvPr>
        <xdr:cNvSpPr txBox="1"/>
      </xdr:nvSpPr>
      <xdr:spPr>
        <a:xfrm>
          <a:off x="6068772" y="688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154957</xdr:rowOff>
    </xdr:from>
    <xdr:ext cx="469744" cy="259045"/>
    <xdr:sp macro="" textlink="">
      <xdr:nvSpPr>
        <xdr:cNvPr id="139" name="n_1mainValue【図書館】&#10;一人当たり面積">
          <a:extLst>
            <a:ext uri="{FF2B5EF4-FFF2-40B4-BE49-F238E27FC236}">
              <a16:creationId xmlns:a16="http://schemas.microsoft.com/office/drawing/2014/main" id="{437BFEAC-B8D7-4075-A1E1-90A4F8F979B5}"/>
            </a:ext>
          </a:extLst>
        </xdr:cNvPr>
        <xdr:cNvSpPr txBox="1"/>
      </xdr:nvSpPr>
      <xdr:spPr>
        <a:xfrm>
          <a:off x="8454467" y="632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652</xdr:rowOff>
    </xdr:from>
    <xdr:ext cx="469744" cy="259045"/>
    <xdr:sp macro="" textlink="">
      <xdr:nvSpPr>
        <xdr:cNvPr id="140" name="n_2mainValue【図書館】&#10;一人当たり面積">
          <a:extLst>
            <a:ext uri="{FF2B5EF4-FFF2-40B4-BE49-F238E27FC236}">
              <a16:creationId xmlns:a16="http://schemas.microsoft.com/office/drawing/2014/main" id="{21FC6BDC-42B3-4968-9895-7A4164296093}"/>
            </a:ext>
          </a:extLst>
        </xdr:cNvPr>
        <xdr:cNvSpPr txBox="1"/>
      </xdr:nvSpPr>
      <xdr:spPr>
        <a:xfrm>
          <a:off x="7673417" y="634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652</xdr:rowOff>
    </xdr:from>
    <xdr:ext cx="469744" cy="259045"/>
    <xdr:sp macro="" textlink="">
      <xdr:nvSpPr>
        <xdr:cNvPr id="141" name="n_3mainValue【図書館】&#10;一人当たり面積">
          <a:extLst>
            <a:ext uri="{FF2B5EF4-FFF2-40B4-BE49-F238E27FC236}">
              <a16:creationId xmlns:a16="http://schemas.microsoft.com/office/drawing/2014/main" id="{2F50FC39-7AC0-4E0F-80DD-8098D0E7C68B}"/>
            </a:ext>
          </a:extLst>
        </xdr:cNvPr>
        <xdr:cNvSpPr txBox="1"/>
      </xdr:nvSpPr>
      <xdr:spPr>
        <a:xfrm>
          <a:off x="6866332" y="634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6367</xdr:rowOff>
    </xdr:from>
    <xdr:ext cx="469744" cy="259045"/>
    <xdr:sp macro="" textlink="">
      <xdr:nvSpPr>
        <xdr:cNvPr id="142" name="n_4mainValue【図書館】&#10;一人当たり面積">
          <a:extLst>
            <a:ext uri="{FF2B5EF4-FFF2-40B4-BE49-F238E27FC236}">
              <a16:creationId xmlns:a16="http://schemas.microsoft.com/office/drawing/2014/main" id="{7769B4FC-2308-40C2-AC96-7D6ECBA0C866}"/>
            </a:ext>
          </a:extLst>
        </xdr:cNvPr>
        <xdr:cNvSpPr txBox="1"/>
      </xdr:nvSpPr>
      <xdr:spPr>
        <a:xfrm>
          <a:off x="6068772" y="635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45CE1D79-D08A-44C4-88D6-7798F125BA17}"/>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70D8410F-C83A-48CC-BCA8-BBFA96AEAC41}"/>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DCD61829-51A3-4C19-B931-C4AC5FD7E7F1}"/>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B726BCB2-65C4-46BF-9959-3029EC1124E8}"/>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5FCA17D8-C054-4465-BFDA-B7CE844ACC61}"/>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0D9C55B8-2323-490C-AC75-C8563FA6DE15}"/>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5E7EB91A-37EB-47BC-833B-61D7C9B75905}"/>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6D49C2C9-6FF6-42EE-AAD5-DEDEE2D8359A}"/>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CDD7049E-25E2-4D14-BF45-60649FB5A110}"/>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277406C3-4049-4876-9457-47244BE61699}"/>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19C125AD-6595-4E73-8FCC-CC732203184E}"/>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9B6F9B39-FAFA-48E4-9A50-6A7CD52B8707}"/>
            </a:ext>
          </a:extLst>
        </xdr:cNvPr>
        <xdr:cNvCxnSpPr/>
      </xdr:nvCxnSpPr>
      <xdr:spPr>
        <a:xfrm>
          <a:off x="6858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6E086EEB-0C1D-43E5-80FE-05A6649878AC}"/>
            </a:ext>
          </a:extLst>
        </xdr:cNvPr>
        <xdr:cNvSpPr txBox="1"/>
      </xdr:nvSpPr>
      <xdr:spPr>
        <a:xfrm>
          <a:off x="343701" y="108286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DC2FE5C9-1E5D-408A-9859-F13B779FFBBD}"/>
            </a:ext>
          </a:extLst>
        </xdr:cNvPr>
        <xdr:cNvCxnSpPr/>
      </xdr:nvCxnSpPr>
      <xdr:spPr>
        <a:xfrm>
          <a:off x="6858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1190EA1C-1EA6-4C7B-9D07-10593FF4FC9A}"/>
            </a:ext>
          </a:extLst>
        </xdr:cNvPr>
        <xdr:cNvSpPr txBox="1"/>
      </xdr:nvSpPr>
      <xdr:spPr>
        <a:xfrm>
          <a:off x="34370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AF84EC3C-4952-4A11-9E4E-6BEBB039D6CC}"/>
            </a:ext>
          </a:extLst>
        </xdr:cNvPr>
        <xdr:cNvCxnSpPr/>
      </xdr:nvCxnSpPr>
      <xdr:spPr>
        <a:xfrm>
          <a:off x="6858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062AE63F-A4AE-4CF6-A4B1-A83C8CD42D91}"/>
            </a:ext>
          </a:extLst>
        </xdr:cNvPr>
        <xdr:cNvSpPr txBox="1"/>
      </xdr:nvSpPr>
      <xdr:spPr>
        <a:xfrm>
          <a:off x="34370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D7321AE3-1558-4673-8538-A5F9E14EC59A}"/>
            </a:ext>
          </a:extLst>
        </xdr:cNvPr>
        <xdr:cNvCxnSpPr/>
      </xdr:nvCxnSpPr>
      <xdr:spPr>
        <a:xfrm>
          <a:off x="6858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325D344B-B003-43AC-9479-7A21569BA125}"/>
            </a:ext>
          </a:extLst>
        </xdr:cNvPr>
        <xdr:cNvSpPr txBox="1"/>
      </xdr:nvSpPr>
      <xdr:spPr>
        <a:xfrm>
          <a:off x="34370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DE245325-CA22-403F-A10A-8EC5BF1F088B}"/>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79487100-36B9-43DE-A052-F34514CF5DC7}"/>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FFD2B051-360D-4AD3-BBCE-29569E548D51}"/>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62FD8202-B8C3-450A-B869-1CE4F6D2A521}"/>
            </a:ext>
          </a:extLst>
        </xdr:cNvPr>
        <xdr:cNvCxnSpPr/>
      </xdr:nvCxnSpPr>
      <xdr:spPr>
        <a:xfrm flipV="1">
          <a:off x="4173855" y="9674352"/>
          <a:ext cx="0" cy="1309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5B51DD6F-5DBF-4833-8512-0C2ABE025D55}"/>
            </a:ext>
          </a:extLst>
        </xdr:cNvPr>
        <xdr:cNvSpPr txBox="1"/>
      </xdr:nvSpPr>
      <xdr:spPr>
        <a:xfrm>
          <a:off x="4212590" y="1098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36A0B1A6-F273-4CCE-B28B-ABEB5DC61FFF}"/>
            </a:ext>
          </a:extLst>
        </xdr:cNvPr>
        <xdr:cNvCxnSpPr/>
      </xdr:nvCxnSpPr>
      <xdr:spPr>
        <a:xfrm>
          <a:off x="4112260" y="10983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A4C97C8B-82ED-4E90-BA63-D647F2A83CF6}"/>
            </a:ext>
          </a:extLst>
        </xdr:cNvPr>
        <xdr:cNvSpPr txBox="1"/>
      </xdr:nvSpPr>
      <xdr:spPr>
        <a:xfrm>
          <a:off x="4212590" y="9445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83B535B5-2BD7-4E02-AA05-69A6A974951E}"/>
            </a:ext>
          </a:extLst>
        </xdr:cNvPr>
        <xdr:cNvCxnSpPr/>
      </xdr:nvCxnSpPr>
      <xdr:spPr>
        <a:xfrm>
          <a:off x="4112260" y="96743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E27B1A22-C5BD-404E-B602-03D5C5FF89D1}"/>
            </a:ext>
          </a:extLst>
        </xdr:cNvPr>
        <xdr:cNvSpPr txBox="1"/>
      </xdr:nvSpPr>
      <xdr:spPr>
        <a:xfrm>
          <a:off x="4212590" y="102988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FC6C84D4-4017-4B29-8D02-16312F2F15E5}"/>
            </a:ext>
          </a:extLst>
        </xdr:cNvPr>
        <xdr:cNvSpPr/>
      </xdr:nvSpPr>
      <xdr:spPr>
        <a:xfrm>
          <a:off x="4131310" y="1031659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F82FF245-E258-4F7A-A832-E3A1E7A4558D}"/>
            </a:ext>
          </a:extLst>
        </xdr:cNvPr>
        <xdr:cNvSpPr/>
      </xdr:nvSpPr>
      <xdr:spPr>
        <a:xfrm>
          <a:off x="3388360" y="1028801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27BCD775-7730-468A-802B-4F01B883FED0}"/>
            </a:ext>
          </a:extLst>
        </xdr:cNvPr>
        <xdr:cNvSpPr/>
      </xdr:nvSpPr>
      <xdr:spPr>
        <a:xfrm>
          <a:off x="2571750" y="102293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61D92AA0-3E99-4744-8999-97237CA668AC}"/>
            </a:ext>
          </a:extLst>
        </xdr:cNvPr>
        <xdr:cNvSpPr/>
      </xdr:nvSpPr>
      <xdr:spPr>
        <a:xfrm>
          <a:off x="1774190" y="1018171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9B9CC34F-0D3A-4152-9765-657756E24A2F}"/>
            </a:ext>
          </a:extLst>
        </xdr:cNvPr>
        <xdr:cNvSpPr/>
      </xdr:nvSpPr>
      <xdr:spPr>
        <a:xfrm>
          <a:off x="988060" y="1017943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1A21194C-0B6E-48C8-AEC4-074454E1D3CC}"/>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73E31BED-59E4-4396-8E34-1F8119DF1F04}"/>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CB2737CE-176A-4C75-B6EE-7A24351A57F9}"/>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B647F817-B7A8-4715-ACD4-BCDD8D36C7D6}"/>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EB6DED98-B2A8-4E9F-85B3-E4FCA423A386}"/>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xdr:rowOff>
    </xdr:from>
    <xdr:to>
      <xdr:col>24</xdr:col>
      <xdr:colOff>114300</xdr:colOff>
      <xdr:row>59</xdr:row>
      <xdr:rowOff>114808</xdr:rowOff>
    </xdr:to>
    <xdr:sp macro="" textlink="">
      <xdr:nvSpPr>
        <xdr:cNvPr id="181" name="楕円 180">
          <a:extLst>
            <a:ext uri="{FF2B5EF4-FFF2-40B4-BE49-F238E27FC236}">
              <a16:creationId xmlns:a16="http://schemas.microsoft.com/office/drawing/2014/main" id="{90FFB93C-7A8A-4038-82A3-F9F1AEDF3151}"/>
            </a:ext>
          </a:extLst>
        </xdr:cNvPr>
        <xdr:cNvSpPr/>
      </xdr:nvSpPr>
      <xdr:spPr>
        <a:xfrm>
          <a:off x="4131310" y="101325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36085</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B7DD71B1-248D-4863-B2C3-3F30E3E30797}"/>
            </a:ext>
          </a:extLst>
        </xdr:cNvPr>
        <xdr:cNvSpPr txBox="1"/>
      </xdr:nvSpPr>
      <xdr:spPr>
        <a:xfrm>
          <a:off x="4212590" y="9980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74930</xdr:rowOff>
    </xdr:from>
    <xdr:to>
      <xdr:col>20</xdr:col>
      <xdr:colOff>38100</xdr:colOff>
      <xdr:row>59</xdr:row>
      <xdr:rowOff>5080</xdr:rowOff>
    </xdr:to>
    <xdr:sp macro="" textlink="">
      <xdr:nvSpPr>
        <xdr:cNvPr id="183" name="楕円 182">
          <a:extLst>
            <a:ext uri="{FF2B5EF4-FFF2-40B4-BE49-F238E27FC236}">
              <a16:creationId xmlns:a16="http://schemas.microsoft.com/office/drawing/2014/main" id="{0F0A2060-B9AC-4505-8728-4B0D5423D7DA}"/>
            </a:ext>
          </a:extLst>
        </xdr:cNvPr>
        <xdr:cNvSpPr/>
      </xdr:nvSpPr>
      <xdr:spPr>
        <a:xfrm>
          <a:off x="3388360" y="100190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125730</xdr:rowOff>
    </xdr:from>
    <xdr:to>
      <xdr:col>24</xdr:col>
      <xdr:colOff>63500</xdr:colOff>
      <xdr:row>59</xdr:row>
      <xdr:rowOff>64008</xdr:rowOff>
    </xdr:to>
    <xdr:cxnSp macro="">
      <xdr:nvCxnSpPr>
        <xdr:cNvPr id="184" name="直線コネクタ 183">
          <a:extLst>
            <a:ext uri="{FF2B5EF4-FFF2-40B4-BE49-F238E27FC236}">
              <a16:creationId xmlns:a16="http://schemas.microsoft.com/office/drawing/2014/main" id="{25173AAC-8A1A-4C81-8C7F-FC75B131F9D2}"/>
            </a:ext>
          </a:extLst>
        </xdr:cNvPr>
        <xdr:cNvCxnSpPr/>
      </xdr:nvCxnSpPr>
      <xdr:spPr>
        <a:xfrm>
          <a:off x="3431540" y="10073640"/>
          <a:ext cx="742950" cy="10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150368</xdr:rowOff>
    </xdr:from>
    <xdr:to>
      <xdr:col>15</xdr:col>
      <xdr:colOff>101600</xdr:colOff>
      <xdr:row>58</xdr:row>
      <xdr:rowOff>80518</xdr:rowOff>
    </xdr:to>
    <xdr:sp macro="" textlink="">
      <xdr:nvSpPr>
        <xdr:cNvPr id="185" name="楕円 184">
          <a:extLst>
            <a:ext uri="{FF2B5EF4-FFF2-40B4-BE49-F238E27FC236}">
              <a16:creationId xmlns:a16="http://schemas.microsoft.com/office/drawing/2014/main" id="{1B69DE82-8ED3-49A5-A02D-2484CE7198BF}"/>
            </a:ext>
          </a:extLst>
        </xdr:cNvPr>
        <xdr:cNvSpPr/>
      </xdr:nvSpPr>
      <xdr:spPr>
        <a:xfrm>
          <a:off x="2571750" y="992301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29718</xdr:rowOff>
    </xdr:from>
    <xdr:to>
      <xdr:col>19</xdr:col>
      <xdr:colOff>177800</xdr:colOff>
      <xdr:row>58</xdr:row>
      <xdr:rowOff>125730</xdr:rowOff>
    </xdr:to>
    <xdr:cxnSp macro="">
      <xdr:nvCxnSpPr>
        <xdr:cNvPr id="186" name="直線コネクタ 185">
          <a:extLst>
            <a:ext uri="{FF2B5EF4-FFF2-40B4-BE49-F238E27FC236}">
              <a16:creationId xmlns:a16="http://schemas.microsoft.com/office/drawing/2014/main" id="{48328C92-0A2B-419E-816A-6C34278FB3DB}"/>
            </a:ext>
          </a:extLst>
        </xdr:cNvPr>
        <xdr:cNvCxnSpPr/>
      </xdr:nvCxnSpPr>
      <xdr:spPr>
        <a:xfrm>
          <a:off x="2626360" y="9971913"/>
          <a:ext cx="805180" cy="10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38354</xdr:rowOff>
    </xdr:from>
    <xdr:to>
      <xdr:col>10</xdr:col>
      <xdr:colOff>165100</xdr:colOff>
      <xdr:row>57</xdr:row>
      <xdr:rowOff>139954</xdr:rowOff>
    </xdr:to>
    <xdr:sp macro="" textlink="">
      <xdr:nvSpPr>
        <xdr:cNvPr id="187" name="楕円 186">
          <a:extLst>
            <a:ext uri="{FF2B5EF4-FFF2-40B4-BE49-F238E27FC236}">
              <a16:creationId xmlns:a16="http://schemas.microsoft.com/office/drawing/2014/main" id="{05618D98-F612-4C23-B97A-1E4B6A2015B9}"/>
            </a:ext>
          </a:extLst>
        </xdr:cNvPr>
        <xdr:cNvSpPr/>
      </xdr:nvSpPr>
      <xdr:spPr>
        <a:xfrm>
          <a:off x="1774190" y="981100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89154</xdr:rowOff>
    </xdr:from>
    <xdr:to>
      <xdr:col>15</xdr:col>
      <xdr:colOff>50800</xdr:colOff>
      <xdr:row>58</xdr:row>
      <xdr:rowOff>29718</xdr:rowOff>
    </xdr:to>
    <xdr:cxnSp macro="">
      <xdr:nvCxnSpPr>
        <xdr:cNvPr id="188" name="直線コネクタ 187">
          <a:extLst>
            <a:ext uri="{FF2B5EF4-FFF2-40B4-BE49-F238E27FC236}">
              <a16:creationId xmlns:a16="http://schemas.microsoft.com/office/drawing/2014/main" id="{669946DE-87DD-499D-B633-47511F7EF753}"/>
            </a:ext>
          </a:extLst>
        </xdr:cNvPr>
        <xdr:cNvCxnSpPr/>
      </xdr:nvCxnSpPr>
      <xdr:spPr>
        <a:xfrm>
          <a:off x="1828800" y="9865614"/>
          <a:ext cx="797560" cy="10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104648</xdr:rowOff>
    </xdr:from>
    <xdr:to>
      <xdr:col>6</xdr:col>
      <xdr:colOff>38100</xdr:colOff>
      <xdr:row>57</xdr:row>
      <xdr:rowOff>34798</xdr:rowOff>
    </xdr:to>
    <xdr:sp macro="" textlink="">
      <xdr:nvSpPr>
        <xdr:cNvPr id="189" name="楕円 188">
          <a:extLst>
            <a:ext uri="{FF2B5EF4-FFF2-40B4-BE49-F238E27FC236}">
              <a16:creationId xmlns:a16="http://schemas.microsoft.com/office/drawing/2014/main" id="{5BC46ED8-EC0D-4328-8D71-A98DBEB18E4C}"/>
            </a:ext>
          </a:extLst>
        </xdr:cNvPr>
        <xdr:cNvSpPr/>
      </xdr:nvSpPr>
      <xdr:spPr>
        <a:xfrm>
          <a:off x="988060" y="970394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155448</xdr:rowOff>
    </xdr:from>
    <xdr:to>
      <xdr:col>10</xdr:col>
      <xdr:colOff>114300</xdr:colOff>
      <xdr:row>57</xdr:row>
      <xdr:rowOff>89154</xdr:rowOff>
    </xdr:to>
    <xdr:cxnSp macro="">
      <xdr:nvCxnSpPr>
        <xdr:cNvPr id="190" name="直線コネクタ 189">
          <a:extLst>
            <a:ext uri="{FF2B5EF4-FFF2-40B4-BE49-F238E27FC236}">
              <a16:creationId xmlns:a16="http://schemas.microsoft.com/office/drawing/2014/main" id="{7F9C049A-1DBD-47F8-9C97-2E34BA753013}"/>
            </a:ext>
          </a:extLst>
        </xdr:cNvPr>
        <xdr:cNvCxnSpPr/>
      </xdr:nvCxnSpPr>
      <xdr:spPr>
        <a:xfrm>
          <a:off x="1031240" y="9756648"/>
          <a:ext cx="797560" cy="10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9635A838-DC9F-419E-AB41-FCEF01B8DE03}"/>
            </a:ext>
          </a:extLst>
        </xdr:cNvPr>
        <xdr:cNvSpPr txBox="1"/>
      </xdr:nvSpPr>
      <xdr:spPr>
        <a:xfrm>
          <a:off x="3239144" y="10380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0714999B-E9A4-486A-BB70-626482E0C936}"/>
            </a:ext>
          </a:extLst>
        </xdr:cNvPr>
        <xdr:cNvSpPr txBox="1"/>
      </xdr:nvSpPr>
      <xdr:spPr>
        <a:xfrm>
          <a:off x="2439044" y="1032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047010B2-88B1-423A-A4C0-9771EC7C1629}"/>
            </a:ext>
          </a:extLst>
        </xdr:cNvPr>
        <xdr:cNvSpPr txBox="1"/>
      </xdr:nvSpPr>
      <xdr:spPr>
        <a:xfrm>
          <a:off x="1641484" y="10278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94" name="n_4aveValue【体育館・プール】&#10;有形固定資産減価償却率">
          <a:extLst>
            <a:ext uri="{FF2B5EF4-FFF2-40B4-BE49-F238E27FC236}">
              <a16:creationId xmlns:a16="http://schemas.microsoft.com/office/drawing/2014/main" id="{0CDB7C42-1E65-4466-AA03-8A68EC1017B3}"/>
            </a:ext>
          </a:extLst>
        </xdr:cNvPr>
        <xdr:cNvSpPr txBox="1"/>
      </xdr:nvSpPr>
      <xdr:spPr>
        <a:xfrm>
          <a:off x="855354" y="10275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21607</xdr:rowOff>
    </xdr:from>
    <xdr:ext cx="405111" cy="259045"/>
    <xdr:sp macro="" textlink="">
      <xdr:nvSpPr>
        <xdr:cNvPr id="195" name="n_1mainValue【体育館・プール】&#10;有形固定資産減価償却率">
          <a:extLst>
            <a:ext uri="{FF2B5EF4-FFF2-40B4-BE49-F238E27FC236}">
              <a16:creationId xmlns:a16="http://schemas.microsoft.com/office/drawing/2014/main" id="{7BD6F145-C535-4995-8B91-F0370D077F9E}"/>
            </a:ext>
          </a:extLst>
        </xdr:cNvPr>
        <xdr:cNvSpPr txBox="1"/>
      </xdr:nvSpPr>
      <xdr:spPr>
        <a:xfrm>
          <a:off x="32391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97045</xdr:rowOff>
    </xdr:from>
    <xdr:ext cx="405111" cy="259045"/>
    <xdr:sp macro="" textlink="">
      <xdr:nvSpPr>
        <xdr:cNvPr id="196" name="n_2mainValue【体育館・プール】&#10;有形固定資産減価償却率">
          <a:extLst>
            <a:ext uri="{FF2B5EF4-FFF2-40B4-BE49-F238E27FC236}">
              <a16:creationId xmlns:a16="http://schemas.microsoft.com/office/drawing/2014/main" id="{049A2E53-CECA-4AFF-922A-FD41927F6C2B}"/>
            </a:ext>
          </a:extLst>
        </xdr:cNvPr>
        <xdr:cNvSpPr txBox="1"/>
      </xdr:nvSpPr>
      <xdr:spPr>
        <a:xfrm>
          <a:off x="2439044" y="969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156481</xdr:rowOff>
    </xdr:from>
    <xdr:ext cx="405111" cy="259045"/>
    <xdr:sp macro="" textlink="">
      <xdr:nvSpPr>
        <xdr:cNvPr id="197" name="n_3mainValue【体育館・プール】&#10;有形固定資産減価償却率">
          <a:extLst>
            <a:ext uri="{FF2B5EF4-FFF2-40B4-BE49-F238E27FC236}">
              <a16:creationId xmlns:a16="http://schemas.microsoft.com/office/drawing/2014/main" id="{E1A86B7E-E3C8-4474-8EA5-55D9FA060F1E}"/>
            </a:ext>
          </a:extLst>
        </xdr:cNvPr>
        <xdr:cNvSpPr txBox="1"/>
      </xdr:nvSpPr>
      <xdr:spPr>
        <a:xfrm>
          <a:off x="1641484" y="958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51325</xdr:rowOff>
    </xdr:from>
    <xdr:ext cx="405111" cy="259045"/>
    <xdr:sp macro="" textlink="">
      <xdr:nvSpPr>
        <xdr:cNvPr id="198" name="n_4mainValue【体育館・プール】&#10;有形固定資産減価償却率">
          <a:extLst>
            <a:ext uri="{FF2B5EF4-FFF2-40B4-BE49-F238E27FC236}">
              <a16:creationId xmlns:a16="http://schemas.microsoft.com/office/drawing/2014/main" id="{1B32CBE6-679B-40AC-9860-BEC34514AF2E}"/>
            </a:ext>
          </a:extLst>
        </xdr:cNvPr>
        <xdr:cNvSpPr txBox="1"/>
      </xdr:nvSpPr>
      <xdr:spPr>
        <a:xfrm>
          <a:off x="855354" y="948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5D23F0BC-3FFD-4217-9DC1-C79AF935C12C}"/>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C747E09C-8906-4928-830C-CA55A4B28A12}"/>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FAAFF397-3206-425D-A830-D3B9527C7EF5}"/>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30A0DDBA-E147-479A-AF52-D914FA61367B}"/>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73F2817B-A948-412A-8F49-06A4FC683E89}"/>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FD6F0E93-58F7-47A9-BDBF-DADFBD2B6204}"/>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4E616A2D-54B5-40C7-B111-849BAEB94FA7}"/>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3715FF9E-D2AA-49BD-9663-81572339BE90}"/>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EAC283DE-CC43-49EA-BCC8-2E8B7E0FBBC3}"/>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1F04508E-996F-44DF-8ABD-AC324CF47A46}"/>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3679F240-8DBB-410B-8BEC-C941DCE5BEA5}"/>
            </a:ext>
          </a:extLst>
        </xdr:cNvPr>
        <xdr:cNvSpPr txBox="1"/>
      </xdr:nvSpPr>
      <xdr:spPr>
        <a:xfrm>
          <a:off x="552722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1553F30C-9372-4877-AB63-4C3DBDC89A3A}"/>
            </a:ext>
          </a:extLst>
        </xdr:cNvPr>
        <xdr:cNvCxnSpPr/>
      </xdr:nvCxnSpPr>
      <xdr:spPr>
        <a:xfrm>
          <a:off x="5960110" y="1110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BE2DEDB2-1E42-4683-A4E4-4E68C866C872}"/>
            </a:ext>
          </a:extLst>
        </xdr:cNvPr>
        <xdr:cNvSpPr txBox="1"/>
      </xdr:nvSpPr>
      <xdr:spPr>
        <a:xfrm>
          <a:off x="552722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EF29951D-87A1-446D-B967-0701309B7FD1}"/>
            </a:ext>
          </a:extLst>
        </xdr:cNvPr>
        <xdr:cNvCxnSpPr/>
      </xdr:nvCxnSpPr>
      <xdr:spPr>
        <a:xfrm>
          <a:off x="5960110" y="1077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67E792DE-6802-43C0-81D5-25CFFAEF7B14}"/>
            </a:ext>
          </a:extLst>
        </xdr:cNvPr>
        <xdr:cNvSpPr txBox="1"/>
      </xdr:nvSpPr>
      <xdr:spPr>
        <a:xfrm>
          <a:off x="5527221"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570F3009-9FC2-4348-97CD-318C12E7C494}"/>
            </a:ext>
          </a:extLst>
        </xdr:cNvPr>
        <xdr:cNvCxnSpPr/>
      </xdr:nvCxnSpPr>
      <xdr:spPr>
        <a:xfrm>
          <a:off x="5960110" y="1045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E9DA57ED-CBFE-4D09-8395-CD676B5BAE14}"/>
            </a:ext>
          </a:extLst>
        </xdr:cNvPr>
        <xdr:cNvSpPr txBox="1"/>
      </xdr:nvSpPr>
      <xdr:spPr>
        <a:xfrm>
          <a:off x="5527221"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4EE4989E-2AA3-4287-91D2-CE4AB0199F00}"/>
            </a:ext>
          </a:extLst>
        </xdr:cNvPr>
        <xdr:cNvCxnSpPr/>
      </xdr:nvCxnSpPr>
      <xdr:spPr>
        <a:xfrm>
          <a:off x="5960110" y="1012562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7F2F7E64-6FE2-4C2B-ACE2-EF2022C9763B}"/>
            </a:ext>
          </a:extLst>
        </xdr:cNvPr>
        <xdr:cNvSpPr txBox="1"/>
      </xdr:nvSpPr>
      <xdr:spPr>
        <a:xfrm>
          <a:off x="55272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94C86BDF-674D-47A8-B85B-842D6AC4A0EC}"/>
            </a:ext>
          </a:extLst>
        </xdr:cNvPr>
        <xdr:cNvCxnSpPr/>
      </xdr:nvCxnSpPr>
      <xdr:spPr>
        <a:xfrm>
          <a:off x="5960110" y="979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87D7EB95-A711-4D23-A4F6-49ED712E170C}"/>
            </a:ext>
          </a:extLst>
        </xdr:cNvPr>
        <xdr:cNvSpPr txBox="1"/>
      </xdr:nvSpPr>
      <xdr:spPr>
        <a:xfrm>
          <a:off x="5527221"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C0C4ACA0-252C-4DE0-8848-D84960011FCF}"/>
            </a:ext>
          </a:extLst>
        </xdr:cNvPr>
        <xdr:cNvCxnSpPr/>
      </xdr:nvCxnSpPr>
      <xdr:spPr>
        <a:xfrm>
          <a:off x="5960110" y="947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939B4F68-7605-40F8-8006-6B8319DCDBAE}"/>
            </a:ext>
          </a:extLst>
        </xdr:cNvPr>
        <xdr:cNvSpPr txBox="1"/>
      </xdr:nvSpPr>
      <xdr:spPr>
        <a:xfrm>
          <a:off x="5527221"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D210DEF6-1A23-4094-9A28-DD5C677B72E1}"/>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C6479856-DBB1-477D-8026-1AA41FAE3B51}"/>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52A3EEEF-C31C-45BE-94F1-94979BAE52FB}"/>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CEDCFDA0-C34E-4B4F-B514-468FD51C12CD}"/>
            </a:ext>
          </a:extLst>
        </xdr:cNvPr>
        <xdr:cNvCxnSpPr/>
      </xdr:nvCxnSpPr>
      <xdr:spPr>
        <a:xfrm flipV="1">
          <a:off x="9429115" y="956146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5D5D13C6-7CDA-470C-8005-E1B9EC29A342}"/>
            </a:ext>
          </a:extLst>
        </xdr:cNvPr>
        <xdr:cNvSpPr txBox="1"/>
      </xdr:nvSpPr>
      <xdr:spPr>
        <a:xfrm>
          <a:off x="9467850" y="1102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4126F3FE-12BE-4101-B845-35E4751A40AD}"/>
            </a:ext>
          </a:extLst>
        </xdr:cNvPr>
        <xdr:cNvCxnSpPr/>
      </xdr:nvCxnSpPr>
      <xdr:spPr>
        <a:xfrm>
          <a:off x="9356090" y="1103103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98835458-59C0-4BCC-AC66-7612A40FE526}"/>
            </a:ext>
          </a:extLst>
        </xdr:cNvPr>
        <xdr:cNvSpPr txBox="1"/>
      </xdr:nvSpPr>
      <xdr:spPr>
        <a:xfrm>
          <a:off x="9467850" y="933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7A32A064-AEC4-47A7-BB1C-79B6091AE1CB}"/>
            </a:ext>
          </a:extLst>
        </xdr:cNvPr>
        <xdr:cNvCxnSpPr/>
      </xdr:nvCxnSpPr>
      <xdr:spPr>
        <a:xfrm>
          <a:off x="9356090" y="956146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FC2A5366-F336-47CA-9483-8397A32D88C3}"/>
            </a:ext>
          </a:extLst>
        </xdr:cNvPr>
        <xdr:cNvSpPr txBox="1"/>
      </xdr:nvSpPr>
      <xdr:spPr>
        <a:xfrm>
          <a:off x="9467850" y="10646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F63D38D9-BA83-4394-B167-2331C915FE66}"/>
            </a:ext>
          </a:extLst>
        </xdr:cNvPr>
        <xdr:cNvSpPr/>
      </xdr:nvSpPr>
      <xdr:spPr>
        <a:xfrm>
          <a:off x="9394190" y="10671628"/>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FBD40750-9415-4E56-BA9A-0EDD32942BC8}"/>
            </a:ext>
          </a:extLst>
        </xdr:cNvPr>
        <xdr:cNvSpPr/>
      </xdr:nvSpPr>
      <xdr:spPr>
        <a:xfrm>
          <a:off x="8632190" y="1064604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5FB36D0C-32D3-4773-B10C-D204FA11F116}"/>
            </a:ext>
          </a:extLst>
        </xdr:cNvPr>
        <xdr:cNvSpPr/>
      </xdr:nvSpPr>
      <xdr:spPr>
        <a:xfrm>
          <a:off x="7846060" y="1065883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A33C83B3-948B-4FF7-8DDD-9C85B37F9FD7}"/>
            </a:ext>
          </a:extLst>
        </xdr:cNvPr>
        <xdr:cNvSpPr/>
      </xdr:nvSpPr>
      <xdr:spPr>
        <a:xfrm>
          <a:off x="7029450" y="1065883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92944360-FADB-4C8B-80C2-F49605A3CC76}"/>
            </a:ext>
          </a:extLst>
        </xdr:cNvPr>
        <xdr:cNvSpPr/>
      </xdr:nvSpPr>
      <xdr:spPr>
        <a:xfrm>
          <a:off x="6231890" y="10671628"/>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C51BC4B7-C7D5-490B-ACB5-191A5DB9B98E}"/>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EB2078F-3F5D-442E-BE79-FC2BF8540815}"/>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DA497990-901F-4DE1-9D6A-8E42207DE085}"/>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E74CCBA-972A-4719-BA16-F53F40847ED6}"/>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31811B6-7DBD-4772-AAD6-2466CD2EBD1D}"/>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6350</xdr:rowOff>
    </xdr:from>
    <xdr:to>
      <xdr:col>55</xdr:col>
      <xdr:colOff>50800</xdr:colOff>
      <xdr:row>61</xdr:row>
      <xdr:rowOff>107950</xdr:rowOff>
    </xdr:to>
    <xdr:sp macro="" textlink="">
      <xdr:nvSpPr>
        <xdr:cNvPr id="241" name="楕円 240">
          <a:extLst>
            <a:ext uri="{FF2B5EF4-FFF2-40B4-BE49-F238E27FC236}">
              <a16:creationId xmlns:a16="http://schemas.microsoft.com/office/drawing/2014/main" id="{4C04193D-1DEA-4F40-8373-FE780CE83B03}"/>
            </a:ext>
          </a:extLst>
        </xdr:cNvPr>
        <xdr:cNvSpPr/>
      </xdr:nvSpPr>
      <xdr:spPr>
        <a:xfrm>
          <a:off x="9394190" y="10466705"/>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29227</xdr:rowOff>
    </xdr:from>
    <xdr:ext cx="469744" cy="259045"/>
    <xdr:sp macro="" textlink="">
      <xdr:nvSpPr>
        <xdr:cNvPr id="242" name="【体育館・プール】&#10;一人当たり面積該当値テキスト">
          <a:extLst>
            <a:ext uri="{FF2B5EF4-FFF2-40B4-BE49-F238E27FC236}">
              <a16:creationId xmlns:a16="http://schemas.microsoft.com/office/drawing/2014/main" id="{475E79F0-E130-4BD2-BC32-8EE9DA450507}"/>
            </a:ext>
          </a:extLst>
        </xdr:cNvPr>
        <xdr:cNvSpPr txBox="1"/>
      </xdr:nvSpPr>
      <xdr:spPr>
        <a:xfrm>
          <a:off x="9467850" y="1031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156028</xdr:rowOff>
    </xdr:from>
    <xdr:to>
      <xdr:col>50</xdr:col>
      <xdr:colOff>165100</xdr:colOff>
      <xdr:row>61</xdr:row>
      <xdr:rowOff>86178</xdr:rowOff>
    </xdr:to>
    <xdr:sp macro="" textlink="">
      <xdr:nvSpPr>
        <xdr:cNvPr id="243" name="楕円 242">
          <a:extLst>
            <a:ext uri="{FF2B5EF4-FFF2-40B4-BE49-F238E27FC236}">
              <a16:creationId xmlns:a16="http://schemas.microsoft.com/office/drawing/2014/main" id="{90F29319-C8BC-469E-9D75-9ED57717F55C}"/>
            </a:ext>
          </a:extLst>
        </xdr:cNvPr>
        <xdr:cNvSpPr/>
      </xdr:nvSpPr>
      <xdr:spPr>
        <a:xfrm>
          <a:off x="8632190" y="1044302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35378</xdr:rowOff>
    </xdr:from>
    <xdr:to>
      <xdr:col>55</xdr:col>
      <xdr:colOff>0</xdr:colOff>
      <xdr:row>61</xdr:row>
      <xdr:rowOff>57150</xdr:rowOff>
    </xdr:to>
    <xdr:cxnSp macro="">
      <xdr:nvCxnSpPr>
        <xdr:cNvPr id="244" name="直線コネクタ 243">
          <a:extLst>
            <a:ext uri="{FF2B5EF4-FFF2-40B4-BE49-F238E27FC236}">
              <a16:creationId xmlns:a16="http://schemas.microsoft.com/office/drawing/2014/main" id="{749787C3-DC9C-40B1-968C-D91531F7B96D}"/>
            </a:ext>
          </a:extLst>
        </xdr:cNvPr>
        <xdr:cNvCxnSpPr/>
      </xdr:nvCxnSpPr>
      <xdr:spPr>
        <a:xfrm>
          <a:off x="8686800" y="10493828"/>
          <a:ext cx="74295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123372</xdr:rowOff>
    </xdr:from>
    <xdr:to>
      <xdr:col>46</xdr:col>
      <xdr:colOff>38100</xdr:colOff>
      <xdr:row>61</xdr:row>
      <xdr:rowOff>53522</xdr:rowOff>
    </xdr:to>
    <xdr:sp macro="" textlink="">
      <xdr:nvSpPr>
        <xdr:cNvPr id="245" name="楕円 244">
          <a:extLst>
            <a:ext uri="{FF2B5EF4-FFF2-40B4-BE49-F238E27FC236}">
              <a16:creationId xmlns:a16="http://schemas.microsoft.com/office/drawing/2014/main" id="{9841553A-2C6A-4AD7-A325-55F03CF5320D}"/>
            </a:ext>
          </a:extLst>
        </xdr:cNvPr>
        <xdr:cNvSpPr/>
      </xdr:nvSpPr>
      <xdr:spPr>
        <a:xfrm>
          <a:off x="7846060" y="1041227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2722</xdr:rowOff>
    </xdr:from>
    <xdr:to>
      <xdr:col>50</xdr:col>
      <xdr:colOff>114300</xdr:colOff>
      <xdr:row>61</xdr:row>
      <xdr:rowOff>35378</xdr:rowOff>
    </xdr:to>
    <xdr:cxnSp macro="">
      <xdr:nvCxnSpPr>
        <xdr:cNvPr id="246" name="直線コネクタ 245">
          <a:extLst>
            <a:ext uri="{FF2B5EF4-FFF2-40B4-BE49-F238E27FC236}">
              <a16:creationId xmlns:a16="http://schemas.microsoft.com/office/drawing/2014/main" id="{DE368D0B-7681-4965-8DCA-ED8433E4DE1C}"/>
            </a:ext>
          </a:extLst>
        </xdr:cNvPr>
        <xdr:cNvCxnSpPr/>
      </xdr:nvCxnSpPr>
      <xdr:spPr>
        <a:xfrm>
          <a:off x="7889240" y="10461172"/>
          <a:ext cx="79756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123372</xdr:rowOff>
    </xdr:from>
    <xdr:to>
      <xdr:col>41</xdr:col>
      <xdr:colOff>101600</xdr:colOff>
      <xdr:row>61</xdr:row>
      <xdr:rowOff>53522</xdr:rowOff>
    </xdr:to>
    <xdr:sp macro="" textlink="">
      <xdr:nvSpPr>
        <xdr:cNvPr id="247" name="楕円 246">
          <a:extLst>
            <a:ext uri="{FF2B5EF4-FFF2-40B4-BE49-F238E27FC236}">
              <a16:creationId xmlns:a16="http://schemas.microsoft.com/office/drawing/2014/main" id="{34F6F920-D5AC-4FB5-A5CA-17854E4DEE1D}"/>
            </a:ext>
          </a:extLst>
        </xdr:cNvPr>
        <xdr:cNvSpPr/>
      </xdr:nvSpPr>
      <xdr:spPr>
        <a:xfrm>
          <a:off x="7029450" y="1041227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2722</xdr:rowOff>
    </xdr:from>
    <xdr:to>
      <xdr:col>45</xdr:col>
      <xdr:colOff>177800</xdr:colOff>
      <xdr:row>61</xdr:row>
      <xdr:rowOff>2722</xdr:rowOff>
    </xdr:to>
    <xdr:cxnSp macro="">
      <xdr:nvCxnSpPr>
        <xdr:cNvPr id="248" name="直線コネクタ 247">
          <a:extLst>
            <a:ext uri="{FF2B5EF4-FFF2-40B4-BE49-F238E27FC236}">
              <a16:creationId xmlns:a16="http://schemas.microsoft.com/office/drawing/2014/main" id="{2F7CAA4D-F84A-42D1-BBDB-C8BB295006DC}"/>
            </a:ext>
          </a:extLst>
        </xdr:cNvPr>
        <xdr:cNvCxnSpPr/>
      </xdr:nvCxnSpPr>
      <xdr:spPr>
        <a:xfrm>
          <a:off x="7084060" y="1046117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134257</xdr:rowOff>
    </xdr:from>
    <xdr:to>
      <xdr:col>36</xdr:col>
      <xdr:colOff>165100</xdr:colOff>
      <xdr:row>61</xdr:row>
      <xdr:rowOff>64407</xdr:rowOff>
    </xdr:to>
    <xdr:sp macro="" textlink="">
      <xdr:nvSpPr>
        <xdr:cNvPr id="249" name="楕円 248">
          <a:extLst>
            <a:ext uri="{FF2B5EF4-FFF2-40B4-BE49-F238E27FC236}">
              <a16:creationId xmlns:a16="http://schemas.microsoft.com/office/drawing/2014/main" id="{EBA1AB5A-E4D7-440D-94F3-5533B4125F64}"/>
            </a:ext>
          </a:extLst>
        </xdr:cNvPr>
        <xdr:cNvSpPr/>
      </xdr:nvSpPr>
      <xdr:spPr>
        <a:xfrm>
          <a:off x="6231890" y="10417447"/>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2722</xdr:rowOff>
    </xdr:from>
    <xdr:to>
      <xdr:col>41</xdr:col>
      <xdr:colOff>50800</xdr:colOff>
      <xdr:row>61</xdr:row>
      <xdr:rowOff>13607</xdr:rowOff>
    </xdr:to>
    <xdr:cxnSp macro="">
      <xdr:nvCxnSpPr>
        <xdr:cNvPr id="250" name="直線コネクタ 249">
          <a:extLst>
            <a:ext uri="{FF2B5EF4-FFF2-40B4-BE49-F238E27FC236}">
              <a16:creationId xmlns:a16="http://schemas.microsoft.com/office/drawing/2014/main" id="{59BEC64C-93C7-489F-84B0-5B041A2EE289}"/>
            </a:ext>
          </a:extLst>
        </xdr:cNvPr>
        <xdr:cNvCxnSpPr/>
      </xdr:nvCxnSpPr>
      <xdr:spPr>
        <a:xfrm flipV="1">
          <a:off x="6286500" y="10461172"/>
          <a:ext cx="79756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5791F877-12A7-467D-BCEF-F35134F4C8B0}"/>
            </a:ext>
          </a:extLst>
        </xdr:cNvPr>
        <xdr:cNvSpPr txBox="1"/>
      </xdr:nvSpPr>
      <xdr:spPr>
        <a:xfrm>
          <a:off x="8454467" y="1074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8EEA1F54-376D-4EA5-A734-B134755D31F4}"/>
            </a:ext>
          </a:extLst>
        </xdr:cNvPr>
        <xdr:cNvSpPr txBox="1"/>
      </xdr:nvSpPr>
      <xdr:spPr>
        <a:xfrm>
          <a:off x="7673417" y="1075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1AA696AC-E7D7-43A8-A674-81272EA43630}"/>
            </a:ext>
          </a:extLst>
        </xdr:cNvPr>
        <xdr:cNvSpPr txBox="1"/>
      </xdr:nvSpPr>
      <xdr:spPr>
        <a:xfrm>
          <a:off x="6866332" y="1075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E72E28EA-8FEF-4C64-8BA6-D52D81AEF000}"/>
            </a:ext>
          </a:extLst>
        </xdr:cNvPr>
        <xdr:cNvSpPr txBox="1"/>
      </xdr:nvSpPr>
      <xdr:spPr>
        <a:xfrm>
          <a:off x="6068772" y="10760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102705</xdr:rowOff>
    </xdr:from>
    <xdr:ext cx="469744" cy="259045"/>
    <xdr:sp macro="" textlink="">
      <xdr:nvSpPr>
        <xdr:cNvPr id="255" name="n_1mainValue【体育館・プール】&#10;一人当たり面積">
          <a:extLst>
            <a:ext uri="{FF2B5EF4-FFF2-40B4-BE49-F238E27FC236}">
              <a16:creationId xmlns:a16="http://schemas.microsoft.com/office/drawing/2014/main" id="{DB79997F-5D7D-496F-BA87-EB462259EA1B}"/>
            </a:ext>
          </a:extLst>
        </xdr:cNvPr>
        <xdr:cNvSpPr txBox="1"/>
      </xdr:nvSpPr>
      <xdr:spPr>
        <a:xfrm>
          <a:off x="8454467" y="1021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70049</xdr:rowOff>
    </xdr:from>
    <xdr:ext cx="469744" cy="259045"/>
    <xdr:sp macro="" textlink="">
      <xdr:nvSpPr>
        <xdr:cNvPr id="256" name="n_2mainValue【体育館・プール】&#10;一人当たり面積">
          <a:extLst>
            <a:ext uri="{FF2B5EF4-FFF2-40B4-BE49-F238E27FC236}">
              <a16:creationId xmlns:a16="http://schemas.microsoft.com/office/drawing/2014/main" id="{661D7753-A097-4370-BE0A-855AB1D7A0C9}"/>
            </a:ext>
          </a:extLst>
        </xdr:cNvPr>
        <xdr:cNvSpPr txBox="1"/>
      </xdr:nvSpPr>
      <xdr:spPr>
        <a:xfrm>
          <a:off x="7673417" y="1018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70049</xdr:rowOff>
    </xdr:from>
    <xdr:ext cx="469744" cy="259045"/>
    <xdr:sp macro="" textlink="">
      <xdr:nvSpPr>
        <xdr:cNvPr id="257" name="n_3mainValue【体育館・プール】&#10;一人当たり面積">
          <a:extLst>
            <a:ext uri="{FF2B5EF4-FFF2-40B4-BE49-F238E27FC236}">
              <a16:creationId xmlns:a16="http://schemas.microsoft.com/office/drawing/2014/main" id="{8F16334F-8DEE-4D07-8FA8-6A948CA4116B}"/>
            </a:ext>
          </a:extLst>
        </xdr:cNvPr>
        <xdr:cNvSpPr txBox="1"/>
      </xdr:nvSpPr>
      <xdr:spPr>
        <a:xfrm>
          <a:off x="6866332" y="1018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80934</xdr:rowOff>
    </xdr:from>
    <xdr:ext cx="469744" cy="259045"/>
    <xdr:sp macro="" textlink="">
      <xdr:nvSpPr>
        <xdr:cNvPr id="258" name="n_4mainValue【体育館・プール】&#10;一人当たり面積">
          <a:extLst>
            <a:ext uri="{FF2B5EF4-FFF2-40B4-BE49-F238E27FC236}">
              <a16:creationId xmlns:a16="http://schemas.microsoft.com/office/drawing/2014/main" id="{FAC96C69-4C07-4277-B75D-4163E9AB18C1}"/>
            </a:ext>
          </a:extLst>
        </xdr:cNvPr>
        <xdr:cNvSpPr txBox="1"/>
      </xdr:nvSpPr>
      <xdr:spPr>
        <a:xfrm>
          <a:off x="6068772" y="1019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2643830E-D0F0-4652-961B-32872F935EE4}"/>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2D8A170D-E381-496E-A72A-BFAC5A3172BA}"/>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FC477997-4E86-4BED-BF93-9AAAFAFFC0EE}"/>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B214E3B8-103D-40D4-8F16-F8B09DE36436}"/>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29E86325-07AA-4E99-934A-B22427B72E1A}"/>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52676E35-4AFC-4CF2-90FC-7428E0A9FFF1}"/>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570F6035-681A-419A-9587-691B270CAF83}"/>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4AC957B1-7B8F-4118-B9C6-985BAD094052}"/>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99781101-7E29-46A0-B4C6-48FDAF1809F8}"/>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D1ED9297-5872-456A-B816-F9FECE103C3A}"/>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1CC48F76-589C-43D5-BF0C-92C8A4912335}"/>
            </a:ext>
          </a:extLst>
        </xdr:cNvPr>
        <xdr:cNvSpPr txBox="1"/>
      </xdr:nvSpPr>
      <xdr:spPr>
        <a:xfrm>
          <a:off x="343701" y="15099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98F58B73-1514-47E8-B376-ECE050001668}"/>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77AB9A67-AA12-4CEF-B8D3-801B163B258F}"/>
            </a:ext>
          </a:extLst>
        </xdr:cNvPr>
        <xdr:cNvSpPr txBox="1"/>
      </xdr:nvSpPr>
      <xdr:spPr>
        <a:xfrm>
          <a:off x="343701" y="1476739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229243E2-F164-4840-B05A-063065B5544E}"/>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852D3BB0-2A01-4BBE-8008-C93FD13DD43E}"/>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B0760A40-2B08-4A1E-8B47-7B0BFC7CE185}"/>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41F2A036-714B-4BD7-8C22-B6B016D9CFAA}"/>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199601B0-B273-4707-B30E-959F5DD066F0}"/>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31D2E02A-12A9-4CEC-A631-956F655FD868}"/>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55E3F721-3A5D-4F36-9536-E8F1F55C155A}"/>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B332FF16-203A-480B-BA58-981CEB3F0C8A}"/>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A831D17F-895F-4E43-9F1A-F3D3B417B27F}"/>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04725779-DC09-4B09-A188-8C3B5BA49A5F}"/>
            </a:ext>
          </a:extLst>
        </xdr:cNvPr>
        <xdr:cNvSpPr txBox="1"/>
      </xdr:nvSpPr>
      <xdr:spPr>
        <a:xfrm>
          <a:off x="343701" y="131364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B304C74D-0C86-48F8-8713-0F2F058CB3A1}"/>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EA79BC5B-B94D-47A1-BCC0-B6FC5074F435}"/>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51A3F418-B782-4299-B84B-2996DCEEBB9B}"/>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40047D7D-45A6-498D-AD73-D80DA1C0557C}"/>
            </a:ext>
          </a:extLst>
        </xdr:cNvPr>
        <xdr:cNvCxnSpPr/>
      </xdr:nvCxnSpPr>
      <xdr:spPr>
        <a:xfrm flipV="1">
          <a:off x="4173855" y="13450388"/>
          <a:ext cx="0" cy="1340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EE042F2E-556C-490B-A657-BD0A4D1FB551}"/>
            </a:ext>
          </a:extLst>
        </xdr:cNvPr>
        <xdr:cNvSpPr txBox="1"/>
      </xdr:nvSpPr>
      <xdr:spPr>
        <a:xfrm>
          <a:off x="4212590" y="1479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466BE0B1-B055-42AD-BB80-50521F91C463}"/>
            </a:ext>
          </a:extLst>
        </xdr:cNvPr>
        <xdr:cNvCxnSpPr/>
      </xdr:nvCxnSpPr>
      <xdr:spPr>
        <a:xfrm>
          <a:off x="4112260" y="147912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F8E4F903-5290-4323-B4C7-C80A77D6DF92}"/>
            </a:ext>
          </a:extLst>
        </xdr:cNvPr>
        <xdr:cNvSpPr txBox="1"/>
      </xdr:nvSpPr>
      <xdr:spPr>
        <a:xfrm>
          <a:off x="4212590" y="13221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A77093C3-276F-458C-AFC2-9A86719B9194}"/>
            </a:ext>
          </a:extLst>
        </xdr:cNvPr>
        <xdr:cNvCxnSpPr/>
      </xdr:nvCxnSpPr>
      <xdr:spPr>
        <a:xfrm>
          <a:off x="4112260" y="13450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9D02BE1A-89D5-4AD6-9928-854235BE8FD4}"/>
            </a:ext>
          </a:extLst>
        </xdr:cNvPr>
        <xdr:cNvSpPr txBox="1"/>
      </xdr:nvSpPr>
      <xdr:spPr>
        <a:xfrm>
          <a:off x="4212590" y="139794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60777450-D367-4CE0-BB2D-70352384A65A}"/>
            </a:ext>
          </a:extLst>
        </xdr:cNvPr>
        <xdr:cNvSpPr/>
      </xdr:nvSpPr>
      <xdr:spPr>
        <a:xfrm>
          <a:off x="4131310" y="1399530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82F86A07-45F2-4FAB-BCF8-EDC9DD26849F}"/>
            </a:ext>
          </a:extLst>
        </xdr:cNvPr>
        <xdr:cNvSpPr/>
      </xdr:nvSpPr>
      <xdr:spPr>
        <a:xfrm>
          <a:off x="3388360" y="1398360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6C5BA860-F2D8-4D57-93D5-71F8CD999955}"/>
            </a:ext>
          </a:extLst>
        </xdr:cNvPr>
        <xdr:cNvSpPr/>
      </xdr:nvSpPr>
      <xdr:spPr>
        <a:xfrm>
          <a:off x="2571750" y="1394224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0D68F3D8-13DF-4802-83C9-FBA68FFCEB14}"/>
            </a:ext>
          </a:extLst>
        </xdr:cNvPr>
        <xdr:cNvSpPr/>
      </xdr:nvSpPr>
      <xdr:spPr>
        <a:xfrm>
          <a:off x="1774190" y="1391366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703BF693-42BF-4A90-B5C2-17603F7A4CAE}"/>
            </a:ext>
          </a:extLst>
        </xdr:cNvPr>
        <xdr:cNvSpPr/>
      </xdr:nvSpPr>
      <xdr:spPr>
        <a:xfrm>
          <a:off x="988060" y="1384971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1AAA7BE-4953-41E0-826B-CCC7443BD8E2}"/>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3C741D09-439D-40DF-91C2-446531885AE1}"/>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5FD0D0B5-BA5D-49D4-AE0E-F504576A650F}"/>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DC8398E-3B82-4F37-8F7D-E75009C454B8}"/>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9366495-AB60-41F3-B31D-4CE8009F45B9}"/>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127726</xdr:rowOff>
    </xdr:from>
    <xdr:to>
      <xdr:col>24</xdr:col>
      <xdr:colOff>114300</xdr:colOff>
      <xdr:row>81</xdr:row>
      <xdr:rowOff>57876</xdr:rowOff>
    </xdr:to>
    <xdr:sp macro="" textlink="">
      <xdr:nvSpPr>
        <xdr:cNvPr id="301" name="楕円 300">
          <a:extLst>
            <a:ext uri="{FF2B5EF4-FFF2-40B4-BE49-F238E27FC236}">
              <a16:creationId xmlns:a16="http://schemas.microsoft.com/office/drawing/2014/main" id="{359DB677-307A-4ED9-B528-26BEC6C34370}"/>
            </a:ext>
          </a:extLst>
        </xdr:cNvPr>
        <xdr:cNvSpPr/>
      </xdr:nvSpPr>
      <xdr:spPr>
        <a:xfrm>
          <a:off x="4131310" y="1384753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150603</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2B6C95DD-044E-4636-A54C-0B72BAED3B66}"/>
            </a:ext>
          </a:extLst>
        </xdr:cNvPr>
        <xdr:cNvSpPr txBox="1"/>
      </xdr:nvSpPr>
      <xdr:spPr>
        <a:xfrm>
          <a:off x="4212590" y="13695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95069</xdr:rowOff>
    </xdr:from>
    <xdr:to>
      <xdr:col>20</xdr:col>
      <xdr:colOff>38100</xdr:colOff>
      <xdr:row>81</xdr:row>
      <xdr:rowOff>25219</xdr:rowOff>
    </xdr:to>
    <xdr:sp macro="" textlink="">
      <xdr:nvSpPr>
        <xdr:cNvPr id="303" name="楕円 302">
          <a:extLst>
            <a:ext uri="{FF2B5EF4-FFF2-40B4-BE49-F238E27FC236}">
              <a16:creationId xmlns:a16="http://schemas.microsoft.com/office/drawing/2014/main" id="{6A73BD68-BBA1-4A4A-8C0C-DE52EB9D91FC}"/>
            </a:ext>
          </a:extLst>
        </xdr:cNvPr>
        <xdr:cNvSpPr/>
      </xdr:nvSpPr>
      <xdr:spPr>
        <a:xfrm>
          <a:off x="3388360" y="1381487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145869</xdr:rowOff>
    </xdr:from>
    <xdr:to>
      <xdr:col>24</xdr:col>
      <xdr:colOff>63500</xdr:colOff>
      <xdr:row>81</xdr:row>
      <xdr:rowOff>7076</xdr:rowOff>
    </xdr:to>
    <xdr:cxnSp macro="">
      <xdr:nvCxnSpPr>
        <xdr:cNvPr id="304" name="直線コネクタ 303">
          <a:extLst>
            <a:ext uri="{FF2B5EF4-FFF2-40B4-BE49-F238E27FC236}">
              <a16:creationId xmlns:a16="http://schemas.microsoft.com/office/drawing/2014/main" id="{FEBDB397-A932-4295-B9A1-89240912B33D}"/>
            </a:ext>
          </a:extLst>
        </xdr:cNvPr>
        <xdr:cNvCxnSpPr/>
      </xdr:nvCxnSpPr>
      <xdr:spPr>
        <a:xfrm>
          <a:off x="3431540" y="13859964"/>
          <a:ext cx="742950" cy="3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19957</xdr:rowOff>
    </xdr:from>
    <xdr:to>
      <xdr:col>15</xdr:col>
      <xdr:colOff>101600</xdr:colOff>
      <xdr:row>80</xdr:row>
      <xdr:rowOff>121557</xdr:rowOff>
    </xdr:to>
    <xdr:sp macro="" textlink="">
      <xdr:nvSpPr>
        <xdr:cNvPr id="305" name="楕円 304">
          <a:extLst>
            <a:ext uri="{FF2B5EF4-FFF2-40B4-BE49-F238E27FC236}">
              <a16:creationId xmlns:a16="http://schemas.microsoft.com/office/drawing/2014/main" id="{304F2C05-5AD3-4280-BF80-C87A2D802C75}"/>
            </a:ext>
          </a:extLst>
        </xdr:cNvPr>
        <xdr:cNvSpPr/>
      </xdr:nvSpPr>
      <xdr:spPr>
        <a:xfrm>
          <a:off x="2571750" y="1373214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70757</xdr:rowOff>
    </xdr:from>
    <xdr:to>
      <xdr:col>19</xdr:col>
      <xdr:colOff>177800</xdr:colOff>
      <xdr:row>80</xdr:row>
      <xdr:rowOff>145869</xdr:rowOff>
    </xdr:to>
    <xdr:cxnSp macro="">
      <xdr:nvCxnSpPr>
        <xdr:cNvPr id="306" name="直線コネクタ 305">
          <a:extLst>
            <a:ext uri="{FF2B5EF4-FFF2-40B4-BE49-F238E27FC236}">
              <a16:creationId xmlns:a16="http://schemas.microsoft.com/office/drawing/2014/main" id="{43A07FA2-01F2-4600-8356-2A24BBB22720}"/>
            </a:ext>
          </a:extLst>
        </xdr:cNvPr>
        <xdr:cNvCxnSpPr/>
      </xdr:nvCxnSpPr>
      <xdr:spPr>
        <a:xfrm>
          <a:off x="2626360" y="13784852"/>
          <a:ext cx="80518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31387</xdr:rowOff>
    </xdr:from>
    <xdr:to>
      <xdr:col>10</xdr:col>
      <xdr:colOff>165100</xdr:colOff>
      <xdr:row>81</xdr:row>
      <xdr:rowOff>132987</xdr:rowOff>
    </xdr:to>
    <xdr:sp macro="" textlink="">
      <xdr:nvSpPr>
        <xdr:cNvPr id="307" name="楕円 306">
          <a:extLst>
            <a:ext uri="{FF2B5EF4-FFF2-40B4-BE49-F238E27FC236}">
              <a16:creationId xmlns:a16="http://schemas.microsoft.com/office/drawing/2014/main" id="{E2FD9EEB-7549-447A-AEE6-9549D44ED710}"/>
            </a:ext>
          </a:extLst>
        </xdr:cNvPr>
        <xdr:cNvSpPr/>
      </xdr:nvSpPr>
      <xdr:spPr>
        <a:xfrm>
          <a:off x="1774190" y="13916932"/>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70757</xdr:rowOff>
    </xdr:from>
    <xdr:to>
      <xdr:col>15</xdr:col>
      <xdr:colOff>50800</xdr:colOff>
      <xdr:row>81</xdr:row>
      <xdr:rowOff>82187</xdr:rowOff>
    </xdr:to>
    <xdr:cxnSp macro="">
      <xdr:nvCxnSpPr>
        <xdr:cNvPr id="308" name="直線コネクタ 307">
          <a:extLst>
            <a:ext uri="{FF2B5EF4-FFF2-40B4-BE49-F238E27FC236}">
              <a16:creationId xmlns:a16="http://schemas.microsoft.com/office/drawing/2014/main" id="{E4F942A2-AC76-4255-A67A-A0B666A7F034}"/>
            </a:ext>
          </a:extLst>
        </xdr:cNvPr>
        <xdr:cNvCxnSpPr/>
      </xdr:nvCxnSpPr>
      <xdr:spPr>
        <a:xfrm flipV="1">
          <a:off x="1828800" y="13784852"/>
          <a:ext cx="79756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129358</xdr:rowOff>
    </xdr:from>
    <xdr:to>
      <xdr:col>6</xdr:col>
      <xdr:colOff>38100</xdr:colOff>
      <xdr:row>80</xdr:row>
      <xdr:rowOff>59508</xdr:rowOff>
    </xdr:to>
    <xdr:sp macro="" textlink="">
      <xdr:nvSpPr>
        <xdr:cNvPr id="309" name="楕円 308">
          <a:extLst>
            <a:ext uri="{FF2B5EF4-FFF2-40B4-BE49-F238E27FC236}">
              <a16:creationId xmlns:a16="http://schemas.microsoft.com/office/drawing/2014/main" id="{23BE8A4A-E688-4963-96E2-EB2349420772}"/>
            </a:ext>
          </a:extLst>
        </xdr:cNvPr>
        <xdr:cNvSpPr/>
      </xdr:nvSpPr>
      <xdr:spPr>
        <a:xfrm>
          <a:off x="988060" y="1367771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8708</xdr:rowOff>
    </xdr:from>
    <xdr:to>
      <xdr:col>10</xdr:col>
      <xdr:colOff>114300</xdr:colOff>
      <xdr:row>81</xdr:row>
      <xdr:rowOff>82187</xdr:rowOff>
    </xdr:to>
    <xdr:cxnSp macro="">
      <xdr:nvCxnSpPr>
        <xdr:cNvPr id="310" name="直線コネクタ 309">
          <a:extLst>
            <a:ext uri="{FF2B5EF4-FFF2-40B4-BE49-F238E27FC236}">
              <a16:creationId xmlns:a16="http://schemas.microsoft.com/office/drawing/2014/main" id="{37162387-2BA3-4BB0-8284-4EE52C745BBE}"/>
            </a:ext>
          </a:extLst>
        </xdr:cNvPr>
        <xdr:cNvCxnSpPr/>
      </xdr:nvCxnSpPr>
      <xdr:spPr>
        <a:xfrm>
          <a:off x="1031240" y="13726613"/>
          <a:ext cx="79756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9D7A220F-1E90-49D8-8BFB-631277DDA3A1}"/>
            </a:ext>
          </a:extLst>
        </xdr:cNvPr>
        <xdr:cNvSpPr txBox="1"/>
      </xdr:nvSpPr>
      <xdr:spPr>
        <a:xfrm>
          <a:off x="3239144" y="1407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2" name="n_2aveValue【福祉施設】&#10;有形固定資産減価償却率">
          <a:extLst>
            <a:ext uri="{FF2B5EF4-FFF2-40B4-BE49-F238E27FC236}">
              <a16:creationId xmlns:a16="http://schemas.microsoft.com/office/drawing/2014/main" id="{2C7A9B33-686F-45D7-87E7-B179C0208FA4}"/>
            </a:ext>
          </a:extLst>
        </xdr:cNvPr>
        <xdr:cNvSpPr txBox="1"/>
      </xdr:nvSpPr>
      <xdr:spPr>
        <a:xfrm>
          <a:off x="2439044" y="14029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1DAD3EDB-4020-4E5C-B582-8680F4D53684}"/>
            </a:ext>
          </a:extLst>
        </xdr:cNvPr>
        <xdr:cNvSpPr txBox="1"/>
      </xdr:nvSpPr>
      <xdr:spPr>
        <a:xfrm>
          <a:off x="1641484" y="13688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4" name="n_4aveValue【福祉施設】&#10;有形固定資産減価償却率">
          <a:extLst>
            <a:ext uri="{FF2B5EF4-FFF2-40B4-BE49-F238E27FC236}">
              <a16:creationId xmlns:a16="http://schemas.microsoft.com/office/drawing/2014/main" id="{800D11B5-BB6A-405E-A26A-4A63B39BD816}"/>
            </a:ext>
          </a:extLst>
        </xdr:cNvPr>
        <xdr:cNvSpPr txBox="1"/>
      </xdr:nvSpPr>
      <xdr:spPr>
        <a:xfrm>
          <a:off x="855354" y="13942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41746</xdr:rowOff>
    </xdr:from>
    <xdr:ext cx="405111" cy="259045"/>
    <xdr:sp macro="" textlink="">
      <xdr:nvSpPr>
        <xdr:cNvPr id="315" name="n_1mainValue【福祉施設】&#10;有形固定資産減価償却率">
          <a:extLst>
            <a:ext uri="{FF2B5EF4-FFF2-40B4-BE49-F238E27FC236}">
              <a16:creationId xmlns:a16="http://schemas.microsoft.com/office/drawing/2014/main" id="{EAC016E7-B4AF-4F2F-9B95-F77177799CEA}"/>
            </a:ext>
          </a:extLst>
        </xdr:cNvPr>
        <xdr:cNvSpPr txBox="1"/>
      </xdr:nvSpPr>
      <xdr:spPr>
        <a:xfrm>
          <a:off x="3239144" y="1358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138084</xdr:rowOff>
    </xdr:from>
    <xdr:ext cx="405111" cy="259045"/>
    <xdr:sp macro="" textlink="">
      <xdr:nvSpPr>
        <xdr:cNvPr id="316" name="n_2mainValue【福祉施設】&#10;有形固定資産減価償却率">
          <a:extLst>
            <a:ext uri="{FF2B5EF4-FFF2-40B4-BE49-F238E27FC236}">
              <a16:creationId xmlns:a16="http://schemas.microsoft.com/office/drawing/2014/main" id="{E90D4445-8F75-45B6-BED7-4914F6AB54C0}"/>
            </a:ext>
          </a:extLst>
        </xdr:cNvPr>
        <xdr:cNvSpPr txBox="1"/>
      </xdr:nvSpPr>
      <xdr:spPr>
        <a:xfrm>
          <a:off x="2439044" y="1350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124114</xdr:rowOff>
    </xdr:from>
    <xdr:ext cx="405111" cy="259045"/>
    <xdr:sp macro="" textlink="">
      <xdr:nvSpPr>
        <xdr:cNvPr id="317" name="n_3mainValue【福祉施設】&#10;有形固定資産減価償却率">
          <a:extLst>
            <a:ext uri="{FF2B5EF4-FFF2-40B4-BE49-F238E27FC236}">
              <a16:creationId xmlns:a16="http://schemas.microsoft.com/office/drawing/2014/main" id="{A27D4AC8-A675-47EB-B103-5409252C8A92}"/>
            </a:ext>
          </a:extLst>
        </xdr:cNvPr>
        <xdr:cNvSpPr txBox="1"/>
      </xdr:nvSpPr>
      <xdr:spPr>
        <a:xfrm>
          <a:off x="1641484" y="14013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76035</xdr:rowOff>
    </xdr:from>
    <xdr:ext cx="405111" cy="259045"/>
    <xdr:sp macro="" textlink="">
      <xdr:nvSpPr>
        <xdr:cNvPr id="318" name="n_4mainValue【福祉施設】&#10;有形固定資産減価償却率">
          <a:extLst>
            <a:ext uri="{FF2B5EF4-FFF2-40B4-BE49-F238E27FC236}">
              <a16:creationId xmlns:a16="http://schemas.microsoft.com/office/drawing/2014/main" id="{698CCFD1-1D79-4DE2-B83B-96BCF0147640}"/>
            </a:ext>
          </a:extLst>
        </xdr:cNvPr>
        <xdr:cNvSpPr txBox="1"/>
      </xdr:nvSpPr>
      <xdr:spPr>
        <a:xfrm>
          <a:off x="855354" y="1344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4C715CB2-3AD4-4AC1-9393-0CEF54E7EDB2}"/>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51C82E7F-221F-4F10-BC96-9ED5EA703065}"/>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69F1B0B5-9242-48F1-A98F-29A842C7C203}"/>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0391E181-CA20-4271-9B69-5045816B136D}"/>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440D6D4C-EE00-4D78-A23C-0325B77C7D18}"/>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B59AA675-69A6-4C76-B908-5465C869EA2D}"/>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14E32C2D-8680-4DFE-A88E-50A49DDE30C0}"/>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DC152464-BF29-4BF0-86F8-72357BB4D111}"/>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E7CD1CBF-30F8-4B02-81B8-CC0125A5495D}"/>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2831F4F2-94D3-4B89-8E35-E9658A4B0DF6}"/>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6B51D9B7-2472-4353-81A3-446E44129B06}"/>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E93E68DA-36A0-470E-A05C-3E59DA5E3476}"/>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92B7892F-452E-4A0C-A501-B1E6126E2AEE}"/>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5826EA23-BCFE-43D1-8B4A-DB288C4696CE}"/>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0871685F-92BB-410A-BA70-DC2B657DBCCC}"/>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444AE377-E373-4FC1-ADBA-2FD1E9D25AF9}"/>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370E5BC2-498D-447C-9D35-4C3474464FAD}"/>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2ACF318C-CECF-47D0-8DA0-04C1A58B39CB}"/>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D8F99A37-9BE5-4D32-BC9B-043BE55D7C5D}"/>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2CF0AB21-2192-493B-960F-92B04EB80A55}"/>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A94EE028-5BE9-41D4-B19F-FDA6DF69AB6D}"/>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93078565-8B6C-4C3F-91EF-2B85528A7C84}"/>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7C8B00EF-BFA6-4CBF-A125-E2382DEA35F0}"/>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646A5689-0FA9-4113-B9E8-BF1D48BAA44C}"/>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C05CEFF0-17B7-44A3-BB5E-0F7C340705DD}"/>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346B8BA8-4FE4-4982-BA37-EE58E9FE9262}"/>
            </a:ext>
          </a:extLst>
        </xdr:cNvPr>
        <xdr:cNvCxnSpPr/>
      </xdr:nvCxnSpPr>
      <xdr:spPr>
        <a:xfrm flipV="1">
          <a:off x="9429115" y="13431339"/>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1C540363-EC36-424D-A363-EB052FFA41D0}"/>
            </a:ext>
          </a:extLst>
        </xdr:cNvPr>
        <xdr:cNvSpPr txBox="1"/>
      </xdr:nvSpPr>
      <xdr:spPr>
        <a:xfrm>
          <a:off x="9467850"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B725450A-5BA2-4497-AD33-51D243B0741E}"/>
            </a:ext>
          </a:extLst>
        </xdr:cNvPr>
        <xdr:cNvCxnSpPr/>
      </xdr:nvCxnSpPr>
      <xdr:spPr>
        <a:xfrm>
          <a:off x="9356090" y="1488866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B3E361DA-C35C-406B-A081-852668E87974}"/>
            </a:ext>
          </a:extLst>
        </xdr:cNvPr>
        <xdr:cNvSpPr txBox="1"/>
      </xdr:nvSpPr>
      <xdr:spPr>
        <a:xfrm>
          <a:off x="9467850" y="1320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659DAA81-2B78-41BD-9D1F-6C117EED4A3E}"/>
            </a:ext>
          </a:extLst>
        </xdr:cNvPr>
        <xdr:cNvCxnSpPr/>
      </xdr:nvCxnSpPr>
      <xdr:spPr>
        <a:xfrm>
          <a:off x="9356090" y="1343133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81B6EBD0-6E4C-40AE-A7D7-B9FF9B0903D6}"/>
            </a:ext>
          </a:extLst>
        </xdr:cNvPr>
        <xdr:cNvSpPr txBox="1"/>
      </xdr:nvSpPr>
      <xdr:spPr>
        <a:xfrm>
          <a:off x="946785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72C8036D-264D-4C8B-BCAE-36C4809107DC}"/>
            </a:ext>
          </a:extLst>
        </xdr:cNvPr>
        <xdr:cNvSpPr/>
      </xdr:nvSpPr>
      <xdr:spPr>
        <a:xfrm>
          <a:off x="9394190" y="14575245"/>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2CBEF0DE-F87F-46B9-A290-13003A3A7EF2}"/>
            </a:ext>
          </a:extLst>
        </xdr:cNvPr>
        <xdr:cNvSpPr/>
      </xdr:nvSpPr>
      <xdr:spPr>
        <a:xfrm>
          <a:off x="8632190" y="1457252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E40F7B48-E0D7-4B73-A8CB-92AC97F950D0}"/>
            </a:ext>
          </a:extLst>
        </xdr:cNvPr>
        <xdr:cNvSpPr/>
      </xdr:nvSpPr>
      <xdr:spPr>
        <a:xfrm>
          <a:off x="7846060" y="1457524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31D0129F-0C3B-4FE9-834B-F7CD68C1BE31}"/>
            </a:ext>
          </a:extLst>
        </xdr:cNvPr>
        <xdr:cNvSpPr/>
      </xdr:nvSpPr>
      <xdr:spPr>
        <a:xfrm>
          <a:off x="7029450" y="145757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929BE50E-8A38-44BD-AF22-655C3351EAF9}"/>
            </a:ext>
          </a:extLst>
        </xdr:cNvPr>
        <xdr:cNvSpPr/>
      </xdr:nvSpPr>
      <xdr:spPr>
        <a:xfrm>
          <a:off x="6231890" y="14560823"/>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11CF8D4-37AA-4AA9-81A8-0C8AEC72B6D9}"/>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B81067A-7C74-46BF-8EE7-B89E7C609251}"/>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64B54E9A-A7C8-4EE3-AAAC-B7A246939F25}"/>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A39B609-8B15-444D-9197-7C8717DEAA55}"/>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134F2B61-66F4-4A1B-9FD5-C6C3A8327C0E}"/>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15058</xdr:rowOff>
    </xdr:from>
    <xdr:to>
      <xdr:col>55</xdr:col>
      <xdr:colOff>50800</xdr:colOff>
      <xdr:row>81</xdr:row>
      <xdr:rowOff>116658</xdr:rowOff>
    </xdr:to>
    <xdr:sp macro="" textlink="">
      <xdr:nvSpPr>
        <xdr:cNvPr id="360" name="楕円 359">
          <a:extLst>
            <a:ext uri="{FF2B5EF4-FFF2-40B4-BE49-F238E27FC236}">
              <a16:creationId xmlns:a16="http://schemas.microsoft.com/office/drawing/2014/main" id="{2E51ECEE-82F4-4D0D-A2E0-4BEA1C67EF18}"/>
            </a:ext>
          </a:extLst>
        </xdr:cNvPr>
        <xdr:cNvSpPr/>
      </xdr:nvSpPr>
      <xdr:spPr>
        <a:xfrm>
          <a:off x="9394190" y="13906318"/>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37935</xdr:rowOff>
    </xdr:from>
    <xdr:ext cx="469744" cy="259045"/>
    <xdr:sp macro="" textlink="">
      <xdr:nvSpPr>
        <xdr:cNvPr id="361" name="【福祉施設】&#10;一人当たり面積該当値テキスト">
          <a:extLst>
            <a:ext uri="{FF2B5EF4-FFF2-40B4-BE49-F238E27FC236}">
              <a16:creationId xmlns:a16="http://schemas.microsoft.com/office/drawing/2014/main" id="{FFFE8609-3365-4570-9C43-66952A829CAD}"/>
            </a:ext>
          </a:extLst>
        </xdr:cNvPr>
        <xdr:cNvSpPr txBox="1"/>
      </xdr:nvSpPr>
      <xdr:spPr>
        <a:xfrm>
          <a:off x="9467850" y="1375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11793</xdr:rowOff>
    </xdr:from>
    <xdr:to>
      <xdr:col>50</xdr:col>
      <xdr:colOff>165100</xdr:colOff>
      <xdr:row>81</xdr:row>
      <xdr:rowOff>113393</xdr:rowOff>
    </xdr:to>
    <xdr:sp macro="" textlink="">
      <xdr:nvSpPr>
        <xdr:cNvPr id="362" name="楕円 361">
          <a:extLst>
            <a:ext uri="{FF2B5EF4-FFF2-40B4-BE49-F238E27FC236}">
              <a16:creationId xmlns:a16="http://schemas.microsoft.com/office/drawing/2014/main" id="{810133A5-E1E6-4A39-81F7-C24715B2ACD2}"/>
            </a:ext>
          </a:extLst>
        </xdr:cNvPr>
        <xdr:cNvSpPr/>
      </xdr:nvSpPr>
      <xdr:spPr>
        <a:xfrm>
          <a:off x="8632190" y="1390305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62593</xdr:rowOff>
    </xdr:from>
    <xdr:to>
      <xdr:col>55</xdr:col>
      <xdr:colOff>0</xdr:colOff>
      <xdr:row>81</xdr:row>
      <xdr:rowOff>65858</xdr:rowOff>
    </xdr:to>
    <xdr:cxnSp macro="">
      <xdr:nvCxnSpPr>
        <xdr:cNvPr id="363" name="直線コネクタ 362">
          <a:extLst>
            <a:ext uri="{FF2B5EF4-FFF2-40B4-BE49-F238E27FC236}">
              <a16:creationId xmlns:a16="http://schemas.microsoft.com/office/drawing/2014/main" id="{C30A081F-AB7C-4186-B1BB-B33E2B23A378}"/>
            </a:ext>
          </a:extLst>
        </xdr:cNvPr>
        <xdr:cNvCxnSpPr/>
      </xdr:nvCxnSpPr>
      <xdr:spPr>
        <a:xfrm>
          <a:off x="8686800" y="13946233"/>
          <a:ext cx="74295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11793</xdr:rowOff>
    </xdr:from>
    <xdr:to>
      <xdr:col>46</xdr:col>
      <xdr:colOff>38100</xdr:colOff>
      <xdr:row>81</xdr:row>
      <xdr:rowOff>113393</xdr:rowOff>
    </xdr:to>
    <xdr:sp macro="" textlink="">
      <xdr:nvSpPr>
        <xdr:cNvPr id="364" name="楕円 363">
          <a:extLst>
            <a:ext uri="{FF2B5EF4-FFF2-40B4-BE49-F238E27FC236}">
              <a16:creationId xmlns:a16="http://schemas.microsoft.com/office/drawing/2014/main" id="{F3F4CDBD-A96E-44BC-854F-A63617F04C9E}"/>
            </a:ext>
          </a:extLst>
        </xdr:cNvPr>
        <xdr:cNvSpPr/>
      </xdr:nvSpPr>
      <xdr:spPr>
        <a:xfrm>
          <a:off x="7846060" y="139030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62593</xdr:rowOff>
    </xdr:from>
    <xdr:to>
      <xdr:col>50</xdr:col>
      <xdr:colOff>114300</xdr:colOff>
      <xdr:row>81</xdr:row>
      <xdr:rowOff>62593</xdr:rowOff>
    </xdr:to>
    <xdr:cxnSp macro="">
      <xdr:nvCxnSpPr>
        <xdr:cNvPr id="365" name="直線コネクタ 364">
          <a:extLst>
            <a:ext uri="{FF2B5EF4-FFF2-40B4-BE49-F238E27FC236}">
              <a16:creationId xmlns:a16="http://schemas.microsoft.com/office/drawing/2014/main" id="{93CF1F6B-7F39-4E21-A622-B9FF038254F9}"/>
            </a:ext>
          </a:extLst>
        </xdr:cNvPr>
        <xdr:cNvCxnSpPr/>
      </xdr:nvCxnSpPr>
      <xdr:spPr>
        <a:xfrm>
          <a:off x="7889240" y="1394623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54248</xdr:rowOff>
    </xdr:from>
    <xdr:to>
      <xdr:col>41</xdr:col>
      <xdr:colOff>101600</xdr:colOff>
      <xdr:row>81</xdr:row>
      <xdr:rowOff>155848</xdr:rowOff>
    </xdr:to>
    <xdr:sp macro="" textlink="">
      <xdr:nvSpPr>
        <xdr:cNvPr id="366" name="楕円 365">
          <a:extLst>
            <a:ext uri="{FF2B5EF4-FFF2-40B4-BE49-F238E27FC236}">
              <a16:creationId xmlns:a16="http://schemas.microsoft.com/office/drawing/2014/main" id="{F4398464-EBD9-45C8-8BEB-C556AD29739D}"/>
            </a:ext>
          </a:extLst>
        </xdr:cNvPr>
        <xdr:cNvSpPr/>
      </xdr:nvSpPr>
      <xdr:spPr>
        <a:xfrm>
          <a:off x="7029450" y="1394550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62593</xdr:rowOff>
    </xdr:from>
    <xdr:to>
      <xdr:col>45</xdr:col>
      <xdr:colOff>177800</xdr:colOff>
      <xdr:row>81</xdr:row>
      <xdr:rowOff>105048</xdr:rowOff>
    </xdr:to>
    <xdr:cxnSp macro="">
      <xdr:nvCxnSpPr>
        <xdr:cNvPr id="367" name="直線コネクタ 366">
          <a:extLst>
            <a:ext uri="{FF2B5EF4-FFF2-40B4-BE49-F238E27FC236}">
              <a16:creationId xmlns:a16="http://schemas.microsoft.com/office/drawing/2014/main" id="{79CE992F-878B-4538-A963-F1FB8DA78218}"/>
            </a:ext>
          </a:extLst>
        </xdr:cNvPr>
        <xdr:cNvCxnSpPr/>
      </xdr:nvCxnSpPr>
      <xdr:spPr>
        <a:xfrm flipV="1">
          <a:off x="7084060" y="13946233"/>
          <a:ext cx="805180" cy="4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57513</xdr:rowOff>
    </xdr:from>
    <xdr:to>
      <xdr:col>36</xdr:col>
      <xdr:colOff>165100</xdr:colOff>
      <xdr:row>81</xdr:row>
      <xdr:rowOff>159113</xdr:rowOff>
    </xdr:to>
    <xdr:sp macro="" textlink="">
      <xdr:nvSpPr>
        <xdr:cNvPr id="368" name="楕円 367">
          <a:extLst>
            <a:ext uri="{FF2B5EF4-FFF2-40B4-BE49-F238E27FC236}">
              <a16:creationId xmlns:a16="http://schemas.microsoft.com/office/drawing/2014/main" id="{EEE01652-A1A1-48D9-9CFE-A3BF4AEFB3D3}"/>
            </a:ext>
          </a:extLst>
        </xdr:cNvPr>
        <xdr:cNvSpPr/>
      </xdr:nvSpPr>
      <xdr:spPr>
        <a:xfrm>
          <a:off x="6231890" y="1394115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105048</xdr:rowOff>
    </xdr:from>
    <xdr:to>
      <xdr:col>41</xdr:col>
      <xdr:colOff>50800</xdr:colOff>
      <xdr:row>81</xdr:row>
      <xdr:rowOff>108313</xdr:rowOff>
    </xdr:to>
    <xdr:cxnSp macro="">
      <xdr:nvCxnSpPr>
        <xdr:cNvPr id="369" name="直線コネクタ 368">
          <a:extLst>
            <a:ext uri="{FF2B5EF4-FFF2-40B4-BE49-F238E27FC236}">
              <a16:creationId xmlns:a16="http://schemas.microsoft.com/office/drawing/2014/main" id="{3B7893DB-3E47-4BF5-8228-233C01874CDB}"/>
            </a:ext>
          </a:extLst>
        </xdr:cNvPr>
        <xdr:cNvCxnSpPr/>
      </xdr:nvCxnSpPr>
      <xdr:spPr>
        <a:xfrm flipV="1">
          <a:off x="6286500" y="13990593"/>
          <a:ext cx="79756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D2496BEE-990D-4808-891C-348BDDCEED92}"/>
            </a:ext>
          </a:extLst>
        </xdr:cNvPr>
        <xdr:cNvSpPr txBox="1"/>
      </xdr:nvSpPr>
      <xdr:spPr>
        <a:xfrm>
          <a:off x="8454467" y="1466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3AE8BC76-54D2-491A-9A1D-0AE1EEC85CCA}"/>
            </a:ext>
          </a:extLst>
        </xdr:cNvPr>
        <xdr:cNvSpPr txBox="1"/>
      </xdr:nvSpPr>
      <xdr:spPr>
        <a:xfrm>
          <a:off x="7673417" y="1467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B6775370-F68D-4DB4-8DC5-A0094A986352}"/>
            </a:ext>
          </a:extLst>
        </xdr:cNvPr>
        <xdr:cNvSpPr txBox="1"/>
      </xdr:nvSpPr>
      <xdr:spPr>
        <a:xfrm>
          <a:off x="6866332" y="1466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F51EC31C-1288-414B-A6F4-4623DE731E83}"/>
            </a:ext>
          </a:extLst>
        </xdr:cNvPr>
        <xdr:cNvSpPr txBox="1"/>
      </xdr:nvSpPr>
      <xdr:spPr>
        <a:xfrm>
          <a:off x="6068772"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129920</xdr:rowOff>
    </xdr:from>
    <xdr:ext cx="469744" cy="259045"/>
    <xdr:sp macro="" textlink="">
      <xdr:nvSpPr>
        <xdr:cNvPr id="374" name="n_1mainValue【福祉施設】&#10;一人当たり面積">
          <a:extLst>
            <a:ext uri="{FF2B5EF4-FFF2-40B4-BE49-F238E27FC236}">
              <a16:creationId xmlns:a16="http://schemas.microsoft.com/office/drawing/2014/main" id="{4C173A67-EDBB-464C-9EBF-591105655EA7}"/>
            </a:ext>
          </a:extLst>
        </xdr:cNvPr>
        <xdr:cNvSpPr txBox="1"/>
      </xdr:nvSpPr>
      <xdr:spPr>
        <a:xfrm>
          <a:off x="8454467" y="13678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129920</xdr:rowOff>
    </xdr:from>
    <xdr:ext cx="469744" cy="259045"/>
    <xdr:sp macro="" textlink="">
      <xdr:nvSpPr>
        <xdr:cNvPr id="375" name="n_2mainValue【福祉施設】&#10;一人当たり面積">
          <a:extLst>
            <a:ext uri="{FF2B5EF4-FFF2-40B4-BE49-F238E27FC236}">
              <a16:creationId xmlns:a16="http://schemas.microsoft.com/office/drawing/2014/main" id="{227C0BAB-0F1F-4D08-8FF2-3A00C332C689}"/>
            </a:ext>
          </a:extLst>
        </xdr:cNvPr>
        <xdr:cNvSpPr txBox="1"/>
      </xdr:nvSpPr>
      <xdr:spPr>
        <a:xfrm>
          <a:off x="7673417" y="13678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925</xdr:rowOff>
    </xdr:from>
    <xdr:ext cx="469744" cy="259045"/>
    <xdr:sp macro="" textlink="">
      <xdr:nvSpPr>
        <xdr:cNvPr id="376" name="n_3mainValue【福祉施設】&#10;一人当たり面積">
          <a:extLst>
            <a:ext uri="{FF2B5EF4-FFF2-40B4-BE49-F238E27FC236}">
              <a16:creationId xmlns:a16="http://schemas.microsoft.com/office/drawing/2014/main" id="{C053D7E1-3B6D-479B-AD57-7ACDFB7C0BA6}"/>
            </a:ext>
          </a:extLst>
        </xdr:cNvPr>
        <xdr:cNvSpPr txBox="1"/>
      </xdr:nvSpPr>
      <xdr:spPr>
        <a:xfrm>
          <a:off x="6866332" y="1371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4190</xdr:rowOff>
    </xdr:from>
    <xdr:ext cx="469744" cy="259045"/>
    <xdr:sp macro="" textlink="">
      <xdr:nvSpPr>
        <xdr:cNvPr id="377" name="n_4mainValue【福祉施設】&#10;一人当たり面積">
          <a:extLst>
            <a:ext uri="{FF2B5EF4-FFF2-40B4-BE49-F238E27FC236}">
              <a16:creationId xmlns:a16="http://schemas.microsoft.com/office/drawing/2014/main" id="{B8C1D7FC-5F14-425E-961F-29D361FFFE91}"/>
            </a:ext>
          </a:extLst>
        </xdr:cNvPr>
        <xdr:cNvSpPr txBox="1"/>
      </xdr:nvSpPr>
      <xdr:spPr>
        <a:xfrm>
          <a:off x="6068772" y="1372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B9216F99-0EDA-4482-B7DE-6C060B9A0B35}"/>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E7337CB-5857-4D0C-B303-A38C4B95F76F}"/>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A441A7D7-D5E3-49CE-BE3E-228A626ADACB}"/>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26161BCC-A340-4B17-9F7B-7D6C9D63FA6A}"/>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9786B2B3-A448-40EB-881A-8AC8420EFA68}"/>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4A80C23F-47FD-4E4D-81A3-BB4F31DC9D17}"/>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1753123D-D7DC-4BDF-94AA-89198B4E4336}"/>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FCEA1CB0-5C63-4B5A-96F4-0B12FBECDF32}"/>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F407241A-2556-425F-B305-BCE99FA635C1}"/>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7DE13665-F431-4722-A2FE-5D4248529627}"/>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9E9B9CB6-BE11-4040-935E-64CB2ECA4823}"/>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17D9428A-0429-498D-A572-4A0D74BD1F31}"/>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A2D60339-2018-4D52-8BAF-43BFEF64E0EB}"/>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EBD52023-3BC9-4BED-BA2E-61ADD3A75E80}"/>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BEEAD46D-FC44-4858-9D73-F081D0E64ADE}"/>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7CA6CF79-8C52-424E-8715-AC6AB6CD0308}"/>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657B490D-A5DC-4DB2-8A21-5F80D0DF5F9E}"/>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79A6C8E7-44D8-41D4-907F-29FCE5F5ADDF}"/>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396A8AC0-0B74-4BB6-87B7-AF30A2F8575E}"/>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63449B47-5FF3-4800-BAF5-B6822691CF3D}"/>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E01D77E5-9B66-4366-B7F6-94E1D2EA24DF}"/>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683EAB18-5A17-45B9-89AB-54FD3FA76E8E}"/>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114AB2F8-8793-459D-A28E-1B2EF2596CC8}"/>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69B15D6D-A655-4B32-A335-2FA675B6C0F7}"/>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198DD6A7-4C69-457A-8EB2-402EC426F8E8}"/>
            </a:ext>
          </a:extLst>
        </xdr:cNvPr>
        <xdr:cNvCxnSpPr/>
      </xdr:nvCxnSpPr>
      <xdr:spPr>
        <a:xfrm flipV="1">
          <a:off x="4173855" y="17078325"/>
          <a:ext cx="0" cy="1312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08A7D025-12BF-4057-A141-7A5106067DCB}"/>
            </a:ext>
          </a:extLst>
        </xdr:cNvPr>
        <xdr:cNvSpPr txBox="1"/>
      </xdr:nvSpPr>
      <xdr:spPr>
        <a:xfrm>
          <a:off x="4212590" y="18394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DE81A635-8B86-4589-813E-C4AB0DF25CF6}"/>
            </a:ext>
          </a:extLst>
        </xdr:cNvPr>
        <xdr:cNvCxnSpPr/>
      </xdr:nvCxnSpPr>
      <xdr:spPr>
        <a:xfrm>
          <a:off x="4112260" y="18390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0475068B-55E1-4101-98E7-76800E25E1A5}"/>
            </a:ext>
          </a:extLst>
        </xdr:cNvPr>
        <xdr:cNvSpPr txBox="1"/>
      </xdr:nvSpPr>
      <xdr:spPr>
        <a:xfrm>
          <a:off x="4212590" y="1685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6960FBB6-975F-4E4C-9256-18CE7A998FA6}"/>
            </a:ext>
          </a:extLst>
        </xdr:cNvPr>
        <xdr:cNvCxnSpPr/>
      </xdr:nvCxnSpPr>
      <xdr:spPr>
        <a:xfrm>
          <a:off x="4112260" y="17078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B94D4F5A-598E-4357-81EF-B69C30FE9C13}"/>
            </a:ext>
          </a:extLst>
        </xdr:cNvPr>
        <xdr:cNvSpPr txBox="1"/>
      </xdr:nvSpPr>
      <xdr:spPr>
        <a:xfrm>
          <a:off x="4212590" y="1774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A9B6C095-868E-40FC-A7F5-D29F18FE17E0}"/>
            </a:ext>
          </a:extLst>
        </xdr:cNvPr>
        <xdr:cNvSpPr/>
      </xdr:nvSpPr>
      <xdr:spPr>
        <a:xfrm>
          <a:off x="4131310" y="177609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971A92A1-4300-4C25-87E6-AB728621910D}"/>
            </a:ext>
          </a:extLst>
        </xdr:cNvPr>
        <xdr:cNvSpPr/>
      </xdr:nvSpPr>
      <xdr:spPr>
        <a:xfrm>
          <a:off x="3388360" y="177419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64AD9634-E5A2-4F93-8AB5-C7E2E36D6605}"/>
            </a:ext>
          </a:extLst>
        </xdr:cNvPr>
        <xdr:cNvSpPr/>
      </xdr:nvSpPr>
      <xdr:spPr>
        <a:xfrm>
          <a:off x="2571750" y="1771713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86676F51-03AB-469F-A379-EC07E941D404}"/>
            </a:ext>
          </a:extLst>
        </xdr:cNvPr>
        <xdr:cNvSpPr/>
      </xdr:nvSpPr>
      <xdr:spPr>
        <a:xfrm>
          <a:off x="1774190" y="17698086"/>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FB1BADBC-33C2-4FA1-8DAC-0710E9F7B74A}"/>
            </a:ext>
          </a:extLst>
        </xdr:cNvPr>
        <xdr:cNvSpPr/>
      </xdr:nvSpPr>
      <xdr:spPr>
        <a:xfrm>
          <a:off x="988060" y="177057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50502EBF-C7DA-43F2-A4E2-385857146B1F}"/>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872C8E0D-A9AB-41FB-B288-30BDBAEF8AAF}"/>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71A29BE6-8D48-40AE-B094-0F748C5AFB99}"/>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0301838-2289-4BA1-8C4D-42C74E330BB8}"/>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522EB93E-0445-46CA-AA3E-47ECFA1A8347}"/>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36830</xdr:rowOff>
    </xdr:from>
    <xdr:to>
      <xdr:col>24</xdr:col>
      <xdr:colOff>114300</xdr:colOff>
      <xdr:row>103</xdr:row>
      <xdr:rowOff>138430</xdr:rowOff>
    </xdr:to>
    <xdr:sp macro="" textlink="">
      <xdr:nvSpPr>
        <xdr:cNvPr id="418" name="楕円 417">
          <a:extLst>
            <a:ext uri="{FF2B5EF4-FFF2-40B4-BE49-F238E27FC236}">
              <a16:creationId xmlns:a16="http://schemas.microsoft.com/office/drawing/2014/main" id="{2EAEE825-F4D8-47C7-A55B-FD7A89D2C827}"/>
            </a:ext>
          </a:extLst>
        </xdr:cNvPr>
        <xdr:cNvSpPr/>
      </xdr:nvSpPr>
      <xdr:spPr>
        <a:xfrm>
          <a:off x="4131310" y="176961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59707</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E35D1904-DEB5-4C3A-A2D8-59C80FECA570}"/>
            </a:ext>
          </a:extLst>
        </xdr:cNvPr>
        <xdr:cNvSpPr txBox="1"/>
      </xdr:nvSpPr>
      <xdr:spPr>
        <a:xfrm>
          <a:off x="4212590" y="1754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36830</xdr:rowOff>
    </xdr:from>
    <xdr:to>
      <xdr:col>20</xdr:col>
      <xdr:colOff>38100</xdr:colOff>
      <xdr:row>103</xdr:row>
      <xdr:rowOff>138430</xdr:rowOff>
    </xdr:to>
    <xdr:sp macro="" textlink="">
      <xdr:nvSpPr>
        <xdr:cNvPr id="420" name="楕円 419">
          <a:extLst>
            <a:ext uri="{FF2B5EF4-FFF2-40B4-BE49-F238E27FC236}">
              <a16:creationId xmlns:a16="http://schemas.microsoft.com/office/drawing/2014/main" id="{06A807BC-60B1-4C51-BBF8-65812F2FCA01}"/>
            </a:ext>
          </a:extLst>
        </xdr:cNvPr>
        <xdr:cNvSpPr/>
      </xdr:nvSpPr>
      <xdr:spPr>
        <a:xfrm>
          <a:off x="3388360" y="176961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87630</xdr:rowOff>
    </xdr:from>
    <xdr:to>
      <xdr:col>24</xdr:col>
      <xdr:colOff>63500</xdr:colOff>
      <xdr:row>103</xdr:row>
      <xdr:rowOff>87630</xdr:rowOff>
    </xdr:to>
    <xdr:cxnSp macro="">
      <xdr:nvCxnSpPr>
        <xdr:cNvPr id="421" name="直線コネクタ 420">
          <a:extLst>
            <a:ext uri="{FF2B5EF4-FFF2-40B4-BE49-F238E27FC236}">
              <a16:creationId xmlns:a16="http://schemas.microsoft.com/office/drawing/2014/main" id="{96B56805-27F9-4F0C-A3BB-581826BB4AC4}"/>
            </a:ext>
          </a:extLst>
        </xdr:cNvPr>
        <xdr:cNvCxnSpPr/>
      </xdr:nvCxnSpPr>
      <xdr:spPr>
        <a:xfrm>
          <a:off x="3431540" y="177507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71120</xdr:rowOff>
    </xdr:from>
    <xdr:to>
      <xdr:col>15</xdr:col>
      <xdr:colOff>101600</xdr:colOff>
      <xdr:row>104</xdr:row>
      <xdr:rowOff>1270</xdr:rowOff>
    </xdr:to>
    <xdr:sp macro="" textlink="">
      <xdr:nvSpPr>
        <xdr:cNvPr id="422" name="楕円 421">
          <a:extLst>
            <a:ext uri="{FF2B5EF4-FFF2-40B4-BE49-F238E27FC236}">
              <a16:creationId xmlns:a16="http://schemas.microsoft.com/office/drawing/2014/main" id="{2EE9D81A-32F4-40A3-976E-74361A080680}"/>
            </a:ext>
          </a:extLst>
        </xdr:cNvPr>
        <xdr:cNvSpPr/>
      </xdr:nvSpPr>
      <xdr:spPr>
        <a:xfrm>
          <a:off x="2571750" y="177285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87630</xdr:rowOff>
    </xdr:from>
    <xdr:to>
      <xdr:col>19</xdr:col>
      <xdr:colOff>177800</xdr:colOff>
      <xdr:row>103</xdr:row>
      <xdr:rowOff>121920</xdr:rowOff>
    </xdr:to>
    <xdr:cxnSp macro="">
      <xdr:nvCxnSpPr>
        <xdr:cNvPr id="423" name="直線コネクタ 422">
          <a:extLst>
            <a:ext uri="{FF2B5EF4-FFF2-40B4-BE49-F238E27FC236}">
              <a16:creationId xmlns:a16="http://schemas.microsoft.com/office/drawing/2014/main" id="{F3F98CC9-6D00-4E61-A156-79DE7F75384D}"/>
            </a:ext>
          </a:extLst>
        </xdr:cNvPr>
        <xdr:cNvCxnSpPr/>
      </xdr:nvCxnSpPr>
      <xdr:spPr>
        <a:xfrm flipV="1">
          <a:off x="2626360" y="17750790"/>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19686</xdr:rowOff>
    </xdr:from>
    <xdr:to>
      <xdr:col>10</xdr:col>
      <xdr:colOff>165100</xdr:colOff>
      <xdr:row>103</xdr:row>
      <xdr:rowOff>121286</xdr:rowOff>
    </xdr:to>
    <xdr:sp macro="" textlink="">
      <xdr:nvSpPr>
        <xdr:cNvPr id="424" name="楕円 423">
          <a:extLst>
            <a:ext uri="{FF2B5EF4-FFF2-40B4-BE49-F238E27FC236}">
              <a16:creationId xmlns:a16="http://schemas.microsoft.com/office/drawing/2014/main" id="{A54002B5-9FA1-498D-9EA0-A1289FFE67BD}"/>
            </a:ext>
          </a:extLst>
        </xdr:cNvPr>
        <xdr:cNvSpPr/>
      </xdr:nvSpPr>
      <xdr:spPr>
        <a:xfrm>
          <a:off x="1774190" y="1767522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70486</xdr:rowOff>
    </xdr:from>
    <xdr:to>
      <xdr:col>15</xdr:col>
      <xdr:colOff>50800</xdr:colOff>
      <xdr:row>103</xdr:row>
      <xdr:rowOff>121920</xdr:rowOff>
    </xdr:to>
    <xdr:cxnSp macro="">
      <xdr:nvCxnSpPr>
        <xdr:cNvPr id="425" name="直線コネクタ 424">
          <a:extLst>
            <a:ext uri="{FF2B5EF4-FFF2-40B4-BE49-F238E27FC236}">
              <a16:creationId xmlns:a16="http://schemas.microsoft.com/office/drawing/2014/main" id="{92F3E594-DCFB-407F-980A-B7F65067301E}"/>
            </a:ext>
          </a:extLst>
        </xdr:cNvPr>
        <xdr:cNvCxnSpPr/>
      </xdr:nvCxnSpPr>
      <xdr:spPr>
        <a:xfrm>
          <a:off x="1828800" y="17727931"/>
          <a:ext cx="79756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170180</xdr:rowOff>
    </xdr:from>
    <xdr:to>
      <xdr:col>6</xdr:col>
      <xdr:colOff>38100</xdr:colOff>
      <xdr:row>103</xdr:row>
      <xdr:rowOff>100330</xdr:rowOff>
    </xdr:to>
    <xdr:sp macro="" textlink="">
      <xdr:nvSpPr>
        <xdr:cNvPr id="426" name="楕円 425">
          <a:extLst>
            <a:ext uri="{FF2B5EF4-FFF2-40B4-BE49-F238E27FC236}">
              <a16:creationId xmlns:a16="http://schemas.microsoft.com/office/drawing/2014/main" id="{947EA2C4-C6F0-47C7-BEED-71087038929D}"/>
            </a:ext>
          </a:extLst>
        </xdr:cNvPr>
        <xdr:cNvSpPr/>
      </xdr:nvSpPr>
      <xdr:spPr>
        <a:xfrm>
          <a:off x="988060" y="176618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49530</xdr:rowOff>
    </xdr:from>
    <xdr:to>
      <xdr:col>10</xdr:col>
      <xdr:colOff>114300</xdr:colOff>
      <xdr:row>103</xdr:row>
      <xdr:rowOff>70486</xdr:rowOff>
    </xdr:to>
    <xdr:cxnSp macro="">
      <xdr:nvCxnSpPr>
        <xdr:cNvPr id="427" name="直線コネクタ 426">
          <a:extLst>
            <a:ext uri="{FF2B5EF4-FFF2-40B4-BE49-F238E27FC236}">
              <a16:creationId xmlns:a16="http://schemas.microsoft.com/office/drawing/2014/main" id="{FF58D570-3009-4EC9-8C75-C51D3D0D542D}"/>
            </a:ext>
          </a:extLst>
        </xdr:cNvPr>
        <xdr:cNvCxnSpPr/>
      </xdr:nvCxnSpPr>
      <xdr:spPr>
        <a:xfrm>
          <a:off x="1031240" y="17712690"/>
          <a:ext cx="79756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28" name="n_1aveValue【市民会館】&#10;有形固定資産減価償却率">
          <a:extLst>
            <a:ext uri="{FF2B5EF4-FFF2-40B4-BE49-F238E27FC236}">
              <a16:creationId xmlns:a16="http://schemas.microsoft.com/office/drawing/2014/main" id="{2A6ED5ED-6539-4CD9-826F-A17FD307D711}"/>
            </a:ext>
          </a:extLst>
        </xdr:cNvPr>
        <xdr:cNvSpPr txBox="1"/>
      </xdr:nvSpPr>
      <xdr:spPr>
        <a:xfrm>
          <a:off x="3239144" y="1783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65BEED85-16B9-4743-A908-D1A6F3DEBDFA}"/>
            </a:ext>
          </a:extLst>
        </xdr:cNvPr>
        <xdr:cNvSpPr txBox="1"/>
      </xdr:nvSpPr>
      <xdr:spPr>
        <a:xfrm>
          <a:off x="24390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430" name="n_3aveValue【市民会館】&#10;有形固定資産減価償却率">
          <a:extLst>
            <a:ext uri="{FF2B5EF4-FFF2-40B4-BE49-F238E27FC236}">
              <a16:creationId xmlns:a16="http://schemas.microsoft.com/office/drawing/2014/main" id="{018DE6F6-F9C5-40D5-B192-4E773C1AA104}"/>
            </a:ext>
          </a:extLst>
        </xdr:cNvPr>
        <xdr:cNvSpPr txBox="1"/>
      </xdr:nvSpPr>
      <xdr:spPr>
        <a:xfrm>
          <a:off x="1641484" y="1779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1" name="n_4aveValue【市民会館】&#10;有形固定資産減価償却率">
          <a:extLst>
            <a:ext uri="{FF2B5EF4-FFF2-40B4-BE49-F238E27FC236}">
              <a16:creationId xmlns:a16="http://schemas.microsoft.com/office/drawing/2014/main" id="{CFA086AB-4A8C-4A28-87A4-64B845588F8F}"/>
            </a:ext>
          </a:extLst>
        </xdr:cNvPr>
        <xdr:cNvSpPr txBox="1"/>
      </xdr:nvSpPr>
      <xdr:spPr>
        <a:xfrm>
          <a:off x="855354" y="1779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154957</xdr:rowOff>
    </xdr:from>
    <xdr:ext cx="405111" cy="259045"/>
    <xdr:sp macro="" textlink="">
      <xdr:nvSpPr>
        <xdr:cNvPr id="432" name="n_1mainValue【市民会館】&#10;有形固定資産減価償却率">
          <a:extLst>
            <a:ext uri="{FF2B5EF4-FFF2-40B4-BE49-F238E27FC236}">
              <a16:creationId xmlns:a16="http://schemas.microsoft.com/office/drawing/2014/main" id="{29C428D9-62B2-4C0C-A143-7B5C9B351944}"/>
            </a:ext>
          </a:extLst>
        </xdr:cNvPr>
        <xdr:cNvSpPr txBox="1"/>
      </xdr:nvSpPr>
      <xdr:spPr>
        <a:xfrm>
          <a:off x="3239144" y="1747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163847</xdr:rowOff>
    </xdr:from>
    <xdr:ext cx="405111" cy="259045"/>
    <xdr:sp macro="" textlink="">
      <xdr:nvSpPr>
        <xdr:cNvPr id="433" name="n_2mainValue【市民会館】&#10;有形固定資産減価償却率">
          <a:extLst>
            <a:ext uri="{FF2B5EF4-FFF2-40B4-BE49-F238E27FC236}">
              <a16:creationId xmlns:a16="http://schemas.microsoft.com/office/drawing/2014/main" id="{09E245BE-BEEA-480F-86A4-6A0D65FCC3C7}"/>
            </a:ext>
          </a:extLst>
        </xdr:cNvPr>
        <xdr:cNvSpPr txBox="1"/>
      </xdr:nvSpPr>
      <xdr:spPr>
        <a:xfrm>
          <a:off x="2439044" y="1782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137813</xdr:rowOff>
    </xdr:from>
    <xdr:ext cx="405111" cy="259045"/>
    <xdr:sp macro="" textlink="">
      <xdr:nvSpPr>
        <xdr:cNvPr id="434" name="n_3mainValue【市民会館】&#10;有形固定資産減価償却率">
          <a:extLst>
            <a:ext uri="{FF2B5EF4-FFF2-40B4-BE49-F238E27FC236}">
              <a16:creationId xmlns:a16="http://schemas.microsoft.com/office/drawing/2014/main" id="{3A97DA75-13D9-4453-8915-F971F6D16E7D}"/>
            </a:ext>
          </a:extLst>
        </xdr:cNvPr>
        <xdr:cNvSpPr txBox="1"/>
      </xdr:nvSpPr>
      <xdr:spPr>
        <a:xfrm>
          <a:off x="1641484" y="17450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116857</xdr:rowOff>
    </xdr:from>
    <xdr:ext cx="405111" cy="259045"/>
    <xdr:sp macro="" textlink="">
      <xdr:nvSpPr>
        <xdr:cNvPr id="435" name="n_4mainValue【市民会館】&#10;有形固定資産減価償却率">
          <a:extLst>
            <a:ext uri="{FF2B5EF4-FFF2-40B4-BE49-F238E27FC236}">
              <a16:creationId xmlns:a16="http://schemas.microsoft.com/office/drawing/2014/main" id="{020E2836-10B0-4B94-80B1-88667ACB8E04}"/>
            </a:ext>
          </a:extLst>
        </xdr:cNvPr>
        <xdr:cNvSpPr txBox="1"/>
      </xdr:nvSpPr>
      <xdr:spPr>
        <a:xfrm>
          <a:off x="855354" y="1743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A50B61CB-BFF3-4155-92F2-F1C7AECE7677}"/>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B92F065D-A37D-413A-9799-BCD33D8FA7E9}"/>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E8D832FC-852F-4C48-AB78-81C51D255F32}"/>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69ECBBB1-D85E-4ABF-9704-F626AE9EB0EB}"/>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F1485E8C-1E25-4A8E-A76D-35380F2FFC0A}"/>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02F8FBDB-57A1-4D5B-901E-4E80CBD16053}"/>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22AD1F6C-D1A8-44C4-93FA-EB508E63DD67}"/>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63DAE34C-C5C6-43F2-9CA1-7BAF9EF05551}"/>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663A2F9B-2E56-4C99-AC37-D75100A68043}"/>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7E4E88C9-FEF3-4DAE-A0BB-1ACC1126430D}"/>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B43CF920-028C-4377-A936-7B546D8C6262}"/>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D024CA77-9DC1-4CBD-BA0E-9E704565A9A7}"/>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019395D9-3845-430D-9264-85DFCA80300F}"/>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03308521-C429-4981-9C29-76B84C51FD09}"/>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2904102D-4489-4BB8-9B32-1DE396B9D032}"/>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E59701D0-428A-46A2-A844-CC1FEB97B2BA}"/>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81B0609A-DB22-4AAB-AE64-02E00EE6F318}"/>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A2100845-DD8E-43CA-A4C6-A5D724A5F914}"/>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278F6608-1DE5-4E6C-865A-4D01938CD15A}"/>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B88F04DD-0EF6-4A6E-B0DA-D1CE7FDF3102}"/>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A25399CC-97CA-4071-BBD1-9ECEBC364FC0}"/>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68E30725-3A88-4C06-AD61-DF857E8BDDDE}"/>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3DD0650F-C3DF-4351-B54C-4BDCB6943CDB}"/>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096CA79A-1AAD-45FF-9B77-426D1E2C9490}"/>
            </a:ext>
          </a:extLst>
        </xdr:cNvPr>
        <xdr:cNvCxnSpPr/>
      </xdr:nvCxnSpPr>
      <xdr:spPr>
        <a:xfrm flipV="1">
          <a:off x="9429115" y="17154525"/>
          <a:ext cx="0" cy="1419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93DD6918-BCB9-46CB-8057-344645951E75}"/>
            </a:ext>
          </a:extLst>
        </xdr:cNvPr>
        <xdr:cNvSpPr txBox="1"/>
      </xdr:nvSpPr>
      <xdr:spPr>
        <a:xfrm>
          <a:off x="9467850" y="1856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E3E279E5-1108-47F2-BA44-1024F670BCAF}"/>
            </a:ext>
          </a:extLst>
        </xdr:cNvPr>
        <xdr:cNvCxnSpPr/>
      </xdr:nvCxnSpPr>
      <xdr:spPr>
        <a:xfrm>
          <a:off x="9356090" y="185737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7FB6486E-4F7A-4728-814A-1AD65CCBCFBC}"/>
            </a:ext>
          </a:extLst>
        </xdr:cNvPr>
        <xdr:cNvSpPr txBox="1"/>
      </xdr:nvSpPr>
      <xdr:spPr>
        <a:xfrm>
          <a:off x="946785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AECE5FF8-1BF6-405A-98FC-F114C7982153}"/>
            </a:ext>
          </a:extLst>
        </xdr:cNvPr>
        <xdr:cNvCxnSpPr/>
      </xdr:nvCxnSpPr>
      <xdr:spPr>
        <a:xfrm>
          <a:off x="9356090" y="1715452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0B267665-F913-44B6-82AD-2F4F7026D376}"/>
            </a:ext>
          </a:extLst>
        </xdr:cNvPr>
        <xdr:cNvSpPr txBox="1"/>
      </xdr:nvSpPr>
      <xdr:spPr>
        <a:xfrm>
          <a:off x="9467850" y="179247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9FAA3685-F81D-43D4-AA4B-589E2629C5AA}"/>
            </a:ext>
          </a:extLst>
        </xdr:cNvPr>
        <xdr:cNvSpPr/>
      </xdr:nvSpPr>
      <xdr:spPr>
        <a:xfrm>
          <a:off x="9394190" y="18067656"/>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2E982AE4-A43A-4ADF-BAB8-94F014FC6CF4}"/>
            </a:ext>
          </a:extLst>
        </xdr:cNvPr>
        <xdr:cNvSpPr/>
      </xdr:nvSpPr>
      <xdr:spPr>
        <a:xfrm>
          <a:off x="8632190" y="180581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3622F50A-75A0-4338-BE48-7C000F6B8E8E}"/>
            </a:ext>
          </a:extLst>
        </xdr:cNvPr>
        <xdr:cNvSpPr/>
      </xdr:nvSpPr>
      <xdr:spPr>
        <a:xfrm>
          <a:off x="7846060" y="1806765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7E837E72-270B-4E00-8B9D-48ABBF3656ED}"/>
            </a:ext>
          </a:extLst>
        </xdr:cNvPr>
        <xdr:cNvSpPr/>
      </xdr:nvSpPr>
      <xdr:spPr>
        <a:xfrm>
          <a:off x="7029450" y="1806765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879F266A-E923-4BCE-BEF2-8E1AAC213B4D}"/>
            </a:ext>
          </a:extLst>
        </xdr:cNvPr>
        <xdr:cNvSpPr/>
      </xdr:nvSpPr>
      <xdr:spPr>
        <a:xfrm>
          <a:off x="6231890" y="180581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21063554-C25A-4454-9A88-37F00EEEA165}"/>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CC13ED8-0ED0-4A69-903F-DC7D609FB587}"/>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6B5C8232-1179-4425-9DC7-6201ECA0A474}"/>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A7E81C19-B19D-444F-9B11-6D9EA737AB7E}"/>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181094C0-AE2E-42BD-9C47-2A9DAB5A8D46}"/>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166370</xdr:rowOff>
    </xdr:from>
    <xdr:to>
      <xdr:col>55</xdr:col>
      <xdr:colOff>50800</xdr:colOff>
      <xdr:row>106</xdr:row>
      <xdr:rowOff>96520</xdr:rowOff>
    </xdr:to>
    <xdr:sp macro="" textlink="">
      <xdr:nvSpPr>
        <xdr:cNvPr id="475" name="楕円 474">
          <a:extLst>
            <a:ext uri="{FF2B5EF4-FFF2-40B4-BE49-F238E27FC236}">
              <a16:creationId xmlns:a16="http://schemas.microsoft.com/office/drawing/2014/main" id="{AD87EDC6-CC58-4B4F-922D-7EA358ECB298}"/>
            </a:ext>
          </a:extLst>
        </xdr:cNvPr>
        <xdr:cNvSpPr/>
      </xdr:nvSpPr>
      <xdr:spPr>
        <a:xfrm>
          <a:off x="9394190" y="1817243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144797</xdr:rowOff>
    </xdr:from>
    <xdr:ext cx="469744" cy="259045"/>
    <xdr:sp macro="" textlink="">
      <xdr:nvSpPr>
        <xdr:cNvPr id="476" name="【市民会館】&#10;一人当たり面積該当値テキスト">
          <a:extLst>
            <a:ext uri="{FF2B5EF4-FFF2-40B4-BE49-F238E27FC236}">
              <a16:creationId xmlns:a16="http://schemas.microsoft.com/office/drawing/2014/main" id="{0E5AFF8C-F2DB-4AEC-96F4-971C4341B5AD}"/>
            </a:ext>
          </a:extLst>
        </xdr:cNvPr>
        <xdr:cNvSpPr txBox="1"/>
      </xdr:nvSpPr>
      <xdr:spPr>
        <a:xfrm>
          <a:off x="9467850" y="1814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143511</xdr:rowOff>
    </xdr:from>
    <xdr:to>
      <xdr:col>50</xdr:col>
      <xdr:colOff>165100</xdr:colOff>
      <xdr:row>106</xdr:row>
      <xdr:rowOff>73661</xdr:rowOff>
    </xdr:to>
    <xdr:sp macro="" textlink="">
      <xdr:nvSpPr>
        <xdr:cNvPr id="477" name="楕円 476">
          <a:extLst>
            <a:ext uri="{FF2B5EF4-FFF2-40B4-BE49-F238E27FC236}">
              <a16:creationId xmlns:a16="http://schemas.microsoft.com/office/drawing/2014/main" id="{764E06D8-BCBB-4203-B7D4-CA3E9CCC59F2}"/>
            </a:ext>
          </a:extLst>
        </xdr:cNvPr>
        <xdr:cNvSpPr/>
      </xdr:nvSpPr>
      <xdr:spPr>
        <a:xfrm>
          <a:off x="8632190" y="1814385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22861</xdr:rowOff>
    </xdr:from>
    <xdr:to>
      <xdr:col>55</xdr:col>
      <xdr:colOff>0</xdr:colOff>
      <xdr:row>106</xdr:row>
      <xdr:rowOff>45720</xdr:rowOff>
    </xdr:to>
    <xdr:cxnSp macro="">
      <xdr:nvCxnSpPr>
        <xdr:cNvPr id="478" name="直線コネクタ 477">
          <a:extLst>
            <a:ext uri="{FF2B5EF4-FFF2-40B4-BE49-F238E27FC236}">
              <a16:creationId xmlns:a16="http://schemas.microsoft.com/office/drawing/2014/main" id="{0C93F8EE-B14B-4831-AA4C-F462187444E0}"/>
            </a:ext>
          </a:extLst>
        </xdr:cNvPr>
        <xdr:cNvCxnSpPr/>
      </xdr:nvCxnSpPr>
      <xdr:spPr>
        <a:xfrm>
          <a:off x="8686800" y="18192751"/>
          <a:ext cx="742950" cy="2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135889</xdr:rowOff>
    </xdr:from>
    <xdr:to>
      <xdr:col>46</xdr:col>
      <xdr:colOff>38100</xdr:colOff>
      <xdr:row>106</xdr:row>
      <xdr:rowOff>66039</xdr:rowOff>
    </xdr:to>
    <xdr:sp macro="" textlink="">
      <xdr:nvSpPr>
        <xdr:cNvPr id="479" name="楕円 478">
          <a:extLst>
            <a:ext uri="{FF2B5EF4-FFF2-40B4-BE49-F238E27FC236}">
              <a16:creationId xmlns:a16="http://schemas.microsoft.com/office/drawing/2014/main" id="{C2A6FA76-AE86-4DF1-8D2D-4295F60BF8C4}"/>
            </a:ext>
          </a:extLst>
        </xdr:cNvPr>
        <xdr:cNvSpPr/>
      </xdr:nvSpPr>
      <xdr:spPr>
        <a:xfrm>
          <a:off x="7846060" y="181343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15239</xdr:rowOff>
    </xdr:from>
    <xdr:to>
      <xdr:col>50</xdr:col>
      <xdr:colOff>114300</xdr:colOff>
      <xdr:row>106</xdr:row>
      <xdr:rowOff>22861</xdr:rowOff>
    </xdr:to>
    <xdr:cxnSp macro="">
      <xdr:nvCxnSpPr>
        <xdr:cNvPr id="480" name="直線コネクタ 479">
          <a:extLst>
            <a:ext uri="{FF2B5EF4-FFF2-40B4-BE49-F238E27FC236}">
              <a16:creationId xmlns:a16="http://schemas.microsoft.com/office/drawing/2014/main" id="{62BCEAE4-1965-4AFD-B166-DF8C698C8A04}"/>
            </a:ext>
          </a:extLst>
        </xdr:cNvPr>
        <xdr:cNvCxnSpPr/>
      </xdr:nvCxnSpPr>
      <xdr:spPr>
        <a:xfrm>
          <a:off x="7889240" y="18192749"/>
          <a:ext cx="79756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143511</xdr:rowOff>
    </xdr:from>
    <xdr:to>
      <xdr:col>41</xdr:col>
      <xdr:colOff>101600</xdr:colOff>
      <xdr:row>106</xdr:row>
      <xdr:rowOff>73661</xdr:rowOff>
    </xdr:to>
    <xdr:sp macro="" textlink="">
      <xdr:nvSpPr>
        <xdr:cNvPr id="481" name="楕円 480">
          <a:extLst>
            <a:ext uri="{FF2B5EF4-FFF2-40B4-BE49-F238E27FC236}">
              <a16:creationId xmlns:a16="http://schemas.microsoft.com/office/drawing/2014/main" id="{FF661C4A-CF26-4AB5-BBD3-9FB2319CF49D}"/>
            </a:ext>
          </a:extLst>
        </xdr:cNvPr>
        <xdr:cNvSpPr/>
      </xdr:nvSpPr>
      <xdr:spPr>
        <a:xfrm>
          <a:off x="7029450" y="1814385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15239</xdr:rowOff>
    </xdr:from>
    <xdr:to>
      <xdr:col>45</xdr:col>
      <xdr:colOff>177800</xdr:colOff>
      <xdr:row>106</xdr:row>
      <xdr:rowOff>22861</xdr:rowOff>
    </xdr:to>
    <xdr:cxnSp macro="">
      <xdr:nvCxnSpPr>
        <xdr:cNvPr id="482" name="直線コネクタ 481">
          <a:extLst>
            <a:ext uri="{FF2B5EF4-FFF2-40B4-BE49-F238E27FC236}">
              <a16:creationId xmlns:a16="http://schemas.microsoft.com/office/drawing/2014/main" id="{76A332DF-33BF-45AE-B1D1-55E22878A18E}"/>
            </a:ext>
          </a:extLst>
        </xdr:cNvPr>
        <xdr:cNvCxnSpPr/>
      </xdr:nvCxnSpPr>
      <xdr:spPr>
        <a:xfrm flipV="1">
          <a:off x="7084060" y="18192749"/>
          <a:ext cx="80518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83" name="楕円 482">
          <a:extLst>
            <a:ext uri="{FF2B5EF4-FFF2-40B4-BE49-F238E27FC236}">
              <a16:creationId xmlns:a16="http://schemas.microsoft.com/office/drawing/2014/main" id="{206DE760-21C3-4A0D-9087-83A97851BA3A}"/>
            </a:ext>
          </a:extLst>
        </xdr:cNvPr>
        <xdr:cNvSpPr/>
      </xdr:nvSpPr>
      <xdr:spPr>
        <a:xfrm>
          <a:off x="6231890" y="1814385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22861</xdr:rowOff>
    </xdr:from>
    <xdr:to>
      <xdr:col>41</xdr:col>
      <xdr:colOff>50800</xdr:colOff>
      <xdr:row>106</xdr:row>
      <xdr:rowOff>22861</xdr:rowOff>
    </xdr:to>
    <xdr:cxnSp macro="">
      <xdr:nvCxnSpPr>
        <xdr:cNvPr id="484" name="直線コネクタ 483">
          <a:extLst>
            <a:ext uri="{FF2B5EF4-FFF2-40B4-BE49-F238E27FC236}">
              <a16:creationId xmlns:a16="http://schemas.microsoft.com/office/drawing/2014/main" id="{C393ACBD-8F4C-482A-AD9E-E30850CA66B9}"/>
            </a:ext>
          </a:extLst>
        </xdr:cNvPr>
        <xdr:cNvCxnSpPr/>
      </xdr:nvCxnSpPr>
      <xdr:spPr>
        <a:xfrm>
          <a:off x="6286500" y="1819275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E24F4497-66E0-4BB8-A444-6406C199F5EE}"/>
            </a:ext>
          </a:extLst>
        </xdr:cNvPr>
        <xdr:cNvSpPr txBox="1"/>
      </xdr:nvSpPr>
      <xdr:spPr>
        <a:xfrm>
          <a:off x="8454467" y="1783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A1A5A3DE-2C73-406D-BC40-4F478983BA13}"/>
            </a:ext>
          </a:extLst>
        </xdr:cNvPr>
        <xdr:cNvSpPr txBox="1"/>
      </xdr:nvSpPr>
      <xdr:spPr>
        <a:xfrm>
          <a:off x="7673417" y="1784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AFE60A9B-DF06-43B0-A8B5-0BA12351997A}"/>
            </a:ext>
          </a:extLst>
        </xdr:cNvPr>
        <xdr:cNvSpPr txBox="1"/>
      </xdr:nvSpPr>
      <xdr:spPr>
        <a:xfrm>
          <a:off x="6866332" y="1784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CB60C83D-E5C7-4848-9A76-A2A7DF70F93F}"/>
            </a:ext>
          </a:extLst>
        </xdr:cNvPr>
        <xdr:cNvSpPr txBox="1"/>
      </xdr:nvSpPr>
      <xdr:spPr>
        <a:xfrm>
          <a:off x="6068772" y="1783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64788</xdr:rowOff>
    </xdr:from>
    <xdr:ext cx="469744" cy="259045"/>
    <xdr:sp macro="" textlink="">
      <xdr:nvSpPr>
        <xdr:cNvPr id="489" name="n_1mainValue【市民会館】&#10;一人当たり面積">
          <a:extLst>
            <a:ext uri="{FF2B5EF4-FFF2-40B4-BE49-F238E27FC236}">
              <a16:creationId xmlns:a16="http://schemas.microsoft.com/office/drawing/2014/main" id="{69B3B088-5272-43FA-A384-BA09856048C0}"/>
            </a:ext>
          </a:extLst>
        </xdr:cNvPr>
        <xdr:cNvSpPr txBox="1"/>
      </xdr:nvSpPr>
      <xdr:spPr>
        <a:xfrm>
          <a:off x="8454467" y="1823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57166</xdr:rowOff>
    </xdr:from>
    <xdr:ext cx="469744" cy="259045"/>
    <xdr:sp macro="" textlink="">
      <xdr:nvSpPr>
        <xdr:cNvPr id="490" name="n_2mainValue【市民会館】&#10;一人当たり面積">
          <a:extLst>
            <a:ext uri="{FF2B5EF4-FFF2-40B4-BE49-F238E27FC236}">
              <a16:creationId xmlns:a16="http://schemas.microsoft.com/office/drawing/2014/main" id="{710719F9-9E42-4355-B1F7-5B5128F7200F}"/>
            </a:ext>
          </a:extLst>
        </xdr:cNvPr>
        <xdr:cNvSpPr txBox="1"/>
      </xdr:nvSpPr>
      <xdr:spPr>
        <a:xfrm>
          <a:off x="7673417" y="18227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64788</xdr:rowOff>
    </xdr:from>
    <xdr:ext cx="469744" cy="259045"/>
    <xdr:sp macro="" textlink="">
      <xdr:nvSpPr>
        <xdr:cNvPr id="491" name="n_3mainValue【市民会館】&#10;一人当たり面積">
          <a:extLst>
            <a:ext uri="{FF2B5EF4-FFF2-40B4-BE49-F238E27FC236}">
              <a16:creationId xmlns:a16="http://schemas.microsoft.com/office/drawing/2014/main" id="{3DD94F24-4C7F-465D-856E-499293175A82}"/>
            </a:ext>
          </a:extLst>
        </xdr:cNvPr>
        <xdr:cNvSpPr txBox="1"/>
      </xdr:nvSpPr>
      <xdr:spPr>
        <a:xfrm>
          <a:off x="6866332" y="1823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64788</xdr:rowOff>
    </xdr:from>
    <xdr:ext cx="469744" cy="259045"/>
    <xdr:sp macro="" textlink="">
      <xdr:nvSpPr>
        <xdr:cNvPr id="492" name="n_4mainValue【市民会館】&#10;一人当たり面積">
          <a:extLst>
            <a:ext uri="{FF2B5EF4-FFF2-40B4-BE49-F238E27FC236}">
              <a16:creationId xmlns:a16="http://schemas.microsoft.com/office/drawing/2014/main" id="{EDCD00D2-ABAF-4852-99C5-D5D94609AFB0}"/>
            </a:ext>
          </a:extLst>
        </xdr:cNvPr>
        <xdr:cNvSpPr txBox="1"/>
      </xdr:nvSpPr>
      <xdr:spPr>
        <a:xfrm>
          <a:off x="6068772" y="1823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8BB3C182-1493-4CC1-B602-B28C02252FAA}"/>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273FBF38-D787-409D-92A8-E8B67EE11293}"/>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230687CC-0341-43EB-81FD-71B99E2D6D58}"/>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B70500F7-D09E-416B-806E-A6277459A8A6}"/>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7BCCBD18-142E-4C71-B8B6-5CBD5A7F7ABD}"/>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434312ED-90FB-48F8-A518-ED85C13E61EA}"/>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674F1030-4474-4D23-AE64-DF488A536A2C}"/>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5A824619-BBC7-45AA-87E1-6D66B72F00C0}"/>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EC73D4C5-EAFC-46E4-95D4-FA7A5B229AC0}"/>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BBAF3A0C-3C6B-4D16-B85A-26DD88D5384F}"/>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16A286E2-728D-43B9-9894-F2D398188BD8}"/>
            </a:ext>
          </a:extLst>
        </xdr:cNvPr>
        <xdr:cNvSpPr txBox="1"/>
      </xdr:nvSpPr>
      <xdr:spPr>
        <a:xfrm>
          <a:off x="10842791" y="7475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CAAD724C-BF94-4101-B385-C947519CF54F}"/>
            </a:ext>
          </a:extLst>
        </xdr:cNvPr>
        <xdr:cNvCxnSpPr/>
      </xdr:nvCxnSpPr>
      <xdr:spPr>
        <a:xfrm>
          <a:off x="1120394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7FBF8CA0-D214-4BA7-80EA-E72D58444347}"/>
            </a:ext>
          </a:extLst>
        </xdr:cNvPr>
        <xdr:cNvSpPr txBox="1"/>
      </xdr:nvSpPr>
      <xdr:spPr>
        <a:xfrm>
          <a:off x="10842791" y="70224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6DC0F92E-2B1F-451A-8A73-68CA701926C0}"/>
            </a:ext>
          </a:extLst>
        </xdr:cNvPr>
        <xdr:cNvCxnSpPr/>
      </xdr:nvCxnSpPr>
      <xdr:spPr>
        <a:xfrm>
          <a:off x="1120394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066D7F0D-459F-4125-AA22-CA5845D1754C}"/>
            </a:ext>
          </a:extLst>
        </xdr:cNvPr>
        <xdr:cNvSpPr txBox="1"/>
      </xdr:nvSpPr>
      <xdr:spPr>
        <a:xfrm>
          <a:off x="1084279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5F0E95D7-B2EF-474C-8593-76577F2ACDA6}"/>
            </a:ext>
          </a:extLst>
        </xdr:cNvPr>
        <xdr:cNvCxnSpPr/>
      </xdr:nvCxnSpPr>
      <xdr:spPr>
        <a:xfrm>
          <a:off x="1120394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C63DDEE8-1A46-435E-8D20-908ABDF39746}"/>
            </a:ext>
          </a:extLst>
        </xdr:cNvPr>
        <xdr:cNvSpPr txBox="1"/>
      </xdr:nvSpPr>
      <xdr:spPr>
        <a:xfrm>
          <a:off x="1084279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265BABDD-80B9-4A80-A1C8-C492199E9A7D}"/>
            </a:ext>
          </a:extLst>
        </xdr:cNvPr>
        <xdr:cNvCxnSpPr/>
      </xdr:nvCxnSpPr>
      <xdr:spPr>
        <a:xfrm>
          <a:off x="1120394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6CE5D6D8-5231-4000-8412-FBE5276C1462}"/>
            </a:ext>
          </a:extLst>
        </xdr:cNvPr>
        <xdr:cNvSpPr txBox="1"/>
      </xdr:nvSpPr>
      <xdr:spPr>
        <a:xfrm>
          <a:off x="1084279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FB137D15-0E4F-47DA-8939-F5770F2AE809}"/>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DA8A9979-40EF-4558-8B0D-9EC27DE05301}"/>
            </a:ext>
          </a:extLst>
        </xdr:cNvPr>
        <xdr:cNvSpPr txBox="1"/>
      </xdr:nvSpPr>
      <xdr:spPr>
        <a:xfrm>
          <a:off x="1084279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BC62E5FC-C326-4007-A017-E7F6D06E9797}"/>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120D1E20-66E1-45A1-B9A7-C0EB8821BAE0}"/>
            </a:ext>
          </a:extLst>
        </xdr:cNvPr>
        <xdr:cNvCxnSpPr/>
      </xdr:nvCxnSpPr>
      <xdr:spPr>
        <a:xfrm flipV="1">
          <a:off x="14703424" y="65722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096209C4-ACC0-4C65-AC83-A3CEAFC61B44}"/>
            </a:ext>
          </a:extLst>
        </xdr:cNvPr>
        <xdr:cNvSpPr txBox="1"/>
      </xdr:nvSpPr>
      <xdr:spPr>
        <a:xfrm>
          <a:off x="14742160" y="6675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FC6F9694-8AD1-40A7-9F47-CD5061ACFB5B}"/>
            </a:ext>
          </a:extLst>
        </xdr:cNvPr>
        <xdr:cNvCxnSpPr/>
      </xdr:nvCxnSpPr>
      <xdr:spPr>
        <a:xfrm>
          <a:off x="14611350" y="6610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96BC4BF2-CC71-420C-BE83-BC63239E1B13}"/>
            </a:ext>
          </a:extLst>
        </xdr:cNvPr>
        <xdr:cNvSpPr txBox="1"/>
      </xdr:nvSpPr>
      <xdr:spPr>
        <a:xfrm>
          <a:off x="14742160" y="629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8113138B-5552-4D4B-B908-966A6CCAD440}"/>
            </a:ext>
          </a:extLst>
        </xdr:cNvPr>
        <xdr:cNvCxnSpPr/>
      </xdr:nvCxnSpPr>
      <xdr:spPr>
        <a:xfrm>
          <a:off x="14611350" y="6572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CD071ED3-F1BA-4D76-9001-C7918C8385F5}"/>
            </a:ext>
          </a:extLst>
        </xdr:cNvPr>
        <xdr:cNvSpPr txBox="1"/>
      </xdr:nvSpPr>
      <xdr:spPr>
        <a:xfrm>
          <a:off x="1474216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19E8A796-EFC5-4089-93BD-AD1FC489F6A3}"/>
            </a:ext>
          </a:extLst>
        </xdr:cNvPr>
        <xdr:cNvSpPr/>
      </xdr:nvSpPr>
      <xdr:spPr>
        <a:xfrm>
          <a:off x="14649450" y="65176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80D96AD4-548E-40F4-B21C-D02639DFCCA6}"/>
            </a:ext>
          </a:extLst>
        </xdr:cNvPr>
        <xdr:cNvSpPr/>
      </xdr:nvSpPr>
      <xdr:spPr>
        <a:xfrm>
          <a:off x="13887450" y="56032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6AE58679-B5C3-4640-8D18-E95C2036B11A}"/>
            </a:ext>
          </a:extLst>
        </xdr:cNvPr>
        <xdr:cNvSpPr/>
      </xdr:nvSpPr>
      <xdr:spPr>
        <a:xfrm>
          <a:off x="13089890" y="68795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6F4CD79D-48D7-461E-B79E-5892A3F0D549}"/>
            </a:ext>
          </a:extLst>
        </xdr:cNvPr>
        <xdr:cNvSpPr/>
      </xdr:nvSpPr>
      <xdr:spPr>
        <a:xfrm>
          <a:off x="12303760" y="66509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75475097-7972-4A73-9722-2052F92A078D}"/>
            </a:ext>
          </a:extLst>
        </xdr:cNvPr>
        <xdr:cNvSpPr/>
      </xdr:nvSpPr>
      <xdr:spPr>
        <a:xfrm>
          <a:off x="11487150" y="61042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9C05C1CB-CCA3-4769-87A2-1610C4A3DC91}"/>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4B764C41-388F-45CB-893B-E53CB8796636}"/>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E3F3EA30-4940-43BF-8CB5-1799094B8508}"/>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8E31C0C-B3B6-4F52-8ACE-7CDA24CA1E17}"/>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6BD8BD84-ACD4-470E-BA48-64208EA8ADBE}"/>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FFA3C316-A763-4364-A1B9-7332875B62B4}"/>
            </a:ext>
          </a:extLst>
        </xdr:cNvPr>
        <xdr:cNvSpPr/>
      </xdr:nvSpPr>
      <xdr:spPr>
        <a:xfrm>
          <a:off x="14649450" y="65652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8E60E7BE-B8A7-4C01-9C17-AC0EFB30568F}"/>
            </a:ext>
          </a:extLst>
        </xdr:cNvPr>
        <xdr:cNvSpPr txBox="1"/>
      </xdr:nvSpPr>
      <xdr:spPr>
        <a:xfrm>
          <a:off x="14742160" y="6544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FBAACC5C-4780-4982-93A7-E4B2DFDFAB42}"/>
            </a:ext>
          </a:extLst>
        </xdr:cNvPr>
        <xdr:cNvSpPr/>
      </xdr:nvSpPr>
      <xdr:spPr>
        <a:xfrm>
          <a:off x="13887450" y="56032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F880E5BA-B114-4D3F-85CF-22CA65C9DCCA}"/>
            </a:ext>
          </a:extLst>
        </xdr:cNvPr>
        <xdr:cNvCxnSpPr/>
      </xdr:nvCxnSpPr>
      <xdr:spPr>
        <a:xfrm>
          <a:off x="13942060" y="5657850"/>
          <a:ext cx="762000" cy="95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A6AFD7A3-1860-4977-A95F-97EF3619D3DE}"/>
            </a:ext>
          </a:extLst>
        </xdr:cNvPr>
        <xdr:cNvSpPr/>
      </xdr:nvSpPr>
      <xdr:spPr>
        <a:xfrm>
          <a:off x="13089890" y="68795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D7ED63C6-437D-4F70-AB10-3BCC40BD9949}"/>
            </a:ext>
          </a:extLst>
        </xdr:cNvPr>
        <xdr:cNvCxnSpPr/>
      </xdr:nvCxnSpPr>
      <xdr:spPr>
        <a:xfrm flipV="1">
          <a:off x="13144500" y="5657850"/>
          <a:ext cx="797560" cy="127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956754D8-DE76-4DC6-A38C-5F98B350F686}"/>
            </a:ext>
          </a:extLst>
        </xdr:cNvPr>
        <xdr:cNvSpPr/>
      </xdr:nvSpPr>
      <xdr:spPr>
        <a:xfrm>
          <a:off x="12303760" y="66509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5B0F19B8-4C8B-44F2-85B7-6D845F30B955}"/>
            </a:ext>
          </a:extLst>
        </xdr:cNvPr>
        <xdr:cNvCxnSpPr/>
      </xdr:nvCxnSpPr>
      <xdr:spPr>
        <a:xfrm>
          <a:off x="12346940" y="6701790"/>
          <a:ext cx="797560" cy="23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476B3C60-6C9B-4233-ADE2-B27CCF54B3E3}"/>
            </a:ext>
          </a:extLst>
        </xdr:cNvPr>
        <xdr:cNvSpPr/>
      </xdr:nvSpPr>
      <xdr:spPr>
        <a:xfrm>
          <a:off x="11487150" y="61042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0AC1DADA-EACD-4CBB-9583-EFF58BAB2A29}"/>
            </a:ext>
          </a:extLst>
        </xdr:cNvPr>
        <xdr:cNvCxnSpPr/>
      </xdr:nvCxnSpPr>
      <xdr:spPr>
        <a:xfrm>
          <a:off x="11541760" y="6158865"/>
          <a:ext cx="805180" cy="54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12D29B1C-FF30-467A-92D1-9AB61E371B8E}"/>
            </a:ext>
          </a:extLst>
        </xdr:cNvPr>
        <xdr:cNvSpPr txBox="1"/>
      </xdr:nvSpPr>
      <xdr:spPr>
        <a:xfrm>
          <a:off x="13738234" y="569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13F3F2C4-2FB5-4834-98C0-BC7F197ED13F}"/>
            </a:ext>
          </a:extLst>
        </xdr:cNvPr>
        <xdr:cNvSpPr txBox="1"/>
      </xdr:nvSpPr>
      <xdr:spPr>
        <a:xfrm>
          <a:off x="12957184" y="697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B6ADEFF6-2DCD-4F82-B167-7A0E81A6F1C1}"/>
            </a:ext>
          </a:extLst>
        </xdr:cNvPr>
        <xdr:cNvSpPr txBox="1"/>
      </xdr:nvSpPr>
      <xdr:spPr>
        <a:xfrm>
          <a:off x="1217105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BC36A9D0-BED1-4B7A-BA97-4C72A3E9D09B}"/>
            </a:ext>
          </a:extLst>
        </xdr:cNvPr>
        <xdr:cNvSpPr txBox="1"/>
      </xdr:nvSpPr>
      <xdr:spPr>
        <a:xfrm>
          <a:off x="11354444" y="6196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305632AF-3405-4E46-AF96-802D6C6D14D1}"/>
            </a:ext>
          </a:extLst>
        </xdr:cNvPr>
        <xdr:cNvSpPr txBox="1"/>
      </xdr:nvSpPr>
      <xdr:spPr>
        <a:xfrm>
          <a:off x="13738234" y="53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CC2707CD-CE1C-4B47-8E9D-6B05900BDFC5}"/>
            </a:ext>
          </a:extLst>
        </xdr:cNvPr>
        <xdr:cNvSpPr txBox="1"/>
      </xdr:nvSpPr>
      <xdr:spPr>
        <a:xfrm>
          <a:off x="12957184" y="665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1C4358E0-8668-41FC-9F73-FD2BC0F804F5}"/>
            </a:ext>
          </a:extLst>
        </xdr:cNvPr>
        <xdr:cNvSpPr txBox="1"/>
      </xdr:nvSpPr>
      <xdr:spPr>
        <a:xfrm>
          <a:off x="12171054" y="6431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FFF09A56-57CD-4C3D-BF2A-D4F4B721C323}"/>
            </a:ext>
          </a:extLst>
        </xdr:cNvPr>
        <xdr:cNvSpPr txBox="1"/>
      </xdr:nvSpPr>
      <xdr:spPr>
        <a:xfrm>
          <a:off x="1135444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37BB2318-856C-4FB2-8BEF-A5D8DA58A9D6}"/>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C72054AD-6A0D-4690-9E73-4B1CA80CC11A}"/>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6886F9DE-5D6F-45AB-9799-07996C35DE07}"/>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B134A6C3-E13C-481D-8664-32C116058930}"/>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36CBA2E8-9135-492D-97DC-7DC2D721D2BE}"/>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B376BB41-CDAA-4095-9FC0-42C5B9BA0E1C}"/>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87E7EC27-8CFB-4F0E-BB41-B64323F5BD7C}"/>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7CC90EA0-20C8-440F-BE73-B66DAAB77B4A}"/>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DB7F6ED4-115D-4210-9067-6FE8C5EECB0A}"/>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5F78DD3F-F19A-40C4-A3D4-198A48297E79}"/>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0B57DB88-06D3-463F-B321-AF82DBCA087C}"/>
            </a:ext>
          </a:extLst>
        </xdr:cNvPr>
        <xdr:cNvSpPr txBox="1"/>
      </xdr:nvSpPr>
      <xdr:spPr>
        <a:xfrm>
          <a:off x="15985051" y="7475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92528</xdr:rowOff>
    </xdr:from>
    <xdr:to>
      <xdr:col>120</xdr:col>
      <xdr:colOff>114300</xdr:colOff>
      <xdr:row>42</xdr:row>
      <xdr:rowOff>92528</xdr:rowOff>
    </xdr:to>
    <xdr:cxnSp macro="">
      <xdr:nvCxnSpPr>
        <xdr:cNvPr id="560" name="直線コネクタ 559">
          <a:extLst>
            <a:ext uri="{FF2B5EF4-FFF2-40B4-BE49-F238E27FC236}">
              <a16:creationId xmlns:a16="http://schemas.microsoft.com/office/drawing/2014/main" id="{6D9E159E-3DBC-4C20-A098-92857E45D1A5}"/>
            </a:ext>
          </a:extLst>
        </xdr:cNvPr>
        <xdr:cNvCxnSpPr/>
      </xdr:nvCxnSpPr>
      <xdr:spPr>
        <a:xfrm>
          <a:off x="164592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121755</xdr:rowOff>
    </xdr:from>
    <xdr:ext cx="531299" cy="259045"/>
    <xdr:sp macro="" textlink="">
      <xdr:nvSpPr>
        <xdr:cNvPr id="561" name="テキスト ボックス 560">
          <a:extLst>
            <a:ext uri="{FF2B5EF4-FFF2-40B4-BE49-F238E27FC236}">
              <a16:creationId xmlns:a16="http://schemas.microsoft.com/office/drawing/2014/main" id="{AF041DA9-AAC0-4E44-A749-10BEBAC95FA1}"/>
            </a:ext>
          </a:extLst>
        </xdr:cNvPr>
        <xdr:cNvSpPr txBox="1"/>
      </xdr:nvSpPr>
      <xdr:spPr>
        <a:xfrm>
          <a:off x="15985051" y="71531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2" name="直線コネクタ 561">
          <a:extLst>
            <a:ext uri="{FF2B5EF4-FFF2-40B4-BE49-F238E27FC236}">
              <a16:creationId xmlns:a16="http://schemas.microsoft.com/office/drawing/2014/main" id="{37A56CF4-12C6-4E22-981C-155AB7FBD0F0}"/>
            </a:ext>
          </a:extLst>
        </xdr:cNvPr>
        <xdr:cNvCxnSpPr/>
      </xdr:nvCxnSpPr>
      <xdr:spPr>
        <a:xfrm>
          <a:off x="164592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3" name="テキスト ボックス 562">
          <a:extLst>
            <a:ext uri="{FF2B5EF4-FFF2-40B4-BE49-F238E27FC236}">
              <a16:creationId xmlns:a16="http://schemas.microsoft.com/office/drawing/2014/main" id="{BDD1068C-34F7-422B-AE38-71ECB092BFE4}"/>
            </a:ext>
          </a:extLst>
        </xdr:cNvPr>
        <xdr:cNvSpPr txBox="1"/>
      </xdr:nvSpPr>
      <xdr:spPr>
        <a:xfrm>
          <a:off x="15985051" y="682082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4" name="直線コネクタ 563">
          <a:extLst>
            <a:ext uri="{FF2B5EF4-FFF2-40B4-BE49-F238E27FC236}">
              <a16:creationId xmlns:a16="http://schemas.microsoft.com/office/drawing/2014/main" id="{7006D9C8-7C9B-472D-B763-AD5A119CA122}"/>
            </a:ext>
          </a:extLst>
        </xdr:cNvPr>
        <xdr:cNvCxnSpPr/>
      </xdr:nvCxnSpPr>
      <xdr:spPr>
        <a:xfrm>
          <a:off x="164592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5" name="テキスト ボックス 564">
          <a:extLst>
            <a:ext uri="{FF2B5EF4-FFF2-40B4-BE49-F238E27FC236}">
              <a16:creationId xmlns:a16="http://schemas.microsoft.com/office/drawing/2014/main" id="{835CA4AD-073B-480A-ACBD-321BF4B234A1}"/>
            </a:ext>
          </a:extLst>
        </xdr:cNvPr>
        <xdr:cNvSpPr txBox="1"/>
      </xdr:nvSpPr>
      <xdr:spPr>
        <a:xfrm>
          <a:off x="1598505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6" name="直線コネクタ 565">
          <a:extLst>
            <a:ext uri="{FF2B5EF4-FFF2-40B4-BE49-F238E27FC236}">
              <a16:creationId xmlns:a16="http://schemas.microsoft.com/office/drawing/2014/main" id="{A3A59031-D360-4FAC-8838-799DB9CC7138}"/>
            </a:ext>
          </a:extLst>
        </xdr:cNvPr>
        <xdr:cNvCxnSpPr/>
      </xdr:nvCxnSpPr>
      <xdr:spPr>
        <a:xfrm>
          <a:off x="164592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7" name="テキスト ボックス 566">
          <a:extLst>
            <a:ext uri="{FF2B5EF4-FFF2-40B4-BE49-F238E27FC236}">
              <a16:creationId xmlns:a16="http://schemas.microsoft.com/office/drawing/2014/main" id="{97C26A53-1814-4AB9-B623-72B462BD0B11}"/>
            </a:ext>
          </a:extLst>
        </xdr:cNvPr>
        <xdr:cNvSpPr txBox="1"/>
      </xdr:nvSpPr>
      <xdr:spPr>
        <a:xfrm>
          <a:off x="15985051" y="617530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8" name="直線コネクタ 567">
          <a:extLst>
            <a:ext uri="{FF2B5EF4-FFF2-40B4-BE49-F238E27FC236}">
              <a16:creationId xmlns:a16="http://schemas.microsoft.com/office/drawing/2014/main" id="{9FDB6D51-0BFF-4D4D-9D92-81FC63969E6C}"/>
            </a:ext>
          </a:extLst>
        </xdr:cNvPr>
        <xdr:cNvCxnSpPr/>
      </xdr:nvCxnSpPr>
      <xdr:spPr>
        <a:xfrm>
          <a:off x="164592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69" name="テキスト ボックス 568">
          <a:extLst>
            <a:ext uri="{FF2B5EF4-FFF2-40B4-BE49-F238E27FC236}">
              <a16:creationId xmlns:a16="http://schemas.microsoft.com/office/drawing/2014/main" id="{9E8CC7DF-2DF9-4501-BB26-6240C03F30D9}"/>
            </a:ext>
          </a:extLst>
        </xdr:cNvPr>
        <xdr:cNvSpPr txBox="1"/>
      </xdr:nvSpPr>
      <xdr:spPr>
        <a:xfrm>
          <a:off x="15943791" y="584873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0" name="直線コネクタ 569">
          <a:extLst>
            <a:ext uri="{FF2B5EF4-FFF2-40B4-BE49-F238E27FC236}">
              <a16:creationId xmlns:a16="http://schemas.microsoft.com/office/drawing/2014/main" id="{ACABFA66-3042-4897-8A84-BFB886DB1870}"/>
            </a:ext>
          </a:extLst>
        </xdr:cNvPr>
        <xdr:cNvCxnSpPr/>
      </xdr:nvCxnSpPr>
      <xdr:spPr>
        <a:xfrm>
          <a:off x="164592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1" name="テキスト ボックス 570">
          <a:extLst>
            <a:ext uri="{FF2B5EF4-FFF2-40B4-BE49-F238E27FC236}">
              <a16:creationId xmlns:a16="http://schemas.microsoft.com/office/drawing/2014/main" id="{1F8D8578-4806-4240-8BFF-BC18696174DF}"/>
            </a:ext>
          </a:extLst>
        </xdr:cNvPr>
        <xdr:cNvSpPr txBox="1"/>
      </xdr:nvSpPr>
      <xdr:spPr>
        <a:xfrm>
          <a:off x="15943791" y="55164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BEB13FCA-349C-49F0-A1EA-70EF386AB449}"/>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3" name="テキスト ボックス 572">
          <a:extLst>
            <a:ext uri="{FF2B5EF4-FFF2-40B4-BE49-F238E27FC236}">
              <a16:creationId xmlns:a16="http://schemas.microsoft.com/office/drawing/2014/main" id="{FE7A9E37-7A9B-4C31-B016-17A13A3BBB11}"/>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一般廃棄物処理施設】&#10;一人当たり有形固定資産（償却資産）額グラフ枠">
          <a:extLst>
            <a:ext uri="{FF2B5EF4-FFF2-40B4-BE49-F238E27FC236}">
              <a16:creationId xmlns:a16="http://schemas.microsoft.com/office/drawing/2014/main" id="{56D55997-536E-4BD1-81AB-7E0515D7C205}"/>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69505</xdr:rowOff>
    </xdr:from>
    <xdr:to>
      <xdr:col>116</xdr:col>
      <xdr:colOff>62864</xdr:colOff>
      <xdr:row>41</xdr:row>
      <xdr:rowOff>77866</xdr:rowOff>
    </xdr:to>
    <xdr:cxnSp macro="">
      <xdr:nvCxnSpPr>
        <xdr:cNvPr id="575" name="直線コネクタ 574">
          <a:extLst>
            <a:ext uri="{FF2B5EF4-FFF2-40B4-BE49-F238E27FC236}">
              <a16:creationId xmlns:a16="http://schemas.microsoft.com/office/drawing/2014/main" id="{4EEC89D2-E6D1-442E-9093-23815AD979E4}"/>
            </a:ext>
          </a:extLst>
        </xdr:cNvPr>
        <xdr:cNvCxnSpPr/>
      </xdr:nvCxnSpPr>
      <xdr:spPr>
        <a:xfrm flipV="1">
          <a:off x="19947254" y="5896900"/>
          <a:ext cx="0" cy="1210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81693</xdr:rowOff>
    </xdr:from>
    <xdr:ext cx="534377" cy="259045"/>
    <xdr:sp macro="" textlink="">
      <xdr:nvSpPr>
        <xdr:cNvPr id="576" name="【一般廃棄物処理施設】&#10;一人当たり有形固定資産（償却資産）額最小値テキスト">
          <a:extLst>
            <a:ext uri="{FF2B5EF4-FFF2-40B4-BE49-F238E27FC236}">
              <a16:creationId xmlns:a16="http://schemas.microsoft.com/office/drawing/2014/main" id="{A8819F85-A53B-46A6-AA68-D63EB4A881D7}"/>
            </a:ext>
          </a:extLst>
        </xdr:cNvPr>
        <xdr:cNvSpPr txBox="1"/>
      </xdr:nvSpPr>
      <xdr:spPr>
        <a:xfrm>
          <a:off x="19985990" y="711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77866</xdr:rowOff>
    </xdr:from>
    <xdr:to>
      <xdr:col>116</xdr:col>
      <xdr:colOff>152400</xdr:colOff>
      <xdr:row>41</xdr:row>
      <xdr:rowOff>77866</xdr:rowOff>
    </xdr:to>
    <xdr:cxnSp macro="">
      <xdr:nvCxnSpPr>
        <xdr:cNvPr id="577" name="直線コネクタ 576">
          <a:extLst>
            <a:ext uri="{FF2B5EF4-FFF2-40B4-BE49-F238E27FC236}">
              <a16:creationId xmlns:a16="http://schemas.microsoft.com/office/drawing/2014/main" id="{44957A2F-E3C3-4903-B3F1-7F9BC9A498D7}"/>
            </a:ext>
          </a:extLst>
        </xdr:cNvPr>
        <xdr:cNvCxnSpPr/>
      </xdr:nvCxnSpPr>
      <xdr:spPr>
        <a:xfrm>
          <a:off x="19885660" y="71073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16182</xdr:rowOff>
    </xdr:from>
    <xdr:ext cx="599010" cy="259045"/>
    <xdr:sp macro="" textlink="">
      <xdr:nvSpPr>
        <xdr:cNvPr id="578" name="【一般廃棄物処理施設】&#10;一人当たり有形固定資産（償却資産）額最大値テキスト">
          <a:extLst>
            <a:ext uri="{FF2B5EF4-FFF2-40B4-BE49-F238E27FC236}">
              <a16:creationId xmlns:a16="http://schemas.microsoft.com/office/drawing/2014/main" id="{39CA8406-D852-4892-A3B8-DF7CDD202BDD}"/>
            </a:ext>
          </a:extLst>
        </xdr:cNvPr>
        <xdr:cNvSpPr txBox="1"/>
      </xdr:nvSpPr>
      <xdr:spPr>
        <a:xfrm>
          <a:off x="19985990" y="567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69505</xdr:rowOff>
    </xdr:from>
    <xdr:to>
      <xdr:col>116</xdr:col>
      <xdr:colOff>152400</xdr:colOff>
      <xdr:row>34</xdr:row>
      <xdr:rowOff>69505</xdr:rowOff>
    </xdr:to>
    <xdr:cxnSp macro="">
      <xdr:nvCxnSpPr>
        <xdr:cNvPr id="579" name="直線コネクタ 578">
          <a:extLst>
            <a:ext uri="{FF2B5EF4-FFF2-40B4-BE49-F238E27FC236}">
              <a16:creationId xmlns:a16="http://schemas.microsoft.com/office/drawing/2014/main" id="{5875930F-E0FD-4B1B-8438-E7146248366F}"/>
            </a:ext>
          </a:extLst>
        </xdr:cNvPr>
        <xdr:cNvCxnSpPr/>
      </xdr:nvCxnSpPr>
      <xdr:spPr>
        <a:xfrm>
          <a:off x="19885660" y="5896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107481</xdr:rowOff>
    </xdr:from>
    <xdr:ext cx="534377" cy="259045"/>
    <xdr:sp macro="" textlink="">
      <xdr:nvSpPr>
        <xdr:cNvPr id="580" name="【一般廃棄物処理施設】&#10;一人当たり有形固定資産（償却資産）額平均値テキスト">
          <a:extLst>
            <a:ext uri="{FF2B5EF4-FFF2-40B4-BE49-F238E27FC236}">
              <a16:creationId xmlns:a16="http://schemas.microsoft.com/office/drawing/2014/main" id="{DECE52C8-046D-42B0-B67A-B04B82A33AD7}"/>
            </a:ext>
          </a:extLst>
        </xdr:cNvPr>
        <xdr:cNvSpPr txBox="1"/>
      </xdr:nvSpPr>
      <xdr:spPr>
        <a:xfrm>
          <a:off x="19985990" y="67921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129054</xdr:rowOff>
    </xdr:from>
    <xdr:to>
      <xdr:col>116</xdr:col>
      <xdr:colOff>114300</xdr:colOff>
      <xdr:row>40</xdr:row>
      <xdr:rowOff>59204</xdr:rowOff>
    </xdr:to>
    <xdr:sp macro="" textlink="">
      <xdr:nvSpPr>
        <xdr:cNvPr id="581" name="フローチャート: 判断 580">
          <a:extLst>
            <a:ext uri="{FF2B5EF4-FFF2-40B4-BE49-F238E27FC236}">
              <a16:creationId xmlns:a16="http://schemas.microsoft.com/office/drawing/2014/main" id="{E5B68024-4A7D-4CBD-81DA-508DFA6986D8}"/>
            </a:ext>
          </a:extLst>
        </xdr:cNvPr>
        <xdr:cNvSpPr/>
      </xdr:nvSpPr>
      <xdr:spPr>
        <a:xfrm>
          <a:off x="19904710" y="681941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165303</xdr:rowOff>
    </xdr:from>
    <xdr:to>
      <xdr:col>112</xdr:col>
      <xdr:colOff>38100</xdr:colOff>
      <xdr:row>39</xdr:row>
      <xdr:rowOff>95453</xdr:rowOff>
    </xdr:to>
    <xdr:sp macro="" textlink="">
      <xdr:nvSpPr>
        <xdr:cNvPr id="582" name="フローチャート: 判断 581">
          <a:extLst>
            <a:ext uri="{FF2B5EF4-FFF2-40B4-BE49-F238E27FC236}">
              <a16:creationId xmlns:a16="http://schemas.microsoft.com/office/drawing/2014/main" id="{26730E2B-4F85-462E-9111-DA6DBD968F65}"/>
            </a:ext>
          </a:extLst>
        </xdr:cNvPr>
        <xdr:cNvSpPr/>
      </xdr:nvSpPr>
      <xdr:spPr>
        <a:xfrm>
          <a:off x="19161760" y="6684213"/>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58906</xdr:rowOff>
    </xdr:from>
    <xdr:to>
      <xdr:col>107</xdr:col>
      <xdr:colOff>101600</xdr:colOff>
      <xdr:row>40</xdr:row>
      <xdr:rowOff>160506</xdr:rowOff>
    </xdr:to>
    <xdr:sp macro="" textlink="">
      <xdr:nvSpPr>
        <xdr:cNvPr id="583" name="フローチャート: 判断 582">
          <a:extLst>
            <a:ext uri="{FF2B5EF4-FFF2-40B4-BE49-F238E27FC236}">
              <a16:creationId xmlns:a16="http://schemas.microsoft.com/office/drawing/2014/main" id="{2D97CF68-E081-423F-B1A1-4698A03583A4}"/>
            </a:ext>
          </a:extLst>
        </xdr:cNvPr>
        <xdr:cNvSpPr/>
      </xdr:nvSpPr>
      <xdr:spPr>
        <a:xfrm>
          <a:off x="18345150" y="691309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102798</xdr:rowOff>
    </xdr:from>
    <xdr:to>
      <xdr:col>102</xdr:col>
      <xdr:colOff>165100</xdr:colOff>
      <xdr:row>40</xdr:row>
      <xdr:rowOff>32948</xdr:rowOff>
    </xdr:to>
    <xdr:sp macro="" textlink="">
      <xdr:nvSpPr>
        <xdr:cNvPr id="584" name="フローチャート: 判断 583">
          <a:extLst>
            <a:ext uri="{FF2B5EF4-FFF2-40B4-BE49-F238E27FC236}">
              <a16:creationId xmlns:a16="http://schemas.microsoft.com/office/drawing/2014/main" id="{99BD1A6B-391C-4B1B-8405-D777422498DD}"/>
            </a:ext>
          </a:extLst>
        </xdr:cNvPr>
        <xdr:cNvSpPr/>
      </xdr:nvSpPr>
      <xdr:spPr>
        <a:xfrm>
          <a:off x="17547590" y="678553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144925</xdr:rowOff>
    </xdr:from>
    <xdr:to>
      <xdr:col>98</xdr:col>
      <xdr:colOff>38100</xdr:colOff>
      <xdr:row>40</xdr:row>
      <xdr:rowOff>75075</xdr:rowOff>
    </xdr:to>
    <xdr:sp macro="" textlink="">
      <xdr:nvSpPr>
        <xdr:cNvPr id="585" name="フローチャート: 判断 584">
          <a:extLst>
            <a:ext uri="{FF2B5EF4-FFF2-40B4-BE49-F238E27FC236}">
              <a16:creationId xmlns:a16="http://schemas.microsoft.com/office/drawing/2014/main" id="{F5FA2DD3-AE86-4222-8C1C-3C347DFDBBA2}"/>
            </a:ext>
          </a:extLst>
        </xdr:cNvPr>
        <xdr:cNvSpPr/>
      </xdr:nvSpPr>
      <xdr:spPr>
        <a:xfrm>
          <a:off x="16761460" y="682957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A7C169BA-CD30-4D84-90D4-217B70A0F17F}"/>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9B5DA3EB-4738-42E1-9E62-FA4F0C539146}"/>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BFAFA928-3030-404E-8679-CC4AEA18D2C2}"/>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38933D02-D93D-410B-9696-474ACD2793C6}"/>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6C874F47-91BC-4494-BE1F-B9DF67267365}"/>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126996</xdr:rowOff>
    </xdr:from>
    <xdr:to>
      <xdr:col>116</xdr:col>
      <xdr:colOff>114300</xdr:colOff>
      <xdr:row>39</xdr:row>
      <xdr:rowOff>57146</xdr:rowOff>
    </xdr:to>
    <xdr:sp macro="" textlink="">
      <xdr:nvSpPr>
        <xdr:cNvPr id="591" name="楕円 590">
          <a:extLst>
            <a:ext uri="{FF2B5EF4-FFF2-40B4-BE49-F238E27FC236}">
              <a16:creationId xmlns:a16="http://schemas.microsoft.com/office/drawing/2014/main" id="{35125F17-CFC6-4B72-8057-35B2D206C7C3}"/>
            </a:ext>
          </a:extLst>
        </xdr:cNvPr>
        <xdr:cNvSpPr/>
      </xdr:nvSpPr>
      <xdr:spPr>
        <a:xfrm>
          <a:off x="19904710" y="664590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149873</xdr:rowOff>
    </xdr:from>
    <xdr:ext cx="534377" cy="259045"/>
    <xdr:sp macro="" textlink="">
      <xdr:nvSpPr>
        <xdr:cNvPr id="592" name="【一般廃棄物処理施設】&#10;一人当たり有形固定資産（償却資産）額該当値テキスト">
          <a:extLst>
            <a:ext uri="{FF2B5EF4-FFF2-40B4-BE49-F238E27FC236}">
              <a16:creationId xmlns:a16="http://schemas.microsoft.com/office/drawing/2014/main" id="{5AB7793A-A4A9-4D44-A933-2F0CD2559FB3}"/>
            </a:ext>
          </a:extLst>
        </xdr:cNvPr>
        <xdr:cNvSpPr txBox="1"/>
      </xdr:nvSpPr>
      <xdr:spPr>
        <a:xfrm>
          <a:off x="19985990" y="649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129250</xdr:rowOff>
    </xdr:from>
    <xdr:to>
      <xdr:col>112</xdr:col>
      <xdr:colOff>38100</xdr:colOff>
      <xdr:row>38</xdr:row>
      <xdr:rowOff>59399</xdr:rowOff>
    </xdr:to>
    <xdr:sp macro="" textlink="">
      <xdr:nvSpPr>
        <xdr:cNvPr id="593" name="楕円 592">
          <a:extLst>
            <a:ext uri="{FF2B5EF4-FFF2-40B4-BE49-F238E27FC236}">
              <a16:creationId xmlns:a16="http://schemas.microsoft.com/office/drawing/2014/main" id="{A1D2BB95-0D31-4039-93D2-C4212B9E7296}"/>
            </a:ext>
          </a:extLst>
        </xdr:cNvPr>
        <xdr:cNvSpPr/>
      </xdr:nvSpPr>
      <xdr:spPr>
        <a:xfrm>
          <a:off x="19161760" y="6476710"/>
          <a:ext cx="78740" cy="9397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8599</xdr:rowOff>
    </xdr:from>
    <xdr:to>
      <xdr:col>116</xdr:col>
      <xdr:colOff>63500</xdr:colOff>
      <xdr:row>39</xdr:row>
      <xdr:rowOff>6346</xdr:rowOff>
    </xdr:to>
    <xdr:cxnSp macro="">
      <xdr:nvCxnSpPr>
        <xdr:cNvPr id="594" name="直線コネクタ 593">
          <a:extLst>
            <a:ext uri="{FF2B5EF4-FFF2-40B4-BE49-F238E27FC236}">
              <a16:creationId xmlns:a16="http://schemas.microsoft.com/office/drawing/2014/main" id="{18FB0BD6-9101-48FF-A397-4E3BCCECF0C0}"/>
            </a:ext>
          </a:extLst>
        </xdr:cNvPr>
        <xdr:cNvCxnSpPr/>
      </xdr:nvCxnSpPr>
      <xdr:spPr>
        <a:xfrm>
          <a:off x="19204940" y="6525604"/>
          <a:ext cx="742950" cy="16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57731</xdr:rowOff>
    </xdr:from>
    <xdr:to>
      <xdr:col>107</xdr:col>
      <xdr:colOff>101600</xdr:colOff>
      <xdr:row>33</xdr:row>
      <xdr:rowOff>159331</xdr:rowOff>
    </xdr:to>
    <xdr:sp macro="" textlink="">
      <xdr:nvSpPr>
        <xdr:cNvPr id="595" name="楕円 594">
          <a:extLst>
            <a:ext uri="{FF2B5EF4-FFF2-40B4-BE49-F238E27FC236}">
              <a16:creationId xmlns:a16="http://schemas.microsoft.com/office/drawing/2014/main" id="{796ED96F-C509-46C7-9059-994A6B2B3146}"/>
            </a:ext>
          </a:extLst>
        </xdr:cNvPr>
        <xdr:cNvSpPr/>
      </xdr:nvSpPr>
      <xdr:spPr>
        <a:xfrm>
          <a:off x="18345150" y="571177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108531</xdr:rowOff>
    </xdr:from>
    <xdr:to>
      <xdr:col>111</xdr:col>
      <xdr:colOff>177800</xdr:colOff>
      <xdr:row>38</xdr:row>
      <xdr:rowOff>8599</xdr:rowOff>
    </xdr:to>
    <xdr:cxnSp macro="">
      <xdr:nvCxnSpPr>
        <xdr:cNvPr id="596" name="直線コネクタ 595">
          <a:extLst>
            <a:ext uri="{FF2B5EF4-FFF2-40B4-BE49-F238E27FC236}">
              <a16:creationId xmlns:a16="http://schemas.microsoft.com/office/drawing/2014/main" id="{059B1700-5AFB-4BC7-813B-065D94ECE5C3}"/>
            </a:ext>
          </a:extLst>
        </xdr:cNvPr>
        <xdr:cNvCxnSpPr/>
      </xdr:nvCxnSpPr>
      <xdr:spPr>
        <a:xfrm>
          <a:off x="18399760" y="5764476"/>
          <a:ext cx="805180" cy="76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6426</xdr:rowOff>
    </xdr:from>
    <xdr:to>
      <xdr:col>102</xdr:col>
      <xdr:colOff>165100</xdr:colOff>
      <xdr:row>34</xdr:row>
      <xdr:rowOff>108026</xdr:rowOff>
    </xdr:to>
    <xdr:sp macro="" textlink="">
      <xdr:nvSpPr>
        <xdr:cNvPr id="597" name="楕円 596">
          <a:extLst>
            <a:ext uri="{FF2B5EF4-FFF2-40B4-BE49-F238E27FC236}">
              <a16:creationId xmlns:a16="http://schemas.microsoft.com/office/drawing/2014/main" id="{4B479451-8B4B-4371-8F57-0F4E63FBB3A9}"/>
            </a:ext>
          </a:extLst>
        </xdr:cNvPr>
        <xdr:cNvSpPr/>
      </xdr:nvSpPr>
      <xdr:spPr>
        <a:xfrm>
          <a:off x="17547590" y="583763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108531</xdr:rowOff>
    </xdr:from>
    <xdr:to>
      <xdr:col>107</xdr:col>
      <xdr:colOff>50800</xdr:colOff>
      <xdr:row>34</xdr:row>
      <xdr:rowOff>57226</xdr:rowOff>
    </xdr:to>
    <xdr:cxnSp macro="">
      <xdr:nvCxnSpPr>
        <xdr:cNvPr id="598" name="直線コネクタ 597">
          <a:extLst>
            <a:ext uri="{FF2B5EF4-FFF2-40B4-BE49-F238E27FC236}">
              <a16:creationId xmlns:a16="http://schemas.microsoft.com/office/drawing/2014/main" id="{A562AFA1-D9AA-404D-AE57-36BFAB2C9065}"/>
            </a:ext>
          </a:extLst>
        </xdr:cNvPr>
        <xdr:cNvCxnSpPr/>
      </xdr:nvCxnSpPr>
      <xdr:spPr>
        <a:xfrm flipV="1">
          <a:off x="17602200" y="5764476"/>
          <a:ext cx="797560" cy="11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28470</xdr:rowOff>
    </xdr:from>
    <xdr:to>
      <xdr:col>98</xdr:col>
      <xdr:colOff>38100</xdr:colOff>
      <xdr:row>36</xdr:row>
      <xdr:rowOff>130070</xdr:rowOff>
    </xdr:to>
    <xdr:sp macro="" textlink="">
      <xdr:nvSpPr>
        <xdr:cNvPr id="599" name="楕円 598">
          <a:extLst>
            <a:ext uri="{FF2B5EF4-FFF2-40B4-BE49-F238E27FC236}">
              <a16:creationId xmlns:a16="http://schemas.microsoft.com/office/drawing/2014/main" id="{D3F8ACC6-9154-4528-9BD5-61FAB8F0AE97}"/>
            </a:ext>
          </a:extLst>
        </xdr:cNvPr>
        <xdr:cNvSpPr/>
      </xdr:nvSpPr>
      <xdr:spPr>
        <a:xfrm>
          <a:off x="16761460" y="619876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57226</xdr:rowOff>
    </xdr:from>
    <xdr:to>
      <xdr:col>102</xdr:col>
      <xdr:colOff>114300</xdr:colOff>
      <xdr:row>36</xdr:row>
      <xdr:rowOff>79270</xdr:rowOff>
    </xdr:to>
    <xdr:cxnSp macro="">
      <xdr:nvCxnSpPr>
        <xdr:cNvPr id="600" name="直線コネクタ 599">
          <a:extLst>
            <a:ext uri="{FF2B5EF4-FFF2-40B4-BE49-F238E27FC236}">
              <a16:creationId xmlns:a16="http://schemas.microsoft.com/office/drawing/2014/main" id="{6C69CDCE-2142-480D-971D-84CA0AC1DF59}"/>
            </a:ext>
          </a:extLst>
        </xdr:cNvPr>
        <xdr:cNvCxnSpPr/>
      </xdr:nvCxnSpPr>
      <xdr:spPr>
        <a:xfrm flipV="1">
          <a:off x="16804640" y="5882716"/>
          <a:ext cx="797560" cy="368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86580</xdr:rowOff>
    </xdr:from>
    <xdr:ext cx="534377" cy="259045"/>
    <xdr:sp macro="" textlink="">
      <xdr:nvSpPr>
        <xdr:cNvPr id="601" name="n_1aveValue【一般廃棄物処理施設】&#10;一人当たり有形固定資産（償却資産）額">
          <a:extLst>
            <a:ext uri="{FF2B5EF4-FFF2-40B4-BE49-F238E27FC236}">
              <a16:creationId xmlns:a16="http://schemas.microsoft.com/office/drawing/2014/main" id="{94C1F394-C003-4D7C-8112-32C69C9D8F2F}"/>
            </a:ext>
          </a:extLst>
        </xdr:cNvPr>
        <xdr:cNvSpPr txBox="1"/>
      </xdr:nvSpPr>
      <xdr:spPr>
        <a:xfrm>
          <a:off x="18951721" y="677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151633</xdr:rowOff>
    </xdr:from>
    <xdr:ext cx="534377" cy="259045"/>
    <xdr:sp macro="" textlink="">
      <xdr:nvSpPr>
        <xdr:cNvPr id="602" name="n_2aveValue【一般廃棄物処理施設】&#10;一人当たり有形固定資産（償却資産）額">
          <a:extLst>
            <a:ext uri="{FF2B5EF4-FFF2-40B4-BE49-F238E27FC236}">
              <a16:creationId xmlns:a16="http://schemas.microsoft.com/office/drawing/2014/main" id="{04148699-50F5-4609-8113-6B18CE98926A}"/>
            </a:ext>
          </a:extLst>
        </xdr:cNvPr>
        <xdr:cNvSpPr txBox="1"/>
      </xdr:nvSpPr>
      <xdr:spPr>
        <a:xfrm>
          <a:off x="18170671" y="700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24075</xdr:rowOff>
    </xdr:from>
    <xdr:ext cx="534377" cy="259045"/>
    <xdr:sp macro="" textlink="">
      <xdr:nvSpPr>
        <xdr:cNvPr id="603" name="n_3aveValue【一般廃棄物処理施設】&#10;一人当たり有形固定資産（償却資産）額">
          <a:extLst>
            <a:ext uri="{FF2B5EF4-FFF2-40B4-BE49-F238E27FC236}">
              <a16:creationId xmlns:a16="http://schemas.microsoft.com/office/drawing/2014/main" id="{5600FCA4-4FE3-4457-AB58-2EAB8D885247}"/>
            </a:ext>
          </a:extLst>
        </xdr:cNvPr>
        <xdr:cNvSpPr txBox="1"/>
      </xdr:nvSpPr>
      <xdr:spPr>
        <a:xfrm>
          <a:off x="17354061" y="687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66202</xdr:rowOff>
    </xdr:from>
    <xdr:ext cx="534377" cy="259045"/>
    <xdr:sp macro="" textlink="">
      <xdr:nvSpPr>
        <xdr:cNvPr id="604" name="n_4aveValue【一般廃棄物処理施設】&#10;一人当たり有形固定資産（償却資産）額">
          <a:extLst>
            <a:ext uri="{FF2B5EF4-FFF2-40B4-BE49-F238E27FC236}">
              <a16:creationId xmlns:a16="http://schemas.microsoft.com/office/drawing/2014/main" id="{2EF56E31-518B-4EB6-B1E5-7D28FD00F48A}"/>
            </a:ext>
          </a:extLst>
        </xdr:cNvPr>
        <xdr:cNvSpPr txBox="1"/>
      </xdr:nvSpPr>
      <xdr:spPr>
        <a:xfrm>
          <a:off x="16556501" y="6922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75927</xdr:rowOff>
    </xdr:from>
    <xdr:ext cx="534377" cy="259045"/>
    <xdr:sp macro="" textlink="">
      <xdr:nvSpPr>
        <xdr:cNvPr id="605" name="n_1mainValue【一般廃棄物処理施設】&#10;一人当たり有形固定資産（償却資産）額">
          <a:extLst>
            <a:ext uri="{FF2B5EF4-FFF2-40B4-BE49-F238E27FC236}">
              <a16:creationId xmlns:a16="http://schemas.microsoft.com/office/drawing/2014/main" id="{1F6CD188-DBBD-4059-A9C5-7BA92F5AF964}"/>
            </a:ext>
          </a:extLst>
        </xdr:cNvPr>
        <xdr:cNvSpPr txBox="1"/>
      </xdr:nvSpPr>
      <xdr:spPr>
        <a:xfrm>
          <a:off x="18951721" y="624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32</xdr:row>
      <xdr:rowOff>4408</xdr:rowOff>
    </xdr:from>
    <xdr:ext cx="599010" cy="259045"/>
    <xdr:sp macro="" textlink="">
      <xdr:nvSpPr>
        <xdr:cNvPr id="606" name="n_2mainValue【一般廃棄物処理施設】&#10;一人当たり有形固定資産（償却資産）額">
          <a:extLst>
            <a:ext uri="{FF2B5EF4-FFF2-40B4-BE49-F238E27FC236}">
              <a16:creationId xmlns:a16="http://schemas.microsoft.com/office/drawing/2014/main" id="{E152D8A0-312B-4218-B61B-FF6773722CB4}"/>
            </a:ext>
          </a:extLst>
        </xdr:cNvPr>
        <xdr:cNvSpPr txBox="1"/>
      </xdr:nvSpPr>
      <xdr:spPr>
        <a:xfrm>
          <a:off x="18138355" y="54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32</xdr:row>
      <xdr:rowOff>124553</xdr:rowOff>
    </xdr:from>
    <xdr:ext cx="599010" cy="259045"/>
    <xdr:sp macro="" textlink="">
      <xdr:nvSpPr>
        <xdr:cNvPr id="607" name="n_3mainValue【一般廃棄物処理施設】&#10;一人当たり有形固定資産（償却資産）額">
          <a:extLst>
            <a:ext uri="{FF2B5EF4-FFF2-40B4-BE49-F238E27FC236}">
              <a16:creationId xmlns:a16="http://schemas.microsoft.com/office/drawing/2014/main" id="{96FE22AF-B95A-4BDD-94F8-2439236B2439}"/>
            </a:ext>
          </a:extLst>
        </xdr:cNvPr>
        <xdr:cNvSpPr txBox="1"/>
      </xdr:nvSpPr>
      <xdr:spPr>
        <a:xfrm>
          <a:off x="17323650" y="5612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34</xdr:row>
      <xdr:rowOff>146597</xdr:rowOff>
    </xdr:from>
    <xdr:ext cx="534377" cy="259045"/>
    <xdr:sp macro="" textlink="">
      <xdr:nvSpPr>
        <xdr:cNvPr id="608" name="n_4mainValue【一般廃棄物処理施設】&#10;一人当たり有形固定資産（償却資産）額">
          <a:extLst>
            <a:ext uri="{FF2B5EF4-FFF2-40B4-BE49-F238E27FC236}">
              <a16:creationId xmlns:a16="http://schemas.microsoft.com/office/drawing/2014/main" id="{4B9013BC-66F6-4F56-89BC-9446BF45ED6C}"/>
            </a:ext>
          </a:extLst>
        </xdr:cNvPr>
        <xdr:cNvSpPr txBox="1"/>
      </xdr:nvSpPr>
      <xdr:spPr>
        <a:xfrm>
          <a:off x="16556501" y="597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F940F8CC-A8E0-4F1E-B43E-5B4257C09D4B}"/>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E3F814FC-A064-459B-A903-F4F99BE1F78C}"/>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965E8374-0B9D-4578-B3CF-A6C51A691212}"/>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F153941E-9627-4F7B-BF8D-6091B7157CF1}"/>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2D63B65B-61A8-42F7-B393-EF4ACED403A9}"/>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E2075403-3930-459E-8FAC-7860F852A703}"/>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E1E8DD38-9869-4796-99AA-E181D3F52D3F}"/>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078B1128-3BF1-4A65-815A-01543336DA12}"/>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E20990EE-AF31-4397-BCF1-5CCD27486783}"/>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FCE5F655-88EB-40D2-B29B-C882F70AFB38}"/>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9E4D11AA-5009-423F-BD2B-3A597405A358}"/>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0" name="直線コネクタ 619">
          <a:extLst>
            <a:ext uri="{FF2B5EF4-FFF2-40B4-BE49-F238E27FC236}">
              <a16:creationId xmlns:a16="http://schemas.microsoft.com/office/drawing/2014/main" id="{57503840-0718-407F-B280-295DFFCCBE0B}"/>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1" name="テキスト ボックス 620">
          <a:extLst>
            <a:ext uri="{FF2B5EF4-FFF2-40B4-BE49-F238E27FC236}">
              <a16:creationId xmlns:a16="http://schemas.microsoft.com/office/drawing/2014/main" id="{D8321FE4-270C-4DFD-B0D5-7B4B86695F0C}"/>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2" name="直線コネクタ 621">
          <a:extLst>
            <a:ext uri="{FF2B5EF4-FFF2-40B4-BE49-F238E27FC236}">
              <a16:creationId xmlns:a16="http://schemas.microsoft.com/office/drawing/2014/main" id="{4028DE99-AA0A-4344-BDDF-46E4FD239966}"/>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3" name="テキスト ボックス 622">
          <a:extLst>
            <a:ext uri="{FF2B5EF4-FFF2-40B4-BE49-F238E27FC236}">
              <a16:creationId xmlns:a16="http://schemas.microsoft.com/office/drawing/2014/main" id="{7D18EBFE-CB0E-4BD9-9142-F8140EAEAF4A}"/>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4" name="直線コネクタ 623">
          <a:extLst>
            <a:ext uri="{FF2B5EF4-FFF2-40B4-BE49-F238E27FC236}">
              <a16:creationId xmlns:a16="http://schemas.microsoft.com/office/drawing/2014/main" id="{78E02FF6-53B8-483D-8829-A6E3BCA118D2}"/>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5" name="テキスト ボックス 624">
          <a:extLst>
            <a:ext uri="{FF2B5EF4-FFF2-40B4-BE49-F238E27FC236}">
              <a16:creationId xmlns:a16="http://schemas.microsoft.com/office/drawing/2014/main" id="{08A0D151-5BD5-45DE-969E-F1CD0315B37C}"/>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6" name="直線コネクタ 625">
          <a:extLst>
            <a:ext uri="{FF2B5EF4-FFF2-40B4-BE49-F238E27FC236}">
              <a16:creationId xmlns:a16="http://schemas.microsoft.com/office/drawing/2014/main" id="{E8573AC6-7346-4694-B24F-0AF34038C3D6}"/>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7" name="テキスト ボックス 626">
          <a:extLst>
            <a:ext uri="{FF2B5EF4-FFF2-40B4-BE49-F238E27FC236}">
              <a16:creationId xmlns:a16="http://schemas.microsoft.com/office/drawing/2014/main" id="{A2102ED3-915C-4EF5-B247-971FD896D4E6}"/>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8" name="直線コネクタ 627">
          <a:extLst>
            <a:ext uri="{FF2B5EF4-FFF2-40B4-BE49-F238E27FC236}">
              <a16:creationId xmlns:a16="http://schemas.microsoft.com/office/drawing/2014/main" id="{A15308E4-F2EE-4B8C-9357-5FD5B09D33EC}"/>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9" name="テキスト ボックス 628">
          <a:extLst>
            <a:ext uri="{FF2B5EF4-FFF2-40B4-BE49-F238E27FC236}">
              <a16:creationId xmlns:a16="http://schemas.microsoft.com/office/drawing/2014/main" id="{94671236-035C-4C40-BCDB-BE04B9318381}"/>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0" name="直線コネクタ 629">
          <a:extLst>
            <a:ext uri="{FF2B5EF4-FFF2-40B4-BE49-F238E27FC236}">
              <a16:creationId xmlns:a16="http://schemas.microsoft.com/office/drawing/2014/main" id="{8038D327-0B67-4B34-9F00-521FBDFD2410}"/>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1" name="テキスト ボックス 630">
          <a:extLst>
            <a:ext uri="{FF2B5EF4-FFF2-40B4-BE49-F238E27FC236}">
              <a16:creationId xmlns:a16="http://schemas.microsoft.com/office/drawing/2014/main" id="{3F2F347C-0201-43B1-B6C1-0E89A125965D}"/>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a:extLst>
            <a:ext uri="{FF2B5EF4-FFF2-40B4-BE49-F238E27FC236}">
              <a16:creationId xmlns:a16="http://schemas.microsoft.com/office/drawing/2014/main" id="{240D89B3-0BDA-4DBD-B397-E8AC04D75B90}"/>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a:extLst>
            <a:ext uri="{FF2B5EF4-FFF2-40B4-BE49-F238E27FC236}">
              <a16:creationId xmlns:a16="http://schemas.microsoft.com/office/drawing/2014/main" id="{484B4D6B-16AF-4D5A-94BD-7B61FB80FB50}"/>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4" name="直線コネクタ 633">
          <a:extLst>
            <a:ext uri="{FF2B5EF4-FFF2-40B4-BE49-F238E27FC236}">
              <a16:creationId xmlns:a16="http://schemas.microsoft.com/office/drawing/2014/main" id="{EF2CCBE1-509B-4749-A428-1E4BF8BEA44B}"/>
            </a:ext>
          </a:extLst>
        </xdr:cNvPr>
        <xdr:cNvCxnSpPr/>
      </xdr:nvCxnSpPr>
      <xdr:spPr>
        <a:xfrm flipV="1">
          <a:off x="14703424" y="9564733"/>
          <a:ext cx="0" cy="1438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5" name="【保健センター・保健所】&#10;有形固定資産減価償却率最小値テキスト">
          <a:extLst>
            <a:ext uri="{FF2B5EF4-FFF2-40B4-BE49-F238E27FC236}">
              <a16:creationId xmlns:a16="http://schemas.microsoft.com/office/drawing/2014/main" id="{2493800A-8402-4E30-82AE-27CF422967FD}"/>
            </a:ext>
          </a:extLst>
        </xdr:cNvPr>
        <xdr:cNvSpPr txBox="1"/>
      </xdr:nvSpPr>
      <xdr:spPr>
        <a:xfrm>
          <a:off x="1474216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6" name="直線コネクタ 635">
          <a:extLst>
            <a:ext uri="{FF2B5EF4-FFF2-40B4-BE49-F238E27FC236}">
              <a16:creationId xmlns:a16="http://schemas.microsoft.com/office/drawing/2014/main" id="{6D0D55A9-663A-43E9-8DAB-1510A2164495}"/>
            </a:ext>
          </a:extLst>
        </xdr:cNvPr>
        <xdr:cNvCxnSpPr/>
      </xdr:nvCxnSpPr>
      <xdr:spPr>
        <a:xfrm>
          <a:off x="14611350" y="110035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7" name="【保健センター・保健所】&#10;有形固定資産減価償却率最大値テキスト">
          <a:extLst>
            <a:ext uri="{FF2B5EF4-FFF2-40B4-BE49-F238E27FC236}">
              <a16:creationId xmlns:a16="http://schemas.microsoft.com/office/drawing/2014/main" id="{9B5C8D52-F6D1-4F7B-A238-216C663472E0}"/>
            </a:ext>
          </a:extLst>
        </xdr:cNvPr>
        <xdr:cNvSpPr txBox="1"/>
      </xdr:nvSpPr>
      <xdr:spPr>
        <a:xfrm>
          <a:off x="14742160" y="9345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8" name="直線コネクタ 637">
          <a:extLst>
            <a:ext uri="{FF2B5EF4-FFF2-40B4-BE49-F238E27FC236}">
              <a16:creationId xmlns:a16="http://schemas.microsoft.com/office/drawing/2014/main" id="{80189EF6-1AC8-481D-9E2E-813D690E718D}"/>
            </a:ext>
          </a:extLst>
        </xdr:cNvPr>
        <xdr:cNvCxnSpPr/>
      </xdr:nvCxnSpPr>
      <xdr:spPr>
        <a:xfrm>
          <a:off x="14611350" y="95647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86014</xdr:rowOff>
    </xdr:from>
    <xdr:ext cx="405111" cy="259045"/>
    <xdr:sp macro="" textlink="">
      <xdr:nvSpPr>
        <xdr:cNvPr id="639" name="【保健センター・保健所】&#10;有形固定資産減価償却率平均値テキスト">
          <a:extLst>
            <a:ext uri="{FF2B5EF4-FFF2-40B4-BE49-F238E27FC236}">
              <a16:creationId xmlns:a16="http://schemas.microsoft.com/office/drawing/2014/main" id="{6FCFC1BE-1335-460B-9E6D-B1FDCE741522}"/>
            </a:ext>
          </a:extLst>
        </xdr:cNvPr>
        <xdr:cNvSpPr txBox="1"/>
      </xdr:nvSpPr>
      <xdr:spPr>
        <a:xfrm>
          <a:off x="14742160" y="102034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40" name="フローチャート: 判断 639">
          <a:extLst>
            <a:ext uri="{FF2B5EF4-FFF2-40B4-BE49-F238E27FC236}">
              <a16:creationId xmlns:a16="http://schemas.microsoft.com/office/drawing/2014/main" id="{ADF7D634-BB8B-4191-8A4E-E62E2C0EE6D0}"/>
            </a:ext>
          </a:extLst>
        </xdr:cNvPr>
        <xdr:cNvSpPr/>
      </xdr:nvSpPr>
      <xdr:spPr>
        <a:xfrm>
          <a:off x="14649450" y="1022123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41" name="フローチャート: 判断 640">
          <a:extLst>
            <a:ext uri="{FF2B5EF4-FFF2-40B4-BE49-F238E27FC236}">
              <a16:creationId xmlns:a16="http://schemas.microsoft.com/office/drawing/2014/main" id="{3365D585-E2E9-481F-B429-98904C662764}"/>
            </a:ext>
          </a:extLst>
        </xdr:cNvPr>
        <xdr:cNvSpPr/>
      </xdr:nvSpPr>
      <xdr:spPr>
        <a:xfrm>
          <a:off x="13887450" y="102095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2" name="フローチャート: 判断 641">
          <a:extLst>
            <a:ext uri="{FF2B5EF4-FFF2-40B4-BE49-F238E27FC236}">
              <a16:creationId xmlns:a16="http://schemas.microsoft.com/office/drawing/2014/main" id="{7D714486-BC2A-46E9-8A09-310E49F647CB}"/>
            </a:ext>
          </a:extLst>
        </xdr:cNvPr>
        <xdr:cNvSpPr/>
      </xdr:nvSpPr>
      <xdr:spPr>
        <a:xfrm>
          <a:off x="13089890" y="1021959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3" name="フローチャート: 判断 642">
          <a:extLst>
            <a:ext uri="{FF2B5EF4-FFF2-40B4-BE49-F238E27FC236}">
              <a16:creationId xmlns:a16="http://schemas.microsoft.com/office/drawing/2014/main" id="{8D73296A-5B95-4CDF-A933-7ABEC8424B5E}"/>
            </a:ext>
          </a:extLst>
        </xdr:cNvPr>
        <xdr:cNvSpPr/>
      </xdr:nvSpPr>
      <xdr:spPr>
        <a:xfrm>
          <a:off x="12303760" y="1019537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4" name="フローチャート: 判断 643">
          <a:extLst>
            <a:ext uri="{FF2B5EF4-FFF2-40B4-BE49-F238E27FC236}">
              <a16:creationId xmlns:a16="http://schemas.microsoft.com/office/drawing/2014/main" id="{AECC9EA2-1CF5-4456-B614-08D3F582BB54}"/>
            </a:ext>
          </a:extLst>
        </xdr:cNvPr>
        <xdr:cNvSpPr/>
      </xdr:nvSpPr>
      <xdr:spPr>
        <a:xfrm>
          <a:off x="11487150" y="102296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FB009492-6951-44E5-8FAE-2DE135590CAF}"/>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5B20F499-3F17-46C8-9738-EE2FB1D0BFD7}"/>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318CFDD6-71AE-480F-8C4C-F4B412185E5C}"/>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6A7C7364-7264-49B0-A128-ACD78CE0AA7F}"/>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C7132904-667D-4A8C-8EDA-1022B8D31B40}"/>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114119</xdr:rowOff>
    </xdr:from>
    <xdr:to>
      <xdr:col>85</xdr:col>
      <xdr:colOff>177800</xdr:colOff>
      <xdr:row>59</xdr:row>
      <xdr:rowOff>44269</xdr:rowOff>
    </xdr:to>
    <xdr:sp macro="" textlink="">
      <xdr:nvSpPr>
        <xdr:cNvPr id="650" name="楕円 649">
          <a:extLst>
            <a:ext uri="{FF2B5EF4-FFF2-40B4-BE49-F238E27FC236}">
              <a16:creationId xmlns:a16="http://schemas.microsoft.com/office/drawing/2014/main" id="{A8C3769A-72E5-4C17-879D-5DE795D565BC}"/>
            </a:ext>
          </a:extLst>
        </xdr:cNvPr>
        <xdr:cNvSpPr/>
      </xdr:nvSpPr>
      <xdr:spPr>
        <a:xfrm>
          <a:off x="14649450" y="1005821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136996</xdr:rowOff>
    </xdr:from>
    <xdr:ext cx="405111" cy="259045"/>
    <xdr:sp macro="" textlink="">
      <xdr:nvSpPr>
        <xdr:cNvPr id="651" name="【保健センター・保健所】&#10;有形固定資産減価償却率該当値テキスト">
          <a:extLst>
            <a:ext uri="{FF2B5EF4-FFF2-40B4-BE49-F238E27FC236}">
              <a16:creationId xmlns:a16="http://schemas.microsoft.com/office/drawing/2014/main" id="{54037BDF-2CBA-4F3B-A95C-A27C06152000}"/>
            </a:ext>
          </a:extLst>
        </xdr:cNvPr>
        <xdr:cNvSpPr txBox="1"/>
      </xdr:nvSpPr>
      <xdr:spPr>
        <a:xfrm>
          <a:off x="14742160" y="9905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60234</xdr:rowOff>
    </xdr:from>
    <xdr:to>
      <xdr:col>81</xdr:col>
      <xdr:colOff>101600</xdr:colOff>
      <xdr:row>58</xdr:row>
      <xdr:rowOff>161834</xdr:rowOff>
    </xdr:to>
    <xdr:sp macro="" textlink="">
      <xdr:nvSpPr>
        <xdr:cNvPr id="652" name="楕円 651">
          <a:extLst>
            <a:ext uri="{FF2B5EF4-FFF2-40B4-BE49-F238E27FC236}">
              <a16:creationId xmlns:a16="http://schemas.microsoft.com/office/drawing/2014/main" id="{EC11C990-37AA-4FA0-85F7-BFB2C71ABD80}"/>
            </a:ext>
          </a:extLst>
        </xdr:cNvPr>
        <xdr:cNvSpPr/>
      </xdr:nvSpPr>
      <xdr:spPr>
        <a:xfrm>
          <a:off x="13887450" y="1000052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111034</xdr:rowOff>
    </xdr:from>
    <xdr:to>
      <xdr:col>85</xdr:col>
      <xdr:colOff>127000</xdr:colOff>
      <xdr:row>58</xdr:row>
      <xdr:rowOff>164919</xdr:rowOff>
    </xdr:to>
    <xdr:cxnSp macro="">
      <xdr:nvCxnSpPr>
        <xdr:cNvPr id="653" name="直線コネクタ 652">
          <a:extLst>
            <a:ext uri="{FF2B5EF4-FFF2-40B4-BE49-F238E27FC236}">
              <a16:creationId xmlns:a16="http://schemas.microsoft.com/office/drawing/2014/main" id="{0576A506-360A-4CA4-AF2E-28A7B498AFDC}"/>
            </a:ext>
          </a:extLst>
        </xdr:cNvPr>
        <xdr:cNvCxnSpPr/>
      </xdr:nvCxnSpPr>
      <xdr:spPr>
        <a:xfrm>
          <a:off x="13942060" y="10055134"/>
          <a:ext cx="762000" cy="5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11249</xdr:rowOff>
    </xdr:from>
    <xdr:to>
      <xdr:col>76</xdr:col>
      <xdr:colOff>165100</xdr:colOff>
      <xdr:row>58</xdr:row>
      <xdr:rowOff>112849</xdr:rowOff>
    </xdr:to>
    <xdr:sp macro="" textlink="">
      <xdr:nvSpPr>
        <xdr:cNvPr id="654" name="楕円 653">
          <a:extLst>
            <a:ext uri="{FF2B5EF4-FFF2-40B4-BE49-F238E27FC236}">
              <a16:creationId xmlns:a16="http://schemas.microsoft.com/office/drawing/2014/main" id="{D6252592-D4C9-45E1-A1A9-042843F981E4}"/>
            </a:ext>
          </a:extLst>
        </xdr:cNvPr>
        <xdr:cNvSpPr/>
      </xdr:nvSpPr>
      <xdr:spPr>
        <a:xfrm>
          <a:off x="13089890" y="9957254"/>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62049</xdr:rowOff>
    </xdr:from>
    <xdr:to>
      <xdr:col>81</xdr:col>
      <xdr:colOff>50800</xdr:colOff>
      <xdr:row>58</xdr:row>
      <xdr:rowOff>111034</xdr:rowOff>
    </xdr:to>
    <xdr:cxnSp macro="">
      <xdr:nvCxnSpPr>
        <xdr:cNvPr id="655" name="直線コネクタ 654">
          <a:extLst>
            <a:ext uri="{FF2B5EF4-FFF2-40B4-BE49-F238E27FC236}">
              <a16:creationId xmlns:a16="http://schemas.microsoft.com/office/drawing/2014/main" id="{64DC5B01-C4A3-45FC-926F-854694B81443}"/>
            </a:ext>
          </a:extLst>
        </xdr:cNvPr>
        <xdr:cNvCxnSpPr/>
      </xdr:nvCxnSpPr>
      <xdr:spPr>
        <a:xfrm>
          <a:off x="13144500" y="10002339"/>
          <a:ext cx="797560" cy="5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128815</xdr:rowOff>
    </xdr:from>
    <xdr:to>
      <xdr:col>72</xdr:col>
      <xdr:colOff>38100</xdr:colOff>
      <xdr:row>58</xdr:row>
      <xdr:rowOff>58965</xdr:rowOff>
    </xdr:to>
    <xdr:sp macro="" textlink="">
      <xdr:nvSpPr>
        <xdr:cNvPr id="656" name="楕円 655">
          <a:extLst>
            <a:ext uri="{FF2B5EF4-FFF2-40B4-BE49-F238E27FC236}">
              <a16:creationId xmlns:a16="http://schemas.microsoft.com/office/drawing/2014/main" id="{2904C124-5468-460B-9190-FDABF28F9CEB}"/>
            </a:ext>
          </a:extLst>
        </xdr:cNvPr>
        <xdr:cNvSpPr/>
      </xdr:nvSpPr>
      <xdr:spPr>
        <a:xfrm>
          <a:off x="12303760" y="990527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8165</xdr:rowOff>
    </xdr:from>
    <xdr:to>
      <xdr:col>76</xdr:col>
      <xdr:colOff>114300</xdr:colOff>
      <xdr:row>58</xdr:row>
      <xdr:rowOff>62049</xdr:rowOff>
    </xdr:to>
    <xdr:cxnSp macro="">
      <xdr:nvCxnSpPr>
        <xdr:cNvPr id="657" name="直線コネクタ 656">
          <a:extLst>
            <a:ext uri="{FF2B5EF4-FFF2-40B4-BE49-F238E27FC236}">
              <a16:creationId xmlns:a16="http://schemas.microsoft.com/office/drawing/2014/main" id="{261737A2-EB84-40FE-9D19-F79E374764C3}"/>
            </a:ext>
          </a:extLst>
        </xdr:cNvPr>
        <xdr:cNvCxnSpPr/>
      </xdr:nvCxnSpPr>
      <xdr:spPr>
        <a:xfrm>
          <a:off x="12346940" y="9954170"/>
          <a:ext cx="797560" cy="48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74930</xdr:rowOff>
    </xdr:from>
    <xdr:to>
      <xdr:col>67</xdr:col>
      <xdr:colOff>101600</xdr:colOff>
      <xdr:row>58</xdr:row>
      <xdr:rowOff>5080</xdr:rowOff>
    </xdr:to>
    <xdr:sp macro="" textlink="">
      <xdr:nvSpPr>
        <xdr:cNvPr id="658" name="楕円 657">
          <a:extLst>
            <a:ext uri="{FF2B5EF4-FFF2-40B4-BE49-F238E27FC236}">
              <a16:creationId xmlns:a16="http://schemas.microsoft.com/office/drawing/2014/main" id="{2723566F-13EC-4664-9BCE-EF981D28DD56}"/>
            </a:ext>
          </a:extLst>
        </xdr:cNvPr>
        <xdr:cNvSpPr/>
      </xdr:nvSpPr>
      <xdr:spPr>
        <a:xfrm>
          <a:off x="11487150" y="98475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125730</xdr:rowOff>
    </xdr:from>
    <xdr:to>
      <xdr:col>71</xdr:col>
      <xdr:colOff>177800</xdr:colOff>
      <xdr:row>58</xdr:row>
      <xdr:rowOff>8165</xdr:rowOff>
    </xdr:to>
    <xdr:cxnSp macro="">
      <xdr:nvCxnSpPr>
        <xdr:cNvPr id="659" name="直線コネクタ 658">
          <a:extLst>
            <a:ext uri="{FF2B5EF4-FFF2-40B4-BE49-F238E27FC236}">
              <a16:creationId xmlns:a16="http://schemas.microsoft.com/office/drawing/2014/main" id="{423F35E4-82DE-4A36-A2AA-6DDB1BD7C8D7}"/>
            </a:ext>
          </a:extLst>
        </xdr:cNvPr>
        <xdr:cNvCxnSpPr/>
      </xdr:nvCxnSpPr>
      <xdr:spPr>
        <a:xfrm>
          <a:off x="11541760" y="9902190"/>
          <a:ext cx="805180" cy="5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19067</xdr:rowOff>
    </xdr:from>
    <xdr:ext cx="405111" cy="259045"/>
    <xdr:sp macro="" textlink="">
      <xdr:nvSpPr>
        <xdr:cNvPr id="660" name="n_1aveValue【保健センター・保健所】&#10;有形固定資産減価償却率">
          <a:extLst>
            <a:ext uri="{FF2B5EF4-FFF2-40B4-BE49-F238E27FC236}">
              <a16:creationId xmlns:a16="http://schemas.microsoft.com/office/drawing/2014/main" id="{9922E7BE-7D01-4265-8AB4-C2E3EB524421}"/>
            </a:ext>
          </a:extLst>
        </xdr:cNvPr>
        <xdr:cNvSpPr txBox="1"/>
      </xdr:nvSpPr>
      <xdr:spPr>
        <a:xfrm>
          <a:off x="1373823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27231</xdr:rowOff>
    </xdr:from>
    <xdr:ext cx="405111" cy="259045"/>
    <xdr:sp macro="" textlink="">
      <xdr:nvSpPr>
        <xdr:cNvPr id="661" name="n_2aveValue【保健センター・保健所】&#10;有形固定資産減価償却率">
          <a:extLst>
            <a:ext uri="{FF2B5EF4-FFF2-40B4-BE49-F238E27FC236}">
              <a16:creationId xmlns:a16="http://schemas.microsoft.com/office/drawing/2014/main" id="{F2EDE280-EBA0-4796-A8DE-B661BF37BDB6}"/>
            </a:ext>
          </a:extLst>
        </xdr:cNvPr>
        <xdr:cNvSpPr txBox="1"/>
      </xdr:nvSpPr>
      <xdr:spPr>
        <a:xfrm>
          <a:off x="12957184" y="10312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xdr:rowOff>
    </xdr:from>
    <xdr:ext cx="405111" cy="259045"/>
    <xdr:sp macro="" textlink="">
      <xdr:nvSpPr>
        <xdr:cNvPr id="662" name="n_3aveValue【保健センター・保健所】&#10;有形固定資産減価償却率">
          <a:extLst>
            <a:ext uri="{FF2B5EF4-FFF2-40B4-BE49-F238E27FC236}">
              <a16:creationId xmlns:a16="http://schemas.microsoft.com/office/drawing/2014/main" id="{D062DAF1-8D0E-44C0-9D7E-5325DF68B1A7}"/>
            </a:ext>
          </a:extLst>
        </xdr:cNvPr>
        <xdr:cNvSpPr txBox="1"/>
      </xdr:nvSpPr>
      <xdr:spPr>
        <a:xfrm>
          <a:off x="12171054" y="10288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35396</xdr:rowOff>
    </xdr:from>
    <xdr:ext cx="405111" cy="259045"/>
    <xdr:sp macro="" textlink="">
      <xdr:nvSpPr>
        <xdr:cNvPr id="663" name="n_4aveValue【保健センター・保健所】&#10;有形固定資産減価償却率">
          <a:extLst>
            <a:ext uri="{FF2B5EF4-FFF2-40B4-BE49-F238E27FC236}">
              <a16:creationId xmlns:a16="http://schemas.microsoft.com/office/drawing/2014/main" id="{310FD3FD-9653-4DC7-A4F6-E7F04BA5C163}"/>
            </a:ext>
          </a:extLst>
        </xdr:cNvPr>
        <xdr:cNvSpPr txBox="1"/>
      </xdr:nvSpPr>
      <xdr:spPr>
        <a:xfrm>
          <a:off x="113544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6911</xdr:rowOff>
    </xdr:from>
    <xdr:ext cx="405111" cy="259045"/>
    <xdr:sp macro="" textlink="">
      <xdr:nvSpPr>
        <xdr:cNvPr id="664" name="n_1mainValue【保健センター・保健所】&#10;有形固定資産減価償却率">
          <a:extLst>
            <a:ext uri="{FF2B5EF4-FFF2-40B4-BE49-F238E27FC236}">
              <a16:creationId xmlns:a16="http://schemas.microsoft.com/office/drawing/2014/main" id="{1F8AA9E1-702A-4E94-87F2-82F5A0FDED53}"/>
            </a:ext>
          </a:extLst>
        </xdr:cNvPr>
        <xdr:cNvSpPr txBox="1"/>
      </xdr:nvSpPr>
      <xdr:spPr>
        <a:xfrm>
          <a:off x="13738234" y="9781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129376</xdr:rowOff>
    </xdr:from>
    <xdr:ext cx="405111" cy="259045"/>
    <xdr:sp macro="" textlink="">
      <xdr:nvSpPr>
        <xdr:cNvPr id="665" name="n_2mainValue【保健センター・保健所】&#10;有形固定資産減価償却率">
          <a:extLst>
            <a:ext uri="{FF2B5EF4-FFF2-40B4-BE49-F238E27FC236}">
              <a16:creationId xmlns:a16="http://schemas.microsoft.com/office/drawing/2014/main" id="{C28BFD3F-BA3D-4A13-AEDA-4EC30F52123E}"/>
            </a:ext>
          </a:extLst>
        </xdr:cNvPr>
        <xdr:cNvSpPr txBox="1"/>
      </xdr:nvSpPr>
      <xdr:spPr>
        <a:xfrm>
          <a:off x="12957184" y="9734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75492</xdr:rowOff>
    </xdr:from>
    <xdr:ext cx="405111" cy="259045"/>
    <xdr:sp macro="" textlink="">
      <xdr:nvSpPr>
        <xdr:cNvPr id="666" name="n_3mainValue【保健センター・保健所】&#10;有形固定資産減価償却率">
          <a:extLst>
            <a:ext uri="{FF2B5EF4-FFF2-40B4-BE49-F238E27FC236}">
              <a16:creationId xmlns:a16="http://schemas.microsoft.com/office/drawing/2014/main" id="{31E345FD-8C06-43DA-9D41-2BB7FADA0399}"/>
            </a:ext>
          </a:extLst>
        </xdr:cNvPr>
        <xdr:cNvSpPr txBox="1"/>
      </xdr:nvSpPr>
      <xdr:spPr>
        <a:xfrm>
          <a:off x="12171054" y="9676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21607</xdr:rowOff>
    </xdr:from>
    <xdr:ext cx="405111" cy="259045"/>
    <xdr:sp macro="" textlink="">
      <xdr:nvSpPr>
        <xdr:cNvPr id="667" name="n_4mainValue【保健センター・保健所】&#10;有形固定資産減価償却率">
          <a:extLst>
            <a:ext uri="{FF2B5EF4-FFF2-40B4-BE49-F238E27FC236}">
              <a16:creationId xmlns:a16="http://schemas.microsoft.com/office/drawing/2014/main" id="{EF209DA8-199C-41C7-9B94-A69644940514}"/>
            </a:ext>
          </a:extLst>
        </xdr:cNvPr>
        <xdr:cNvSpPr txBox="1"/>
      </xdr:nvSpPr>
      <xdr:spPr>
        <a:xfrm>
          <a:off x="11354444" y="961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a:extLst>
            <a:ext uri="{FF2B5EF4-FFF2-40B4-BE49-F238E27FC236}">
              <a16:creationId xmlns:a16="http://schemas.microsoft.com/office/drawing/2014/main" id="{4701F600-421A-49EC-BD17-A45CFFAB5640}"/>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a:extLst>
            <a:ext uri="{FF2B5EF4-FFF2-40B4-BE49-F238E27FC236}">
              <a16:creationId xmlns:a16="http://schemas.microsoft.com/office/drawing/2014/main" id="{169AE57F-B166-4E9E-8922-940C120D6BE8}"/>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a:extLst>
            <a:ext uri="{FF2B5EF4-FFF2-40B4-BE49-F238E27FC236}">
              <a16:creationId xmlns:a16="http://schemas.microsoft.com/office/drawing/2014/main" id="{0706548D-2137-4557-8717-366F1A10518B}"/>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a:extLst>
            <a:ext uri="{FF2B5EF4-FFF2-40B4-BE49-F238E27FC236}">
              <a16:creationId xmlns:a16="http://schemas.microsoft.com/office/drawing/2014/main" id="{CB4D0FD3-51B2-48F0-9A48-C155C587581F}"/>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a:extLst>
            <a:ext uri="{FF2B5EF4-FFF2-40B4-BE49-F238E27FC236}">
              <a16:creationId xmlns:a16="http://schemas.microsoft.com/office/drawing/2014/main" id="{475C62DA-1101-456D-ACF7-0089C0A3663F}"/>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a:extLst>
            <a:ext uri="{FF2B5EF4-FFF2-40B4-BE49-F238E27FC236}">
              <a16:creationId xmlns:a16="http://schemas.microsoft.com/office/drawing/2014/main" id="{5136E2A8-FE56-4268-93CF-9E7B20F6686E}"/>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a:extLst>
            <a:ext uri="{FF2B5EF4-FFF2-40B4-BE49-F238E27FC236}">
              <a16:creationId xmlns:a16="http://schemas.microsoft.com/office/drawing/2014/main" id="{88BDC8E7-66CA-476E-ACBF-BAEF4A8817B4}"/>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a:extLst>
            <a:ext uri="{FF2B5EF4-FFF2-40B4-BE49-F238E27FC236}">
              <a16:creationId xmlns:a16="http://schemas.microsoft.com/office/drawing/2014/main" id="{865015CF-02EE-43FD-B933-4088E6C14B3F}"/>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a:extLst>
            <a:ext uri="{FF2B5EF4-FFF2-40B4-BE49-F238E27FC236}">
              <a16:creationId xmlns:a16="http://schemas.microsoft.com/office/drawing/2014/main" id="{6C231528-A6AE-4A82-B73D-A6EEE8553F3B}"/>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a:extLst>
            <a:ext uri="{FF2B5EF4-FFF2-40B4-BE49-F238E27FC236}">
              <a16:creationId xmlns:a16="http://schemas.microsoft.com/office/drawing/2014/main" id="{D941CF5D-FB1E-43DC-9DD3-84917025A630}"/>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8" name="直線コネクタ 677">
          <a:extLst>
            <a:ext uri="{FF2B5EF4-FFF2-40B4-BE49-F238E27FC236}">
              <a16:creationId xmlns:a16="http://schemas.microsoft.com/office/drawing/2014/main" id="{D2864C47-DB82-4533-9980-F17AB8B55FB5}"/>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9" name="テキスト ボックス 678">
          <a:extLst>
            <a:ext uri="{FF2B5EF4-FFF2-40B4-BE49-F238E27FC236}">
              <a16:creationId xmlns:a16="http://schemas.microsoft.com/office/drawing/2014/main" id="{F9E3E40E-F3A8-4BFA-85D5-07488DEE31D9}"/>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0" name="直線コネクタ 679">
          <a:extLst>
            <a:ext uri="{FF2B5EF4-FFF2-40B4-BE49-F238E27FC236}">
              <a16:creationId xmlns:a16="http://schemas.microsoft.com/office/drawing/2014/main" id="{0FB35BBD-28FE-49AB-BA9E-DB03BC862380}"/>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1" name="テキスト ボックス 680">
          <a:extLst>
            <a:ext uri="{FF2B5EF4-FFF2-40B4-BE49-F238E27FC236}">
              <a16:creationId xmlns:a16="http://schemas.microsoft.com/office/drawing/2014/main" id="{68622346-31C2-4A96-9CFF-5C9B99E24E91}"/>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2" name="直線コネクタ 681">
          <a:extLst>
            <a:ext uri="{FF2B5EF4-FFF2-40B4-BE49-F238E27FC236}">
              <a16:creationId xmlns:a16="http://schemas.microsoft.com/office/drawing/2014/main" id="{58F3823A-1994-4670-9B86-78D58308498B}"/>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3" name="テキスト ボックス 682">
          <a:extLst>
            <a:ext uri="{FF2B5EF4-FFF2-40B4-BE49-F238E27FC236}">
              <a16:creationId xmlns:a16="http://schemas.microsoft.com/office/drawing/2014/main" id="{9B80EB05-A693-4B1B-829D-EDE271C10D9B}"/>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4" name="直線コネクタ 683">
          <a:extLst>
            <a:ext uri="{FF2B5EF4-FFF2-40B4-BE49-F238E27FC236}">
              <a16:creationId xmlns:a16="http://schemas.microsoft.com/office/drawing/2014/main" id="{E63A6C28-BCEA-4B41-9F38-315C4D7225A7}"/>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5" name="テキスト ボックス 684">
          <a:extLst>
            <a:ext uri="{FF2B5EF4-FFF2-40B4-BE49-F238E27FC236}">
              <a16:creationId xmlns:a16="http://schemas.microsoft.com/office/drawing/2014/main" id="{0A955996-3140-495C-9503-357FBF5A01E5}"/>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6" name="直線コネクタ 685">
          <a:extLst>
            <a:ext uri="{FF2B5EF4-FFF2-40B4-BE49-F238E27FC236}">
              <a16:creationId xmlns:a16="http://schemas.microsoft.com/office/drawing/2014/main" id="{618D842B-2627-468B-8B9F-C4EEAB3BFBFD}"/>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7" name="テキスト ボックス 686">
          <a:extLst>
            <a:ext uri="{FF2B5EF4-FFF2-40B4-BE49-F238E27FC236}">
              <a16:creationId xmlns:a16="http://schemas.microsoft.com/office/drawing/2014/main" id="{216B4213-D5ED-42F9-ACD1-95F4D5EFC73E}"/>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190B9446-4940-4041-94C5-37BCAEDDB06C}"/>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613CD7F4-3E7A-4DB1-8C62-00317FCF4F95}"/>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578B212E-67DB-4180-AADE-E9D95F8B0003}"/>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91" name="直線コネクタ 690">
          <a:extLst>
            <a:ext uri="{FF2B5EF4-FFF2-40B4-BE49-F238E27FC236}">
              <a16:creationId xmlns:a16="http://schemas.microsoft.com/office/drawing/2014/main" id="{E79DD2CA-89D8-40A8-8461-74CCD405ADF0}"/>
            </a:ext>
          </a:extLst>
        </xdr:cNvPr>
        <xdr:cNvCxnSpPr/>
      </xdr:nvCxnSpPr>
      <xdr:spPr>
        <a:xfrm flipV="1">
          <a:off x="19947254" y="952119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0BDAE9AF-D331-47ED-8D22-2BCC69DDE41C}"/>
            </a:ext>
          </a:extLst>
        </xdr:cNvPr>
        <xdr:cNvSpPr txBox="1"/>
      </xdr:nvSpPr>
      <xdr:spPr>
        <a:xfrm>
          <a:off x="19985990" y="1101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3" name="直線コネクタ 692">
          <a:extLst>
            <a:ext uri="{FF2B5EF4-FFF2-40B4-BE49-F238E27FC236}">
              <a16:creationId xmlns:a16="http://schemas.microsoft.com/office/drawing/2014/main" id="{4BAADEEB-07F9-4D14-AB71-1A4CB1A82507}"/>
            </a:ext>
          </a:extLst>
        </xdr:cNvPr>
        <xdr:cNvCxnSpPr/>
      </xdr:nvCxnSpPr>
      <xdr:spPr>
        <a:xfrm>
          <a:off x="19885660" y="1101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F7A60DD5-8686-4EF7-8B79-86E01A934F12}"/>
            </a:ext>
          </a:extLst>
        </xdr:cNvPr>
        <xdr:cNvSpPr txBox="1"/>
      </xdr:nvSpPr>
      <xdr:spPr>
        <a:xfrm>
          <a:off x="19985990" y="9302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5" name="直線コネクタ 694">
          <a:extLst>
            <a:ext uri="{FF2B5EF4-FFF2-40B4-BE49-F238E27FC236}">
              <a16:creationId xmlns:a16="http://schemas.microsoft.com/office/drawing/2014/main" id="{13C97BAD-CA35-4E6D-9025-DC216B62AC80}"/>
            </a:ext>
          </a:extLst>
        </xdr:cNvPr>
        <xdr:cNvCxnSpPr/>
      </xdr:nvCxnSpPr>
      <xdr:spPr>
        <a:xfrm>
          <a:off x="19885660" y="952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74359D00-7D1B-4518-8A79-082B5924B2A6}"/>
            </a:ext>
          </a:extLst>
        </xdr:cNvPr>
        <xdr:cNvSpPr txBox="1"/>
      </xdr:nvSpPr>
      <xdr:spPr>
        <a:xfrm>
          <a:off x="19985990" y="10635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7" name="フローチャート: 判断 696">
          <a:extLst>
            <a:ext uri="{FF2B5EF4-FFF2-40B4-BE49-F238E27FC236}">
              <a16:creationId xmlns:a16="http://schemas.microsoft.com/office/drawing/2014/main" id="{C6D9CC32-14C9-4D34-9806-1238CDC11B7B}"/>
            </a:ext>
          </a:extLst>
        </xdr:cNvPr>
        <xdr:cNvSpPr/>
      </xdr:nvSpPr>
      <xdr:spPr>
        <a:xfrm>
          <a:off x="19904710" y="106514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8" name="フローチャート: 判断 697">
          <a:extLst>
            <a:ext uri="{FF2B5EF4-FFF2-40B4-BE49-F238E27FC236}">
              <a16:creationId xmlns:a16="http://schemas.microsoft.com/office/drawing/2014/main" id="{4DBC30C0-1D87-4075-B5A1-588113FB26A8}"/>
            </a:ext>
          </a:extLst>
        </xdr:cNvPr>
        <xdr:cNvSpPr/>
      </xdr:nvSpPr>
      <xdr:spPr>
        <a:xfrm>
          <a:off x="19161760" y="106514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9" name="フローチャート: 判断 698">
          <a:extLst>
            <a:ext uri="{FF2B5EF4-FFF2-40B4-BE49-F238E27FC236}">
              <a16:creationId xmlns:a16="http://schemas.microsoft.com/office/drawing/2014/main" id="{A45CFBF3-ECED-4D64-899C-2984B661F70A}"/>
            </a:ext>
          </a:extLst>
        </xdr:cNvPr>
        <xdr:cNvSpPr/>
      </xdr:nvSpPr>
      <xdr:spPr>
        <a:xfrm>
          <a:off x="18345150" y="10676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700" name="フローチャート: 判断 699">
          <a:extLst>
            <a:ext uri="{FF2B5EF4-FFF2-40B4-BE49-F238E27FC236}">
              <a16:creationId xmlns:a16="http://schemas.microsoft.com/office/drawing/2014/main" id="{060E481C-A0C9-472E-A84D-1C6B3F516022}"/>
            </a:ext>
          </a:extLst>
        </xdr:cNvPr>
        <xdr:cNvSpPr/>
      </xdr:nvSpPr>
      <xdr:spPr>
        <a:xfrm>
          <a:off x="17547590" y="106762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701" name="フローチャート: 判断 700">
          <a:extLst>
            <a:ext uri="{FF2B5EF4-FFF2-40B4-BE49-F238E27FC236}">
              <a16:creationId xmlns:a16="http://schemas.microsoft.com/office/drawing/2014/main" id="{87E0DA6D-1C27-4971-B881-A2EC63C89DE6}"/>
            </a:ext>
          </a:extLst>
        </xdr:cNvPr>
        <xdr:cNvSpPr/>
      </xdr:nvSpPr>
      <xdr:spPr>
        <a:xfrm>
          <a:off x="16761460" y="106514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2E9F5FF0-BC37-4424-89A4-0124FF7D3989}"/>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2F7189E6-DDB2-4114-9E74-C637D206B601}"/>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6EB20058-4C24-4367-8627-A924799DEAB6}"/>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FCB7B5F9-B794-42FF-B4D4-C32D48C5340E}"/>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24737CC9-7306-46B5-9021-60ABE63645BB}"/>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707" name="楕円 706">
          <a:extLst>
            <a:ext uri="{FF2B5EF4-FFF2-40B4-BE49-F238E27FC236}">
              <a16:creationId xmlns:a16="http://schemas.microsoft.com/office/drawing/2014/main" id="{518986D1-BF22-4DC6-96E7-C5AE2872A42C}"/>
            </a:ext>
          </a:extLst>
        </xdr:cNvPr>
        <xdr:cNvSpPr/>
      </xdr:nvSpPr>
      <xdr:spPr>
        <a:xfrm>
          <a:off x="19904710" y="104667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29227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546C7A5B-D9D6-407F-9AB7-9876FCD7B2E3}"/>
            </a:ext>
          </a:extLst>
        </xdr:cNvPr>
        <xdr:cNvSpPr txBox="1"/>
      </xdr:nvSpPr>
      <xdr:spPr>
        <a:xfrm>
          <a:off x="19985990" y="1031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158750</xdr:rowOff>
    </xdr:from>
    <xdr:to>
      <xdr:col>112</xdr:col>
      <xdr:colOff>38100</xdr:colOff>
      <xdr:row>61</xdr:row>
      <xdr:rowOff>88900</xdr:rowOff>
    </xdr:to>
    <xdr:sp macro="" textlink="">
      <xdr:nvSpPr>
        <xdr:cNvPr id="709" name="楕円 708">
          <a:extLst>
            <a:ext uri="{FF2B5EF4-FFF2-40B4-BE49-F238E27FC236}">
              <a16:creationId xmlns:a16="http://schemas.microsoft.com/office/drawing/2014/main" id="{235FE551-1F28-49F7-8B94-BA0D7F0EAD62}"/>
            </a:ext>
          </a:extLst>
        </xdr:cNvPr>
        <xdr:cNvSpPr/>
      </xdr:nvSpPr>
      <xdr:spPr>
        <a:xfrm>
          <a:off x="19161760" y="104476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38100</xdr:rowOff>
    </xdr:from>
    <xdr:to>
      <xdr:col>116</xdr:col>
      <xdr:colOff>63500</xdr:colOff>
      <xdr:row>61</xdr:row>
      <xdr:rowOff>57150</xdr:rowOff>
    </xdr:to>
    <xdr:cxnSp macro="">
      <xdr:nvCxnSpPr>
        <xdr:cNvPr id="710" name="直線コネクタ 709">
          <a:extLst>
            <a:ext uri="{FF2B5EF4-FFF2-40B4-BE49-F238E27FC236}">
              <a16:creationId xmlns:a16="http://schemas.microsoft.com/office/drawing/2014/main" id="{5DE2D5FE-70ED-44A8-BB94-3E969E7BA1D2}"/>
            </a:ext>
          </a:extLst>
        </xdr:cNvPr>
        <xdr:cNvCxnSpPr/>
      </xdr:nvCxnSpPr>
      <xdr:spPr>
        <a:xfrm>
          <a:off x="19204940" y="10496550"/>
          <a:ext cx="7429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158750</xdr:rowOff>
    </xdr:from>
    <xdr:to>
      <xdr:col>107</xdr:col>
      <xdr:colOff>101600</xdr:colOff>
      <xdr:row>61</xdr:row>
      <xdr:rowOff>88900</xdr:rowOff>
    </xdr:to>
    <xdr:sp macro="" textlink="">
      <xdr:nvSpPr>
        <xdr:cNvPr id="711" name="楕円 710">
          <a:extLst>
            <a:ext uri="{FF2B5EF4-FFF2-40B4-BE49-F238E27FC236}">
              <a16:creationId xmlns:a16="http://schemas.microsoft.com/office/drawing/2014/main" id="{0E47EC19-767B-4D64-8E8F-26669820202B}"/>
            </a:ext>
          </a:extLst>
        </xdr:cNvPr>
        <xdr:cNvSpPr/>
      </xdr:nvSpPr>
      <xdr:spPr>
        <a:xfrm>
          <a:off x="18345150" y="104476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38100</xdr:rowOff>
    </xdr:from>
    <xdr:to>
      <xdr:col>111</xdr:col>
      <xdr:colOff>177800</xdr:colOff>
      <xdr:row>61</xdr:row>
      <xdr:rowOff>38100</xdr:rowOff>
    </xdr:to>
    <xdr:cxnSp macro="">
      <xdr:nvCxnSpPr>
        <xdr:cNvPr id="712" name="直線コネクタ 711">
          <a:extLst>
            <a:ext uri="{FF2B5EF4-FFF2-40B4-BE49-F238E27FC236}">
              <a16:creationId xmlns:a16="http://schemas.microsoft.com/office/drawing/2014/main" id="{91942C42-BD9D-41E2-9928-65EFFEB1DA88}"/>
            </a:ext>
          </a:extLst>
        </xdr:cNvPr>
        <xdr:cNvCxnSpPr/>
      </xdr:nvCxnSpPr>
      <xdr:spPr>
        <a:xfrm>
          <a:off x="18399760" y="1049655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25400</xdr:rowOff>
    </xdr:from>
    <xdr:to>
      <xdr:col>102</xdr:col>
      <xdr:colOff>165100</xdr:colOff>
      <xdr:row>61</xdr:row>
      <xdr:rowOff>127000</xdr:rowOff>
    </xdr:to>
    <xdr:sp macro="" textlink="">
      <xdr:nvSpPr>
        <xdr:cNvPr id="713" name="楕円 712">
          <a:extLst>
            <a:ext uri="{FF2B5EF4-FFF2-40B4-BE49-F238E27FC236}">
              <a16:creationId xmlns:a16="http://schemas.microsoft.com/office/drawing/2014/main" id="{CA073C58-9FC9-4C5B-B9AE-E69D4FF4173C}"/>
            </a:ext>
          </a:extLst>
        </xdr:cNvPr>
        <xdr:cNvSpPr/>
      </xdr:nvSpPr>
      <xdr:spPr>
        <a:xfrm>
          <a:off x="17547590" y="1048004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38100</xdr:rowOff>
    </xdr:from>
    <xdr:to>
      <xdr:col>107</xdr:col>
      <xdr:colOff>50800</xdr:colOff>
      <xdr:row>61</xdr:row>
      <xdr:rowOff>76200</xdr:rowOff>
    </xdr:to>
    <xdr:cxnSp macro="">
      <xdr:nvCxnSpPr>
        <xdr:cNvPr id="714" name="直線コネクタ 713">
          <a:extLst>
            <a:ext uri="{FF2B5EF4-FFF2-40B4-BE49-F238E27FC236}">
              <a16:creationId xmlns:a16="http://schemas.microsoft.com/office/drawing/2014/main" id="{29080811-A52E-4A01-96C9-66A8498FBB65}"/>
            </a:ext>
          </a:extLst>
        </xdr:cNvPr>
        <xdr:cNvCxnSpPr/>
      </xdr:nvCxnSpPr>
      <xdr:spPr>
        <a:xfrm flipV="1">
          <a:off x="17602200" y="1049655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25400</xdr:rowOff>
    </xdr:from>
    <xdr:to>
      <xdr:col>98</xdr:col>
      <xdr:colOff>38100</xdr:colOff>
      <xdr:row>61</xdr:row>
      <xdr:rowOff>127000</xdr:rowOff>
    </xdr:to>
    <xdr:sp macro="" textlink="">
      <xdr:nvSpPr>
        <xdr:cNvPr id="715" name="楕円 714">
          <a:extLst>
            <a:ext uri="{FF2B5EF4-FFF2-40B4-BE49-F238E27FC236}">
              <a16:creationId xmlns:a16="http://schemas.microsoft.com/office/drawing/2014/main" id="{426465B0-8C50-4457-A525-BD949A859572}"/>
            </a:ext>
          </a:extLst>
        </xdr:cNvPr>
        <xdr:cNvSpPr/>
      </xdr:nvSpPr>
      <xdr:spPr>
        <a:xfrm>
          <a:off x="16761460" y="1048004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76200</xdr:rowOff>
    </xdr:from>
    <xdr:to>
      <xdr:col>102</xdr:col>
      <xdr:colOff>114300</xdr:colOff>
      <xdr:row>61</xdr:row>
      <xdr:rowOff>76200</xdr:rowOff>
    </xdr:to>
    <xdr:cxnSp macro="">
      <xdr:nvCxnSpPr>
        <xdr:cNvPr id="716" name="直線コネクタ 715">
          <a:extLst>
            <a:ext uri="{FF2B5EF4-FFF2-40B4-BE49-F238E27FC236}">
              <a16:creationId xmlns:a16="http://schemas.microsoft.com/office/drawing/2014/main" id="{89D3044E-D7A8-4148-8CB3-CB1ED661A12D}"/>
            </a:ext>
          </a:extLst>
        </xdr:cNvPr>
        <xdr:cNvCxnSpPr/>
      </xdr:nvCxnSpPr>
      <xdr:spPr>
        <a:xfrm>
          <a:off x="16804640" y="1053465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7" name="n_1aveValue【保健センター・保健所】&#10;一人当たり面積">
          <a:extLst>
            <a:ext uri="{FF2B5EF4-FFF2-40B4-BE49-F238E27FC236}">
              <a16:creationId xmlns:a16="http://schemas.microsoft.com/office/drawing/2014/main" id="{CCA8183A-91F9-47FC-8471-46F9B69F5DF6}"/>
            </a:ext>
          </a:extLst>
        </xdr:cNvPr>
        <xdr:cNvSpPr txBox="1"/>
      </xdr:nvSpPr>
      <xdr:spPr>
        <a:xfrm>
          <a:off x="18982132" y="1074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8" name="n_2aveValue【保健センター・保健所】&#10;一人当たり面積">
          <a:extLst>
            <a:ext uri="{FF2B5EF4-FFF2-40B4-BE49-F238E27FC236}">
              <a16:creationId xmlns:a16="http://schemas.microsoft.com/office/drawing/2014/main" id="{7EF061F9-992F-4DCB-8B4B-F8EE5AA21503}"/>
            </a:ext>
          </a:extLst>
        </xdr:cNvPr>
        <xdr:cNvSpPr txBox="1"/>
      </xdr:nvSpPr>
      <xdr:spPr>
        <a:xfrm>
          <a:off x="18182032"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9" name="n_3aveValue【保健センター・保健所】&#10;一人当たり面積">
          <a:extLst>
            <a:ext uri="{FF2B5EF4-FFF2-40B4-BE49-F238E27FC236}">
              <a16:creationId xmlns:a16="http://schemas.microsoft.com/office/drawing/2014/main" id="{37BB8A53-0699-4688-85A5-2DBA99106C7E}"/>
            </a:ext>
          </a:extLst>
        </xdr:cNvPr>
        <xdr:cNvSpPr txBox="1"/>
      </xdr:nvSpPr>
      <xdr:spPr>
        <a:xfrm>
          <a:off x="17384472"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20" name="n_4aveValue【保健センター・保健所】&#10;一人当たり面積">
          <a:extLst>
            <a:ext uri="{FF2B5EF4-FFF2-40B4-BE49-F238E27FC236}">
              <a16:creationId xmlns:a16="http://schemas.microsoft.com/office/drawing/2014/main" id="{6C130E38-0886-4FB0-871A-F49A6FB64326}"/>
            </a:ext>
          </a:extLst>
        </xdr:cNvPr>
        <xdr:cNvSpPr txBox="1"/>
      </xdr:nvSpPr>
      <xdr:spPr>
        <a:xfrm>
          <a:off x="16588817" y="1074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105427</xdr:rowOff>
    </xdr:from>
    <xdr:ext cx="469744" cy="259045"/>
    <xdr:sp macro="" textlink="">
      <xdr:nvSpPr>
        <xdr:cNvPr id="721" name="n_1mainValue【保健センター・保健所】&#10;一人当たり面積">
          <a:extLst>
            <a:ext uri="{FF2B5EF4-FFF2-40B4-BE49-F238E27FC236}">
              <a16:creationId xmlns:a16="http://schemas.microsoft.com/office/drawing/2014/main" id="{AB106E87-88C4-4F8A-9568-432ABFEC8F03}"/>
            </a:ext>
          </a:extLst>
        </xdr:cNvPr>
        <xdr:cNvSpPr txBox="1"/>
      </xdr:nvSpPr>
      <xdr:spPr>
        <a:xfrm>
          <a:off x="18982132" y="1021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105427</xdr:rowOff>
    </xdr:from>
    <xdr:ext cx="469744" cy="259045"/>
    <xdr:sp macro="" textlink="">
      <xdr:nvSpPr>
        <xdr:cNvPr id="722" name="n_2mainValue【保健センター・保健所】&#10;一人当たり面積">
          <a:extLst>
            <a:ext uri="{FF2B5EF4-FFF2-40B4-BE49-F238E27FC236}">
              <a16:creationId xmlns:a16="http://schemas.microsoft.com/office/drawing/2014/main" id="{10A31BCB-81C0-41A9-84B8-047B8C98306F}"/>
            </a:ext>
          </a:extLst>
        </xdr:cNvPr>
        <xdr:cNvSpPr txBox="1"/>
      </xdr:nvSpPr>
      <xdr:spPr>
        <a:xfrm>
          <a:off x="18182032" y="1021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143527</xdr:rowOff>
    </xdr:from>
    <xdr:ext cx="469744" cy="259045"/>
    <xdr:sp macro="" textlink="">
      <xdr:nvSpPr>
        <xdr:cNvPr id="723" name="n_3mainValue【保健センター・保健所】&#10;一人当たり面積">
          <a:extLst>
            <a:ext uri="{FF2B5EF4-FFF2-40B4-BE49-F238E27FC236}">
              <a16:creationId xmlns:a16="http://schemas.microsoft.com/office/drawing/2014/main" id="{8F555AC2-6BBC-441B-AE0C-EE86AA5D5289}"/>
            </a:ext>
          </a:extLst>
        </xdr:cNvPr>
        <xdr:cNvSpPr txBox="1"/>
      </xdr:nvSpPr>
      <xdr:spPr>
        <a:xfrm>
          <a:off x="17384472" y="1025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143527</xdr:rowOff>
    </xdr:from>
    <xdr:ext cx="469744" cy="259045"/>
    <xdr:sp macro="" textlink="">
      <xdr:nvSpPr>
        <xdr:cNvPr id="724" name="n_4mainValue【保健センター・保健所】&#10;一人当たり面積">
          <a:extLst>
            <a:ext uri="{FF2B5EF4-FFF2-40B4-BE49-F238E27FC236}">
              <a16:creationId xmlns:a16="http://schemas.microsoft.com/office/drawing/2014/main" id="{9A3A1D84-45BD-4ED1-9D1D-6CA1CF3EF070}"/>
            </a:ext>
          </a:extLst>
        </xdr:cNvPr>
        <xdr:cNvSpPr txBox="1"/>
      </xdr:nvSpPr>
      <xdr:spPr>
        <a:xfrm>
          <a:off x="16588817" y="1025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6F79FB5C-DEE7-4071-8E89-C04426F492D1}"/>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6" name="正方形/長方形 725">
          <a:extLst>
            <a:ext uri="{FF2B5EF4-FFF2-40B4-BE49-F238E27FC236}">
              <a16:creationId xmlns:a16="http://schemas.microsoft.com/office/drawing/2014/main" id="{91836BC2-A365-4724-BBD2-C8445815DF8A}"/>
            </a:ext>
          </a:extLst>
        </xdr:cNvPr>
        <xdr:cNvSpPr/>
      </xdr:nvSpPr>
      <xdr:spPr>
        <a:xfrm>
          <a:off x="112039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7" name="正方形/長方形 726">
          <a:extLst>
            <a:ext uri="{FF2B5EF4-FFF2-40B4-BE49-F238E27FC236}">
              <a16:creationId xmlns:a16="http://schemas.microsoft.com/office/drawing/2014/main" id="{823903D9-74E8-40F7-8D71-B497B915622B}"/>
            </a:ext>
          </a:extLst>
        </xdr:cNvPr>
        <xdr:cNvSpPr/>
      </xdr:nvSpPr>
      <xdr:spPr>
        <a:xfrm>
          <a:off x="112039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8" name="正方形/長方形 727">
          <a:extLst>
            <a:ext uri="{FF2B5EF4-FFF2-40B4-BE49-F238E27FC236}">
              <a16:creationId xmlns:a16="http://schemas.microsoft.com/office/drawing/2014/main" id="{53D43FB9-1955-40B3-8BC6-A3BD4B89D46D}"/>
            </a:ext>
          </a:extLst>
        </xdr:cNvPr>
        <xdr:cNvSpPr/>
      </xdr:nvSpPr>
      <xdr:spPr>
        <a:xfrm>
          <a:off x="123444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9" name="正方形/長方形 728">
          <a:extLst>
            <a:ext uri="{FF2B5EF4-FFF2-40B4-BE49-F238E27FC236}">
              <a16:creationId xmlns:a16="http://schemas.microsoft.com/office/drawing/2014/main" id="{EC63EC73-D11E-427C-BF0E-F8A4C53D310A}"/>
            </a:ext>
          </a:extLst>
        </xdr:cNvPr>
        <xdr:cNvSpPr/>
      </xdr:nvSpPr>
      <xdr:spPr>
        <a:xfrm>
          <a:off x="123444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EC39E2B0-5789-4B70-83C9-11730BCEF374}"/>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1" name="正方形/長方形 730">
          <a:extLst>
            <a:ext uri="{FF2B5EF4-FFF2-40B4-BE49-F238E27FC236}">
              <a16:creationId xmlns:a16="http://schemas.microsoft.com/office/drawing/2014/main" id="{B3B0C637-13BD-4656-BA1B-2B9DAD1F0E81}"/>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2" name="正方形/長方形 731">
          <a:extLst>
            <a:ext uri="{FF2B5EF4-FFF2-40B4-BE49-F238E27FC236}">
              <a16:creationId xmlns:a16="http://schemas.microsoft.com/office/drawing/2014/main" id="{D98E549E-1319-433B-B69E-F0C5F409BB76}"/>
            </a:ext>
          </a:extLst>
        </xdr:cNvPr>
        <xdr:cNvSpPr/>
      </xdr:nvSpPr>
      <xdr:spPr>
        <a:xfrm>
          <a:off x="16459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3" name="正方形/長方形 732">
          <a:extLst>
            <a:ext uri="{FF2B5EF4-FFF2-40B4-BE49-F238E27FC236}">
              <a16:creationId xmlns:a16="http://schemas.microsoft.com/office/drawing/2014/main" id="{51F12985-30CA-4D6E-B9C0-C2D5FFD94BEA}"/>
            </a:ext>
          </a:extLst>
        </xdr:cNvPr>
        <xdr:cNvSpPr/>
      </xdr:nvSpPr>
      <xdr:spPr>
        <a:xfrm>
          <a:off x="16459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4" name="正方形/長方形 733">
          <a:extLst>
            <a:ext uri="{FF2B5EF4-FFF2-40B4-BE49-F238E27FC236}">
              <a16:creationId xmlns:a16="http://schemas.microsoft.com/office/drawing/2014/main" id="{038B48B0-4FB5-4F6F-892C-923984262689}"/>
            </a:ext>
          </a:extLst>
        </xdr:cNvPr>
        <xdr:cNvSpPr/>
      </xdr:nvSpPr>
      <xdr:spPr>
        <a:xfrm>
          <a:off x="176187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5" name="正方形/長方形 734">
          <a:extLst>
            <a:ext uri="{FF2B5EF4-FFF2-40B4-BE49-F238E27FC236}">
              <a16:creationId xmlns:a16="http://schemas.microsoft.com/office/drawing/2014/main" id="{90978EE3-9023-4234-9C56-018ACC134A3C}"/>
            </a:ext>
          </a:extLst>
        </xdr:cNvPr>
        <xdr:cNvSpPr/>
      </xdr:nvSpPr>
      <xdr:spPr>
        <a:xfrm>
          <a:off x="176187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6" name="正方形/長方形 735">
          <a:extLst>
            <a:ext uri="{FF2B5EF4-FFF2-40B4-BE49-F238E27FC236}">
              <a16:creationId xmlns:a16="http://schemas.microsoft.com/office/drawing/2014/main" id="{07987417-C143-4B63-9916-C9153ECA69F0}"/>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6D32124F-A5F7-485C-9FA5-8BB49BC012DD}"/>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65110AF1-0F13-4290-92A3-7474653AAFE5}"/>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DDF38325-DAA4-472B-9443-4AEED37CD157}"/>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ACF6531D-F266-4771-BBB5-3812B968293F}"/>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CDB3AEEB-1347-419C-8E74-59CE931A5B32}"/>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64DFE627-C238-4638-B863-A1C4CB910747}"/>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27543556-3F90-474D-82D1-FD63EC53485D}"/>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8F05504A-EE7D-4A6B-95DD-021EABF53CE8}"/>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9DEF3A03-A907-4833-A632-725DBCD83045}"/>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DC70DF76-E77E-41DD-8C7F-3CF6ABC3E55F}"/>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EB2B1EFA-79EE-4457-8EB1-4B6832A46FA9}"/>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8" name="直線コネクタ 747">
          <a:extLst>
            <a:ext uri="{FF2B5EF4-FFF2-40B4-BE49-F238E27FC236}">
              <a16:creationId xmlns:a16="http://schemas.microsoft.com/office/drawing/2014/main" id="{5C657E29-21FC-4A3F-8608-E3232CEDF9A4}"/>
            </a:ext>
          </a:extLst>
        </xdr:cNvPr>
        <xdr:cNvCxnSpPr/>
      </xdr:nvCxnSpPr>
      <xdr:spPr>
        <a:xfrm>
          <a:off x="1120394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9" name="テキスト ボックス 748">
          <a:extLst>
            <a:ext uri="{FF2B5EF4-FFF2-40B4-BE49-F238E27FC236}">
              <a16:creationId xmlns:a16="http://schemas.microsoft.com/office/drawing/2014/main" id="{AFA8121B-E845-47F6-AAD8-D9035AEAF7DB}"/>
            </a:ext>
          </a:extLst>
        </xdr:cNvPr>
        <xdr:cNvSpPr txBox="1"/>
      </xdr:nvSpPr>
      <xdr:spPr>
        <a:xfrm>
          <a:off x="10842791" y="184486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0" name="直線コネクタ 749">
          <a:extLst>
            <a:ext uri="{FF2B5EF4-FFF2-40B4-BE49-F238E27FC236}">
              <a16:creationId xmlns:a16="http://schemas.microsoft.com/office/drawing/2014/main" id="{E8F2A4A4-4634-4640-B17C-F04724E54CD9}"/>
            </a:ext>
          </a:extLst>
        </xdr:cNvPr>
        <xdr:cNvCxnSpPr/>
      </xdr:nvCxnSpPr>
      <xdr:spPr>
        <a:xfrm>
          <a:off x="1120394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1" name="テキスト ボックス 750">
          <a:extLst>
            <a:ext uri="{FF2B5EF4-FFF2-40B4-BE49-F238E27FC236}">
              <a16:creationId xmlns:a16="http://schemas.microsoft.com/office/drawing/2014/main" id="{CC9C6E5A-700E-44E2-BC2D-FD3234091407}"/>
            </a:ext>
          </a:extLst>
        </xdr:cNvPr>
        <xdr:cNvSpPr txBox="1"/>
      </xdr:nvSpPr>
      <xdr:spPr>
        <a:xfrm>
          <a:off x="10842791" y="1799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2" name="直線コネクタ 751">
          <a:extLst>
            <a:ext uri="{FF2B5EF4-FFF2-40B4-BE49-F238E27FC236}">
              <a16:creationId xmlns:a16="http://schemas.microsoft.com/office/drawing/2014/main" id="{54485379-36E2-4382-960C-F3CC7B7054C1}"/>
            </a:ext>
          </a:extLst>
        </xdr:cNvPr>
        <xdr:cNvCxnSpPr/>
      </xdr:nvCxnSpPr>
      <xdr:spPr>
        <a:xfrm>
          <a:off x="1120394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3" name="テキスト ボックス 752">
          <a:extLst>
            <a:ext uri="{FF2B5EF4-FFF2-40B4-BE49-F238E27FC236}">
              <a16:creationId xmlns:a16="http://schemas.microsoft.com/office/drawing/2014/main" id="{D867F2DA-BDE0-4B74-B2A9-1573A7C74E9D}"/>
            </a:ext>
          </a:extLst>
        </xdr:cNvPr>
        <xdr:cNvSpPr txBox="1"/>
      </xdr:nvSpPr>
      <xdr:spPr>
        <a:xfrm>
          <a:off x="10842791" y="1753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4" name="直線コネクタ 753">
          <a:extLst>
            <a:ext uri="{FF2B5EF4-FFF2-40B4-BE49-F238E27FC236}">
              <a16:creationId xmlns:a16="http://schemas.microsoft.com/office/drawing/2014/main" id="{E3994AFF-E4F2-4AF5-A68C-3EDCDE3DFC1E}"/>
            </a:ext>
          </a:extLst>
        </xdr:cNvPr>
        <xdr:cNvCxnSpPr/>
      </xdr:nvCxnSpPr>
      <xdr:spPr>
        <a:xfrm>
          <a:off x="1120394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5" name="テキスト ボックス 754">
          <a:extLst>
            <a:ext uri="{FF2B5EF4-FFF2-40B4-BE49-F238E27FC236}">
              <a16:creationId xmlns:a16="http://schemas.microsoft.com/office/drawing/2014/main" id="{D8C804E6-CA57-4661-9C00-3171597CEC62}"/>
            </a:ext>
          </a:extLst>
        </xdr:cNvPr>
        <xdr:cNvSpPr txBox="1"/>
      </xdr:nvSpPr>
      <xdr:spPr>
        <a:xfrm>
          <a:off x="10842791" y="1707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406E1FC9-FC11-4E6A-A6B3-5D81CBA88602}"/>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7" name="テキスト ボックス 756">
          <a:extLst>
            <a:ext uri="{FF2B5EF4-FFF2-40B4-BE49-F238E27FC236}">
              <a16:creationId xmlns:a16="http://schemas.microsoft.com/office/drawing/2014/main" id="{9E7AC6E0-3A4B-4421-B652-D284C2B6CE73}"/>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庁舎】&#10;有形固定資産減価償却率グラフ枠">
          <a:extLst>
            <a:ext uri="{FF2B5EF4-FFF2-40B4-BE49-F238E27FC236}">
              <a16:creationId xmlns:a16="http://schemas.microsoft.com/office/drawing/2014/main" id="{4BC63E77-36BD-4C58-9A94-F695950BFF76}"/>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9" name="直線コネクタ 758">
          <a:extLst>
            <a:ext uri="{FF2B5EF4-FFF2-40B4-BE49-F238E27FC236}">
              <a16:creationId xmlns:a16="http://schemas.microsoft.com/office/drawing/2014/main" id="{F4F5BB56-F24D-4337-9B8D-0AC546DF7A91}"/>
            </a:ext>
          </a:extLst>
        </xdr:cNvPr>
        <xdr:cNvCxnSpPr/>
      </xdr:nvCxnSpPr>
      <xdr:spPr>
        <a:xfrm flipV="1">
          <a:off x="14703424" y="17268825"/>
          <a:ext cx="0" cy="1285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60" name="【庁舎】&#10;有形固定資産減価償却率最小値テキスト">
          <a:extLst>
            <a:ext uri="{FF2B5EF4-FFF2-40B4-BE49-F238E27FC236}">
              <a16:creationId xmlns:a16="http://schemas.microsoft.com/office/drawing/2014/main" id="{C3E72961-D888-452D-8E0D-87BA958182AB}"/>
            </a:ext>
          </a:extLst>
        </xdr:cNvPr>
        <xdr:cNvSpPr txBox="1"/>
      </xdr:nvSpPr>
      <xdr:spPr>
        <a:xfrm>
          <a:off x="14742160" y="1855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61" name="直線コネクタ 760">
          <a:extLst>
            <a:ext uri="{FF2B5EF4-FFF2-40B4-BE49-F238E27FC236}">
              <a16:creationId xmlns:a16="http://schemas.microsoft.com/office/drawing/2014/main" id="{73996CFA-B04B-497C-92A1-46C195A4DBF2}"/>
            </a:ext>
          </a:extLst>
        </xdr:cNvPr>
        <xdr:cNvCxnSpPr/>
      </xdr:nvCxnSpPr>
      <xdr:spPr>
        <a:xfrm>
          <a:off x="14611350" y="185539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2" name="【庁舎】&#10;有形固定資産減価償却率最大値テキスト">
          <a:extLst>
            <a:ext uri="{FF2B5EF4-FFF2-40B4-BE49-F238E27FC236}">
              <a16:creationId xmlns:a16="http://schemas.microsoft.com/office/drawing/2014/main" id="{4F3BC5EE-8173-4C52-8964-1BC85A6161F5}"/>
            </a:ext>
          </a:extLst>
        </xdr:cNvPr>
        <xdr:cNvSpPr txBox="1"/>
      </xdr:nvSpPr>
      <xdr:spPr>
        <a:xfrm>
          <a:off x="14742160" y="17040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3" name="直線コネクタ 762">
          <a:extLst>
            <a:ext uri="{FF2B5EF4-FFF2-40B4-BE49-F238E27FC236}">
              <a16:creationId xmlns:a16="http://schemas.microsoft.com/office/drawing/2014/main" id="{C970D08B-5344-4479-9187-EE250D323FFB}"/>
            </a:ext>
          </a:extLst>
        </xdr:cNvPr>
        <xdr:cNvCxnSpPr/>
      </xdr:nvCxnSpPr>
      <xdr:spPr>
        <a:xfrm>
          <a:off x="14611350" y="17268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4" name="【庁舎】&#10;有形固定資産減価償却率平均値テキスト">
          <a:extLst>
            <a:ext uri="{FF2B5EF4-FFF2-40B4-BE49-F238E27FC236}">
              <a16:creationId xmlns:a16="http://schemas.microsoft.com/office/drawing/2014/main" id="{AA9984B5-A201-4062-A7AF-000A418718B5}"/>
            </a:ext>
          </a:extLst>
        </xdr:cNvPr>
        <xdr:cNvSpPr txBox="1"/>
      </xdr:nvSpPr>
      <xdr:spPr>
        <a:xfrm>
          <a:off x="14742160" y="177826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5" name="フローチャート: 判断 764">
          <a:extLst>
            <a:ext uri="{FF2B5EF4-FFF2-40B4-BE49-F238E27FC236}">
              <a16:creationId xmlns:a16="http://schemas.microsoft.com/office/drawing/2014/main" id="{EE567F80-1552-4A57-90D1-292442FC2B6B}"/>
            </a:ext>
          </a:extLst>
        </xdr:cNvPr>
        <xdr:cNvSpPr/>
      </xdr:nvSpPr>
      <xdr:spPr>
        <a:xfrm>
          <a:off x="14649450" y="179255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6" name="フローチャート: 判断 765">
          <a:extLst>
            <a:ext uri="{FF2B5EF4-FFF2-40B4-BE49-F238E27FC236}">
              <a16:creationId xmlns:a16="http://schemas.microsoft.com/office/drawing/2014/main" id="{FF7E9651-374F-4321-BE81-CC21C9DCD80F}"/>
            </a:ext>
          </a:extLst>
        </xdr:cNvPr>
        <xdr:cNvSpPr/>
      </xdr:nvSpPr>
      <xdr:spPr>
        <a:xfrm>
          <a:off x="13887450" y="17900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7" name="フローチャート: 判断 766">
          <a:extLst>
            <a:ext uri="{FF2B5EF4-FFF2-40B4-BE49-F238E27FC236}">
              <a16:creationId xmlns:a16="http://schemas.microsoft.com/office/drawing/2014/main" id="{012ABF54-F2A7-40C7-860D-E1AE1F8B5616}"/>
            </a:ext>
          </a:extLst>
        </xdr:cNvPr>
        <xdr:cNvSpPr/>
      </xdr:nvSpPr>
      <xdr:spPr>
        <a:xfrm>
          <a:off x="13089890" y="1787220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8" name="フローチャート: 判断 767">
          <a:extLst>
            <a:ext uri="{FF2B5EF4-FFF2-40B4-BE49-F238E27FC236}">
              <a16:creationId xmlns:a16="http://schemas.microsoft.com/office/drawing/2014/main" id="{8FCFF287-27C1-4A65-B887-0B6478024243}"/>
            </a:ext>
          </a:extLst>
        </xdr:cNvPr>
        <xdr:cNvSpPr/>
      </xdr:nvSpPr>
      <xdr:spPr>
        <a:xfrm>
          <a:off x="12303760" y="178508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9" name="フローチャート: 判断 768">
          <a:extLst>
            <a:ext uri="{FF2B5EF4-FFF2-40B4-BE49-F238E27FC236}">
              <a16:creationId xmlns:a16="http://schemas.microsoft.com/office/drawing/2014/main" id="{AAEE6AAD-886A-405D-BB98-6223065B3789}"/>
            </a:ext>
          </a:extLst>
        </xdr:cNvPr>
        <xdr:cNvSpPr/>
      </xdr:nvSpPr>
      <xdr:spPr>
        <a:xfrm>
          <a:off x="11487150" y="178462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E37B41D5-BCA0-4DD7-995A-AD1AAE465A1E}"/>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C517EF6E-9AB8-4AEB-A5C6-CA8AE1708A9A}"/>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C0AC89A7-2F17-4033-B2B1-4855304D3D65}"/>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659430D5-9C42-4CEC-A8C0-A7903578BBDA}"/>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2A0E162F-173E-4E31-B950-9509B0113E0E}"/>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100837</xdr:rowOff>
    </xdr:from>
    <xdr:to>
      <xdr:col>85</xdr:col>
      <xdr:colOff>177800</xdr:colOff>
      <xdr:row>105</xdr:row>
      <xdr:rowOff>30987</xdr:rowOff>
    </xdr:to>
    <xdr:sp macro="" textlink="">
      <xdr:nvSpPr>
        <xdr:cNvPr id="775" name="楕円 774">
          <a:extLst>
            <a:ext uri="{FF2B5EF4-FFF2-40B4-BE49-F238E27FC236}">
              <a16:creationId xmlns:a16="http://schemas.microsoft.com/office/drawing/2014/main" id="{96F8A059-8EA4-4003-88AC-4D09B03E634C}"/>
            </a:ext>
          </a:extLst>
        </xdr:cNvPr>
        <xdr:cNvSpPr/>
      </xdr:nvSpPr>
      <xdr:spPr>
        <a:xfrm>
          <a:off x="14649450" y="1792782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79264</xdr:rowOff>
    </xdr:from>
    <xdr:ext cx="405111" cy="259045"/>
    <xdr:sp macro="" textlink="">
      <xdr:nvSpPr>
        <xdr:cNvPr id="776" name="【庁舎】&#10;有形固定資産減価償却率該当値テキスト">
          <a:extLst>
            <a:ext uri="{FF2B5EF4-FFF2-40B4-BE49-F238E27FC236}">
              <a16:creationId xmlns:a16="http://schemas.microsoft.com/office/drawing/2014/main" id="{3F37CFCD-0CE9-416E-BB33-D76A77FE4183}"/>
            </a:ext>
          </a:extLst>
        </xdr:cNvPr>
        <xdr:cNvSpPr txBox="1"/>
      </xdr:nvSpPr>
      <xdr:spPr>
        <a:xfrm>
          <a:off x="14742160"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29972</xdr:rowOff>
    </xdr:from>
    <xdr:to>
      <xdr:col>81</xdr:col>
      <xdr:colOff>101600</xdr:colOff>
      <xdr:row>104</xdr:row>
      <xdr:rowOff>131572</xdr:rowOff>
    </xdr:to>
    <xdr:sp macro="" textlink="">
      <xdr:nvSpPr>
        <xdr:cNvPr id="777" name="楕円 776">
          <a:extLst>
            <a:ext uri="{FF2B5EF4-FFF2-40B4-BE49-F238E27FC236}">
              <a16:creationId xmlns:a16="http://schemas.microsoft.com/office/drawing/2014/main" id="{5C96A6C3-E00F-4D3C-B7D6-5FF854949511}"/>
            </a:ext>
          </a:extLst>
        </xdr:cNvPr>
        <xdr:cNvSpPr/>
      </xdr:nvSpPr>
      <xdr:spPr>
        <a:xfrm>
          <a:off x="13887450" y="1785886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80772</xdr:rowOff>
    </xdr:from>
    <xdr:to>
      <xdr:col>85</xdr:col>
      <xdr:colOff>127000</xdr:colOff>
      <xdr:row>104</xdr:row>
      <xdr:rowOff>151637</xdr:rowOff>
    </xdr:to>
    <xdr:cxnSp macro="">
      <xdr:nvCxnSpPr>
        <xdr:cNvPr id="778" name="直線コネクタ 777">
          <a:extLst>
            <a:ext uri="{FF2B5EF4-FFF2-40B4-BE49-F238E27FC236}">
              <a16:creationId xmlns:a16="http://schemas.microsoft.com/office/drawing/2014/main" id="{A847A367-F7BC-4B76-AA79-A4C1AD2A2D54}"/>
            </a:ext>
          </a:extLst>
        </xdr:cNvPr>
        <xdr:cNvCxnSpPr/>
      </xdr:nvCxnSpPr>
      <xdr:spPr>
        <a:xfrm>
          <a:off x="13942060" y="17913477"/>
          <a:ext cx="762000" cy="6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137413</xdr:rowOff>
    </xdr:from>
    <xdr:to>
      <xdr:col>76</xdr:col>
      <xdr:colOff>165100</xdr:colOff>
      <xdr:row>104</xdr:row>
      <xdr:rowOff>67563</xdr:rowOff>
    </xdr:to>
    <xdr:sp macro="" textlink="">
      <xdr:nvSpPr>
        <xdr:cNvPr id="779" name="楕円 778">
          <a:extLst>
            <a:ext uri="{FF2B5EF4-FFF2-40B4-BE49-F238E27FC236}">
              <a16:creationId xmlns:a16="http://schemas.microsoft.com/office/drawing/2014/main" id="{C6A2A56F-BD8B-411E-85AB-176D1B872F4E}"/>
            </a:ext>
          </a:extLst>
        </xdr:cNvPr>
        <xdr:cNvSpPr/>
      </xdr:nvSpPr>
      <xdr:spPr>
        <a:xfrm>
          <a:off x="13089890" y="1779295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16763</xdr:rowOff>
    </xdr:from>
    <xdr:to>
      <xdr:col>81</xdr:col>
      <xdr:colOff>50800</xdr:colOff>
      <xdr:row>104</xdr:row>
      <xdr:rowOff>80772</xdr:rowOff>
    </xdr:to>
    <xdr:cxnSp macro="">
      <xdr:nvCxnSpPr>
        <xdr:cNvPr id="780" name="直線コネクタ 779">
          <a:extLst>
            <a:ext uri="{FF2B5EF4-FFF2-40B4-BE49-F238E27FC236}">
              <a16:creationId xmlns:a16="http://schemas.microsoft.com/office/drawing/2014/main" id="{157F83C4-A23C-47ED-8846-86EED28A2CA0}"/>
            </a:ext>
          </a:extLst>
        </xdr:cNvPr>
        <xdr:cNvCxnSpPr/>
      </xdr:nvCxnSpPr>
      <xdr:spPr>
        <a:xfrm>
          <a:off x="13144500" y="17851373"/>
          <a:ext cx="797560" cy="6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66548</xdr:rowOff>
    </xdr:from>
    <xdr:to>
      <xdr:col>72</xdr:col>
      <xdr:colOff>38100</xdr:colOff>
      <xdr:row>103</xdr:row>
      <xdr:rowOff>168148</xdr:rowOff>
    </xdr:to>
    <xdr:sp macro="" textlink="">
      <xdr:nvSpPr>
        <xdr:cNvPr id="781" name="楕円 780">
          <a:extLst>
            <a:ext uri="{FF2B5EF4-FFF2-40B4-BE49-F238E27FC236}">
              <a16:creationId xmlns:a16="http://schemas.microsoft.com/office/drawing/2014/main" id="{32369AC6-375B-4952-A716-993168DB98A4}"/>
            </a:ext>
          </a:extLst>
        </xdr:cNvPr>
        <xdr:cNvSpPr/>
      </xdr:nvSpPr>
      <xdr:spPr>
        <a:xfrm>
          <a:off x="12303760" y="1772399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117348</xdr:rowOff>
    </xdr:from>
    <xdr:to>
      <xdr:col>76</xdr:col>
      <xdr:colOff>114300</xdr:colOff>
      <xdr:row>104</xdr:row>
      <xdr:rowOff>16763</xdr:rowOff>
    </xdr:to>
    <xdr:cxnSp macro="">
      <xdr:nvCxnSpPr>
        <xdr:cNvPr id="782" name="直線コネクタ 781">
          <a:extLst>
            <a:ext uri="{FF2B5EF4-FFF2-40B4-BE49-F238E27FC236}">
              <a16:creationId xmlns:a16="http://schemas.microsoft.com/office/drawing/2014/main" id="{C3C33C32-723F-4F2E-BD68-C14E50D377A7}"/>
            </a:ext>
          </a:extLst>
        </xdr:cNvPr>
        <xdr:cNvCxnSpPr/>
      </xdr:nvCxnSpPr>
      <xdr:spPr>
        <a:xfrm>
          <a:off x="12346940" y="17776698"/>
          <a:ext cx="797560" cy="7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167132</xdr:rowOff>
    </xdr:from>
    <xdr:to>
      <xdr:col>67</xdr:col>
      <xdr:colOff>101600</xdr:colOff>
      <xdr:row>103</xdr:row>
      <xdr:rowOff>97282</xdr:rowOff>
    </xdr:to>
    <xdr:sp macro="" textlink="">
      <xdr:nvSpPr>
        <xdr:cNvPr id="783" name="楕円 782">
          <a:extLst>
            <a:ext uri="{FF2B5EF4-FFF2-40B4-BE49-F238E27FC236}">
              <a16:creationId xmlns:a16="http://schemas.microsoft.com/office/drawing/2014/main" id="{1BD5508A-1225-4095-87E7-2695261923D7}"/>
            </a:ext>
          </a:extLst>
        </xdr:cNvPr>
        <xdr:cNvSpPr/>
      </xdr:nvSpPr>
      <xdr:spPr>
        <a:xfrm>
          <a:off x="11487150" y="1765884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46482</xdr:rowOff>
    </xdr:from>
    <xdr:to>
      <xdr:col>71</xdr:col>
      <xdr:colOff>177800</xdr:colOff>
      <xdr:row>103</xdr:row>
      <xdr:rowOff>117348</xdr:rowOff>
    </xdr:to>
    <xdr:cxnSp macro="">
      <xdr:nvCxnSpPr>
        <xdr:cNvPr id="784" name="直線コネクタ 783">
          <a:extLst>
            <a:ext uri="{FF2B5EF4-FFF2-40B4-BE49-F238E27FC236}">
              <a16:creationId xmlns:a16="http://schemas.microsoft.com/office/drawing/2014/main" id="{FE22A83F-A56C-46B7-A2E2-CA4055206579}"/>
            </a:ext>
          </a:extLst>
        </xdr:cNvPr>
        <xdr:cNvCxnSpPr/>
      </xdr:nvCxnSpPr>
      <xdr:spPr>
        <a:xfrm>
          <a:off x="11541760" y="17707737"/>
          <a:ext cx="805180" cy="6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85" name="n_1aveValue【庁舎】&#10;有形固定資産減価償却率">
          <a:extLst>
            <a:ext uri="{FF2B5EF4-FFF2-40B4-BE49-F238E27FC236}">
              <a16:creationId xmlns:a16="http://schemas.microsoft.com/office/drawing/2014/main" id="{8D3B04B7-D50F-42A7-9766-A3528D28B427}"/>
            </a:ext>
          </a:extLst>
        </xdr:cNvPr>
        <xdr:cNvSpPr txBox="1"/>
      </xdr:nvSpPr>
      <xdr:spPr>
        <a:xfrm>
          <a:off x="13738234" y="1799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6" name="n_2aveValue【庁舎】&#10;有形固定資産減価償却率">
          <a:extLst>
            <a:ext uri="{FF2B5EF4-FFF2-40B4-BE49-F238E27FC236}">
              <a16:creationId xmlns:a16="http://schemas.microsoft.com/office/drawing/2014/main" id="{D464F174-2D8F-4BE4-A717-59A1468E2D64}"/>
            </a:ext>
          </a:extLst>
        </xdr:cNvPr>
        <xdr:cNvSpPr txBox="1"/>
      </xdr:nvSpPr>
      <xdr:spPr>
        <a:xfrm>
          <a:off x="12957184" y="17961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108983</xdr:rowOff>
    </xdr:from>
    <xdr:ext cx="405111" cy="259045"/>
    <xdr:sp macro="" textlink="">
      <xdr:nvSpPr>
        <xdr:cNvPr id="787" name="n_3aveValue【庁舎】&#10;有形固定資産減価償却率">
          <a:extLst>
            <a:ext uri="{FF2B5EF4-FFF2-40B4-BE49-F238E27FC236}">
              <a16:creationId xmlns:a16="http://schemas.microsoft.com/office/drawing/2014/main" id="{D582ECF3-6D76-4D7F-A3B2-0A61FD8DEC15}"/>
            </a:ext>
          </a:extLst>
        </xdr:cNvPr>
        <xdr:cNvSpPr txBox="1"/>
      </xdr:nvSpPr>
      <xdr:spPr>
        <a:xfrm>
          <a:off x="12171054" y="17937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104412</xdr:rowOff>
    </xdr:from>
    <xdr:ext cx="405111" cy="259045"/>
    <xdr:sp macro="" textlink="">
      <xdr:nvSpPr>
        <xdr:cNvPr id="788" name="n_4aveValue【庁舎】&#10;有形固定資産減価償却率">
          <a:extLst>
            <a:ext uri="{FF2B5EF4-FFF2-40B4-BE49-F238E27FC236}">
              <a16:creationId xmlns:a16="http://schemas.microsoft.com/office/drawing/2014/main" id="{04301DFF-08B9-4CD3-A266-52483185067B}"/>
            </a:ext>
          </a:extLst>
        </xdr:cNvPr>
        <xdr:cNvSpPr txBox="1"/>
      </xdr:nvSpPr>
      <xdr:spPr>
        <a:xfrm>
          <a:off x="11354444" y="1793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148099</xdr:rowOff>
    </xdr:from>
    <xdr:ext cx="405111" cy="259045"/>
    <xdr:sp macro="" textlink="">
      <xdr:nvSpPr>
        <xdr:cNvPr id="789" name="n_1mainValue【庁舎】&#10;有形固定資産減価償却率">
          <a:extLst>
            <a:ext uri="{FF2B5EF4-FFF2-40B4-BE49-F238E27FC236}">
              <a16:creationId xmlns:a16="http://schemas.microsoft.com/office/drawing/2014/main" id="{88053859-ABF2-41FF-8261-FE447D61AC97}"/>
            </a:ext>
          </a:extLst>
        </xdr:cNvPr>
        <xdr:cNvSpPr txBox="1"/>
      </xdr:nvSpPr>
      <xdr:spPr>
        <a:xfrm>
          <a:off x="13738234" y="1763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84090</xdr:rowOff>
    </xdr:from>
    <xdr:ext cx="405111" cy="259045"/>
    <xdr:sp macro="" textlink="">
      <xdr:nvSpPr>
        <xdr:cNvPr id="790" name="n_2mainValue【庁舎】&#10;有形固定資産減価償却率">
          <a:extLst>
            <a:ext uri="{FF2B5EF4-FFF2-40B4-BE49-F238E27FC236}">
              <a16:creationId xmlns:a16="http://schemas.microsoft.com/office/drawing/2014/main" id="{B0065F08-3A6C-46DD-BBDF-172CCE843036}"/>
            </a:ext>
          </a:extLst>
        </xdr:cNvPr>
        <xdr:cNvSpPr txBox="1"/>
      </xdr:nvSpPr>
      <xdr:spPr>
        <a:xfrm>
          <a:off x="12957184" y="17573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13225</xdr:rowOff>
    </xdr:from>
    <xdr:ext cx="405111" cy="259045"/>
    <xdr:sp macro="" textlink="">
      <xdr:nvSpPr>
        <xdr:cNvPr id="791" name="n_3mainValue【庁舎】&#10;有形固定資産減価償却率">
          <a:extLst>
            <a:ext uri="{FF2B5EF4-FFF2-40B4-BE49-F238E27FC236}">
              <a16:creationId xmlns:a16="http://schemas.microsoft.com/office/drawing/2014/main" id="{1B235284-E93D-421A-8931-2F147FCD9941}"/>
            </a:ext>
          </a:extLst>
        </xdr:cNvPr>
        <xdr:cNvSpPr txBox="1"/>
      </xdr:nvSpPr>
      <xdr:spPr>
        <a:xfrm>
          <a:off x="12171054" y="17504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113809</xdr:rowOff>
    </xdr:from>
    <xdr:ext cx="405111" cy="259045"/>
    <xdr:sp macro="" textlink="">
      <xdr:nvSpPr>
        <xdr:cNvPr id="792" name="n_4mainValue【庁舎】&#10;有形固定資産減価償却率">
          <a:extLst>
            <a:ext uri="{FF2B5EF4-FFF2-40B4-BE49-F238E27FC236}">
              <a16:creationId xmlns:a16="http://schemas.microsoft.com/office/drawing/2014/main" id="{C9C8F0B7-58AE-4753-93CB-B8AFB805F4CB}"/>
            </a:ext>
          </a:extLst>
        </xdr:cNvPr>
        <xdr:cNvSpPr txBox="1"/>
      </xdr:nvSpPr>
      <xdr:spPr>
        <a:xfrm>
          <a:off x="11354444" y="17430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1F06DE62-6549-481F-A26A-B8D673940059}"/>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73CAB978-F4F7-4CFF-BC66-4BB29D83E888}"/>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647AF170-251D-46A8-9FBE-28C0093E6052}"/>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5325A723-3670-4FD0-BD07-551466179C89}"/>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0E00BF61-AC54-49F7-8BBB-2A4C05296613}"/>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A22173D8-C97B-41E9-965C-4D74F1F15939}"/>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2C017C4F-776F-4032-9DF0-67A0528D5400}"/>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C29207C2-DDC7-4147-A66D-7D61E27DFBEE}"/>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E3A4BA81-A720-4AE4-9396-91019D6F1E01}"/>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71497189-8FB4-42F0-BC15-2A8CB133FD57}"/>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3" name="直線コネクタ 802">
          <a:extLst>
            <a:ext uri="{FF2B5EF4-FFF2-40B4-BE49-F238E27FC236}">
              <a16:creationId xmlns:a16="http://schemas.microsoft.com/office/drawing/2014/main" id="{7D4D3DB1-A5FA-44D7-B9AF-AF3864B061D1}"/>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4" name="テキスト ボックス 803">
          <a:extLst>
            <a:ext uri="{FF2B5EF4-FFF2-40B4-BE49-F238E27FC236}">
              <a16:creationId xmlns:a16="http://schemas.microsoft.com/office/drawing/2014/main" id="{5C47F3AB-081A-4A21-9692-30DA6C997243}"/>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5" name="直線コネクタ 804">
          <a:extLst>
            <a:ext uri="{FF2B5EF4-FFF2-40B4-BE49-F238E27FC236}">
              <a16:creationId xmlns:a16="http://schemas.microsoft.com/office/drawing/2014/main" id="{2204647E-C92C-4B38-89A5-122CD64353D1}"/>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6" name="テキスト ボックス 805">
          <a:extLst>
            <a:ext uri="{FF2B5EF4-FFF2-40B4-BE49-F238E27FC236}">
              <a16:creationId xmlns:a16="http://schemas.microsoft.com/office/drawing/2014/main" id="{64CE9755-8191-4BDD-AEF4-D66A9F0C2CF8}"/>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7" name="直線コネクタ 806">
          <a:extLst>
            <a:ext uri="{FF2B5EF4-FFF2-40B4-BE49-F238E27FC236}">
              <a16:creationId xmlns:a16="http://schemas.microsoft.com/office/drawing/2014/main" id="{97FCA709-3690-4A81-9EC0-C4E6DCB812B3}"/>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8" name="テキスト ボックス 807">
          <a:extLst>
            <a:ext uri="{FF2B5EF4-FFF2-40B4-BE49-F238E27FC236}">
              <a16:creationId xmlns:a16="http://schemas.microsoft.com/office/drawing/2014/main" id="{0B2EA303-EAE2-4FDD-A3BC-5DA4F6957DD1}"/>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9" name="直線コネクタ 808">
          <a:extLst>
            <a:ext uri="{FF2B5EF4-FFF2-40B4-BE49-F238E27FC236}">
              <a16:creationId xmlns:a16="http://schemas.microsoft.com/office/drawing/2014/main" id="{53345CB1-9F40-42C6-89B5-1228BE6C07E4}"/>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0" name="テキスト ボックス 809">
          <a:extLst>
            <a:ext uri="{FF2B5EF4-FFF2-40B4-BE49-F238E27FC236}">
              <a16:creationId xmlns:a16="http://schemas.microsoft.com/office/drawing/2014/main" id="{65C96E53-C22E-4876-AE27-306EB62F72CF}"/>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1" name="直線コネクタ 810">
          <a:extLst>
            <a:ext uri="{FF2B5EF4-FFF2-40B4-BE49-F238E27FC236}">
              <a16:creationId xmlns:a16="http://schemas.microsoft.com/office/drawing/2014/main" id="{FFDD11BA-088A-4BAC-8D73-433B5C64D5A3}"/>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2" name="テキスト ボックス 811">
          <a:extLst>
            <a:ext uri="{FF2B5EF4-FFF2-40B4-BE49-F238E27FC236}">
              <a16:creationId xmlns:a16="http://schemas.microsoft.com/office/drawing/2014/main" id="{7E570D48-4677-40F1-B761-5A4358E55AE6}"/>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CB7EE17B-F89E-4413-A9F6-B0BD75E74B0A}"/>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4" name="テキスト ボックス 813">
          <a:extLst>
            <a:ext uri="{FF2B5EF4-FFF2-40B4-BE49-F238E27FC236}">
              <a16:creationId xmlns:a16="http://schemas.microsoft.com/office/drawing/2014/main" id="{920746E8-5ACE-4D5C-B1FC-BF1F9A002443}"/>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庁舎】&#10;一人当たり面積グラフ枠">
          <a:extLst>
            <a:ext uri="{FF2B5EF4-FFF2-40B4-BE49-F238E27FC236}">
              <a16:creationId xmlns:a16="http://schemas.microsoft.com/office/drawing/2014/main" id="{D5F5AA12-D2F1-4285-8B1C-03D9DBAB603F}"/>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6" name="直線コネクタ 815">
          <a:extLst>
            <a:ext uri="{FF2B5EF4-FFF2-40B4-BE49-F238E27FC236}">
              <a16:creationId xmlns:a16="http://schemas.microsoft.com/office/drawing/2014/main" id="{0D708899-D086-483A-994A-C2B94FB77BED}"/>
            </a:ext>
          </a:extLst>
        </xdr:cNvPr>
        <xdr:cNvCxnSpPr/>
      </xdr:nvCxnSpPr>
      <xdr:spPr>
        <a:xfrm flipV="1">
          <a:off x="19947254" y="17074515"/>
          <a:ext cx="0" cy="1461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7" name="【庁舎】&#10;一人当たり面積最小値テキスト">
          <a:extLst>
            <a:ext uri="{FF2B5EF4-FFF2-40B4-BE49-F238E27FC236}">
              <a16:creationId xmlns:a16="http://schemas.microsoft.com/office/drawing/2014/main" id="{855D17E3-E134-42F1-8928-CAEE41116A6B}"/>
            </a:ext>
          </a:extLst>
        </xdr:cNvPr>
        <xdr:cNvSpPr txBox="1"/>
      </xdr:nvSpPr>
      <xdr:spPr>
        <a:xfrm>
          <a:off x="19985990" y="1854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8" name="直線コネクタ 817">
          <a:extLst>
            <a:ext uri="{FF2B5EF4-FFF2-40B4-BE49-F238E27FC236}">
              <a16:creationId xmlns:a16="http://schemas.microsoft.com/office/drawing/2014/main" id="{F35D8C54-E5C0-4F8B-8593-7D2111790E65}"/>
            </a:ext>
          </a:extLst>
        </xdr:cNvPr>
        <xdr:cNvCxnSpPr/>
      </xdr:nvCxnSpPr>
      <xdr:spPr>
        <a:xfrm>
          <a:off x="19885660" y="185356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9" name="【庁舎】&#10;一人当たり面積最大値テキスト">
          <a:extLst>
            <a:ext uri="{FF2B5EF4-FFF2-40B4-BE49-F238E27FC236}">
              <a16:creationId xmlns:a16="http://schemas.microsoft.com/office/drawing/2014/main" id="{070D7F3B-34CC-421F-B5F4-37CDF6E9E01E}"/>
            </a:ext>
          </a:extLst>
        </xdr:cNvPr>
        <xdr:cNvSpPr txBox="1"/>
      </xdr:nvSpPr>
      <xdr:spPr>
        <a:xfrm>
          <a:off x="19985990" y="16855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20" name="直線コネクタ 819">
          <a:extLst>
            <a:ext uri="{FF2B5EF4-FFF2-40B4-BE49-F238E27FC236}">
              <a16:creationId xmlns:a16="http://schemas.microsoft.com/office/drawing/2014/main" id="{8848FAB4-EB9B-4137-81C4-764412B51D59}"/>
            </a:ext>
          </a:extLst>
        </xdr:cNvPr>
        <xdr:cNvCxnSpPr/>
      </xdr:nvCxnSpPr>
      <xdr:spPr>
        <a:xfrm>
          <a:off x="19885660" y="170745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21" name="【庁舎】&#10;一人当たり面積平均値テキスト">
          <a:extLst>
            <a:ext uri="{FF2B5EF4-FFF2-40B4-BE49-F238E27FC236}">
              <a16:creationId xmlns:a16="http://schemas.microsoft.com/office/drawing/2014/main" id="{22F2E25D-B39A-4880-BDC9-A765A0435B70}"/>
            </a:ext>
          </a:extLst>
        </xdr:cNvPr>
        <xdr:cNvSpPr txBox="1"/>
      </xdr:nvSpPr>
      <xdr:spPr>
        <a:xfrm>
          <a:off x="19985990" y="18103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2" name="フローチャート: 判断 821">
          <a:extLst>
            <a:ext uri="{FF2B5EF4-FFF2-40B4-BE49-F238E27FC236}">
              <a16:creationId xmlns:a16="http://schemas.microsoft.com/office/drawing/2014/main" id="{E27ACDD7-B8C4-4000-BA25-CD9F08E907C7}"/>
            </a:ext>
          </a:extLst>
        </xdr:cNvPr>
        <xdr:cNvSpPr/>
      </xdr:nvSpPr>
      <xdr:spPr>
        <a:xfrm>
          <a:off x="19904710" y="181286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3" name="フローチャート: 判断 822">
          <a:extLst>
            <a:ext uri="{FF2B5EF4-FFF2-40B4-BE49-F238E27FC236}">
              <a16:creationId xmlns:a16="http://schemas.microsoft.com/office/drawing/2014/main" id="{F35ED3BB-D80E-4240-AD40-C4CEA7291DB7}"/>
            </a:ext>
          </a:extLst>
        </xdr:cNvPr>
        <xdr:cNvSpPr/>
      </xdr:nvSpPr>
      <xdr:spPr>
        <a:xfrm>
          <a:off x="19161760" y="181248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4" name="フローチャート: 判断 823">
          <a:extLst>
            <a:ext uri="{FF2B5EF4-FFF2-40B4-BE49-F238E27FC236}">
              <a16:creationId xmlns:a16="http://schemas.microsoft.com/office/drawing/2014/main" id="{1A4FA2ED-E37A-432B-A572-23886F6EE9C1}"/>
            </a:ext>
          </a:extLst>
        </xdr:cNvPr>
        <xdr:cNvSpPr/>
      </xdr:nvSpPr>
      <xdr:spPr>
        <a:xfrm>
          <a:off x="18345150" y="181381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5" name="フローチャート: 判断 824">
          <a:extLst>
            <a:ext uri="{FF2B5EF4-FFF2-40B4-BE49-F238E27FC236}">
              <a16:creationId xmlns:a16="http://schemas.microsoft.com/office/drawing/2014/main" id="{913511A5-931D-42D3-A0CB-EECABA4E4B0C}"/>
            </a:ext>
          </a:extLst>
        </xdr:cNvPr>
        <xdr:cNvSpPr/>
      </xdr:nvSpPr>
      <xdr:spPr>
        <a:xfrm>
          <a:off x="17547590" y="181381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6" name="フローチャート: 判断 825">
          <a:extLst>
            <a:ext uri="{FF2B5EF4-FFF2-40B4-BE49-F238E27FC236}">
              <a16:creationId xmlns:a16="http://schemas.microsoft.com/office/drawing/2014/main" id="{77EC967F-9A8C-45B1-B3D9-9AECE4E81D74}"/>
            </a:ext>
          </a:extLst>
        </xdr:cNvPr>
        <xdr:cNvSpPr/>
      </xdr:nvSpPr>
      <xdr:spPr>
        <a:xfrm>
          <a:off x="16761460" y="181381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9B0F3CC3-E3D7-4124-BCF3-102D750B48ED}"/>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677E0880-3B8F-4B0C-AE65-56FA59F78762}"/>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2429BD67-05D9-4620-A725-CB171A2339A6}"/>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2F0570CB-6F3E-4B96-A5FE-E4E13C6C2132}"/>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1DB4ADD8-AC6D-4110-B94A-6EB566D11847}"/>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113030</xdr:rowOff>
    </xdr:from>
    <xdr:to>
      <xdr:col>116</xdr:col>
      <xdr:colOff>114300</xdr:colOff>
      <xdr:row>103</xdr:row>
      <xdr:rowOff>43180</xdr:rowOff>
    </xdr:to>
    <xdr:sp macro="" textlink="">
      <xdr:nvSpPr>
        <xdr:cNvPr id="832" name="楕円 831">
          <a:extLst>
            <a:ext uri="{FF2B5EF4-FFF2-40B4-BE49-F238E27FC236}">
              <a16:creationId xmlns:a16="http://schemas.microsoft.com/office/drawing/2014/main" id="{EE600ABC-EB6F-4977-AB5C-C1696083AFA2}"/>
            </a:ext>
          </a:extLst>
        </xdr:cNvPr>
        <xdr:cNvSpPr/>
      </xdr:nvSpPr>
      <xdr:spPr>
        <a:xfrm>
          <a:off x="19904710" y="176009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135907</xdr:rowOff>
    </xdr:from>
    <xdr:ext cx="469744" cy="259045"/>
    <xdr:sp macro="" textlink="">
      <xdr:nvSpPr>
        <xdr:cNvPr id="833" name="【庁舎】&#10;一人当たり面積該当値テキスト">
          <a:extLst>
            <a:ext uri="{FF2B5EF4-FFF2-40B4-BE49-F238E27FC236}">
              <a16:creationId xmlns:a16="http://schemas.microsoft.com/office/drawing/2014/main" id="{0EFB08B7-FEAB-4A90-BD5A-10DBDAC3F36B}"/>
            </a:ext>
          </a:extLst>
        </xdr:cNvPr>
        <xdr:cNvSpPr txBox="1"/>
      </xdr:nvSpPr>
      <xdr:spPr>
        <a:xfrm>
          <a:off x="19985990" y="1744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90170</xdr:rowOff>
    </xdr:from>
    <xdr:to>
      <xdr:col>112</xdr:col>
      <xdr:colOff>38100</xdr:colOff>
      <xdr:row>103</xdr:row>
      <xdr:rowOff>20320</xdr:rowOff>
    </xdr:to>
    <xdr:sp macro="" textlink="">
      <xdr:nvSpPr>
        <xdr:cNvPr id="834" name="楕円 833">
          <a:extLst>
            <a:ext uri="{FF2B5EF4-FFF2-40B4-BE49-F238E27FC236}">
              <a16:creationId xmlns:a16="http://schemas.microsoft.com/office/drawing/2014/main" id="{DB7373BD-6992-47C1-8825-618DF2102227}"/>
            </a:ext>
          </a:extLst>
        </xdr:cNvPr>
        <xdr:cNvSpPr/>
      </xdr:nvSpPr>
      <xdr:spPr>
        <a:xfrm>
          <a:off x="19161760" y="1758188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140970</xdr:rowOff>
    </xdr:from>
    <xdr:to>
      <xdr:col>116</xdr:col>
      <xdr:colOff>63500</xdr:colOff>
      <xdr:row>102</xdr:row>
      <xdr:rowOff>163830</xdr:rowOff>
    </xdr:to>
    <xdr:cxnSp macro="">
      <xdr:nvCxnSpPr>
        <xdr:cNvPr id="835" name="直線コネクタ 834">
          <a:extLst>
            <a:ext uri="{FF2B5EF4-FFF2-40B4-BE49-F238E27FC236}">
              <a16:creationId xmlns:a16="http://schemas.microsoft.com/office/drawing/2014/main" id="{1F2F1839-4179-4A3D-95DD-A303950B4F84}"/>
            </a:ext>
          </a:extLst>
        </xdr:cNvPr>
        <xdr:cNvCxnSpPr/>
      </xdr:nvCxnSpPr>
      <xdr:spPr>
        <a:xfrm>
          <a:off x="19204940" y="17626965"/>
          <a:ext cx="7429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74930</xdr:rowOff>
    </xdr:from>
    <xdr:to>
      <xdr:col>107</xdr:col>
      <xdr:colOff>101600</xdr:colOff>
      <xdr:row>103</xdr:row>
      <xdr:rowOff>5080</xdr:rowOff>
    </xdr:to>
    <xdr:sp macro="" textlink="">
      <xdr:nvSpPr>
        <xdr:cNvPr id="836" name="楕円 835">
          <a:extLst>
            <a:ext uri="{FF2B5EF4-FFF2-40B4-BE49-F238E27FC236}">
              <a16:creationId xmlns:a16="http://schemas.microsoft.com/office/drawing/2014/main" id="{096C2F0A-8CA4-47AA-AB9E-30756F7D71B7}"/>
            </a:ext>
          </a:extLst>
        </xdr:cNvPr>
        <xdr:cNvSpPr/>
      </xdr:nvSpPr>
      <xdr:spPr>
        <a:xfrm>
          <a:off x="18345150" y="175628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125730</xdr:rowOff>
    </xdr:from>
    <xdr:to>
      <xdr:col>111</xdr:col>
      <xdr:colOff>177800</xdr:colOff>
      <xdr:row>102</xdr:row>
      <xdr:rowOff>140970</xdr:rowOff>
    </xdr:to>
    <xdr:cxnSp macro="">
      <xdr:nvCxnSpPr>
        <xdr:cNvPr id="837" name="直線コネクタ 836">
          <a:extLst>
            <a:ext uri="{FF2B5EF4-FFF2-40B4-BE49-F238E27FC236}">
              <a16:creationId xmlns:a16="http://schemas.microsoft.com/office/drawing/2014/main" id="{E131311F-09FD-4D5B-A280-AF659078D83E}"/>
            </a:ext>
          </a:extLst>
        </xdr:cNvPr>
        <xdr:cNvCxnSpPr/>
      </xdr:nvCxnSpPr>
      <xdr:spPr>
        <a:xfrm>
          <a:off x="18399760" y="17617440"/>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82550</xdr:rowOff>
    </xdr:from>
    <xdr:to>
      <xdr:col>102</xdr:col>
      <xdr:colOff>165100</xdr:colOff>
      <xdr:row>103</xdr:row>
      <xdr:rowOff>12700</xdr:rowOff>
    </xdr:to>
    <xdr:sp macro="" textlink="">
      <xdr:nvSpPr>
        <xdr:cNvPr id="838" name="楕円 837">
          <a:extLst>
            <a:ext uri="{FF2B5EF4-FFF2-40B4-BE49-F238E27FC236}">
              <a16:creationId xmlns:a16="http://schemas.microsoft.com/office/drawing/2014/main" id="{507B60AF-EC00-4464-932F-86973B3F1F6E}"/>
            </a:ext>
          </a:extLst>
        </xdr:cNvPr>
        <xdr:cNvSpPr/>
      </xdr:nvSpPr>
      <xdr:spPr>
        <a:xfrm>
          <a:off x="17547590" y="175723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125730</xdr:rowOff>
    </xdr:from>
    <xdr:to>
      <xdr:col>107</xdr:col>
      <xdr:colOff>50800</xdr:colOff>
      <xdr:row>102</xdr:row>
      <xdr:rowOff>133350</xdr:rowOff>
    </xdr:to>
    <xdr:cxnSp macro="">
      <xdr:nvCxnSpPr>
        <xdr:cNvPr id="839" name="直線コネクタ 838">
          <a:extLst>
            <a:ext uri="{FF2B5EF4-FFF2-40B4-BE49-F238E27FC236}">
              <a16:creationId xmlns:a16="http://schemas.microsoft.com/office/drawing/2014/main" id="{641B3B61-B4DA-4B6E-8C9C-5F598A72C2F0}"/>
            </a:ext>
          </a:extLst>
        </xdr:cNvPr>
        <xdr:cNvCxnSpPr/>
      </xdr:nvCxnSpPr>
      <xdr:spPr>
        <a:xfrm flipV="1">
          <a:off x="17602200" y="176174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86361</xdr:rowOff>
    </xdr:from>
    <xdr:to>
      <xdr:col>98</xdr:col>
      <xdr:colOff>38100</xdr:colOff>
      <xdr:row>103</xdr:row>
      <xdr:rowOff>16511</xdr:rowOff>
    </xdr:to>
    <xdr:sp macro="" textlink="">
      <xdr:nvSpPr>
        <xdr:cNvPr id="840" name="楕円 839">
          <a:extLst>
            <a:ext uri="{FF2B5EF4-FFF2-40B4-BE49-F238E27FC236}">
              <a16:creationId xmlns:a16="http://schemas.microsoft.com/office/drawing/2014/main" id="{2E3EC368-D721-464B-A31B-65AA5575FCDF}"/>
            </a:ext>
          </a:extLst>
        </xdr:cNvPr>
        <xdr:cNvSpPr/>
      </xdr:nvSpPr>
      <xdr:spPr>
        <a:xfrm>
          <a:off x="16761460" y="175761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133350</xdr:rowOff>
    </xdr:from>
    <xdr:to>
      <xdr:col>102</xdr:col>
      <xdr:colOff>114300</xdr:colOff>
      <xdr:row>102</xdr:row>
      <xdr:rowOff>137161</xdr:rowOff>
    </xdr:to>
    <xdr:cxnSp macro="">
      <xdr:nvCxnSpPr>
        <xdr:cNvPr id="841" name="直線コネクタ 840">
          <a:extLst>
            <a:ext uri="{FF2B5EF4-FFF2-40B4-BE49-F238E27FC236}">
              <a16:creationId xmlns:a16="http://schemas.microsoft.com/office/drawing/2014/main" id="{A6A556DB-6E27-45B5-B7A4-61FBEDABDCA5}"/>
            </a:ext>
          </a:extLst>
        </xdr:cNvPr>
        <xdr:cNvCxnSpPr/>
      </xdr:nvCxnSpPr>
      <xdr:spPr>
        <a:xfrm flipV="1">
          <a:off x="16804640" y="17617440"/>
          <a:ext cx="79756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842" name="n_1aveValue【庁舎】&#10;一人当たり面積">
          <a:extLst>
            <a:ext uri="{FF2B5EF4-FFF2-40B4-BE49-F238E27FC236}">
              <a16:creationId xmlns:a16="http://schemas.microsoft.com/office/drawing/2014/main" id="{B300E450-BC6E-4DFF-9B53-932DEC489518}"/>
            </a:ext>
          </a:extLst>
        </xdr:cNvPr>
        <xdr:cNvSpPr txBox="1"/>
      </xdr:nvSpPr>
      <xdr:spPr>
        <a:xfrm>
          <a:off x="18982132" y="1821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3" name="n_2aveValue【庁舎】&#10;一人当たり面積">
          <a:extLst>
            <a:ext uri="{FF2B5EF4-FFF2-40B4-BE49-F238E27FC236}">
              <a16:creationId xmlns:a16="http://schemas.microsoft.com/office/drawing/2014/main" id="{95009E0E-4FE5-459C-BAC9-A4E73C205ACF}"/>
            </a:ext>
          </a:extLst>
        </xdr:cNvPr>
        <xdr:cNvSpPr txBox="1"/>
      </xdr:nvSpPr>
      <xdr:spPr>
        <a:xfrm>
          <a:off x="18182032" y="1823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844" name="n_3aveValue【庁舎】&#10;一人当たり面積">
          <a:extLst>
            <a:ext uri="{FF2B5EF4-FFF2-40B4-BE49-F238E27FC236}">
              <a16:creationId xmlns:a16="http://schemas.microsoft.com/office/drawing/2014/main" id="{5931B55F-E442-45EB-BE1C-E508A03C7457}"/>
            </a:ext>
          </a:extLst>
        </xdr:cNvPr>
        <xdr:cNvSpPr txBox="1"/>
      </xdr:nvSpPr>
      <xdr:spPr>
        <a:xfrm>
          <a:off x="17384472" y="1823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845" name="n_4aveValue【庁舎】&#10;一人当たり面積">
          <a:extLst>
            <a:ext uri="{FF2B5EF4-FFF2-40B4-BE49-F238E27FC236}">
              <a16:creationId xmlns:a16="http://schemas.microsoft.com/office/drawing/2014/main" id="{358AD921-0873-424E-8F76-12F93245AD12}"/>
            </a:ext>
          </a:extLst>
        </xdr:cNvPr>
        <xdr:cNvSpPr txBox="1"/>
      </xdr:nvSpPr>
      <xdr:spPr>
        <a:xfrm>
          <a:off x="16588817" y="1823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36847</xdr:rowOff>
    </xdr:from>
    <xdr:ext cx="469744" cy="259045"/>
    <xdr:sp macro="" textlink="">
      <xdr:nvSpPr>
        <xdr:cNvPr id="846" name="n_1mainValue【庁舎】&#10;一人当たり面積">
          <a:extLst>
            <a:ext uri="{FF2B5EF4-FFF2-40B4-BE49-F238E27FC236}">
              <a16:creationId xmlns:a16="http://schemas.microsoft.com/office/drawing/2014/main" id="{BC57DDD2-69FC-40D5-BE2B-44AD5ACE9D34}"/>
            </a:ext>
          </a:extLst>
        </xdr:cNvPr>
        <xdr:cNvSpPr txBox="1"/>
      </xdr:nvSpPr>
      <xdr:spPr>
        <a:xfrm>
          <a:off x="18982132"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21607</xdr:rowOff>
    </xdr:from>
    <xdr:ext cx="469744" cy="259045"/>
    <xdr:sp macro="" textlink="">
      <xdr:nvSpPr>
        <xdr:cNvPr id="847" name="n_2mainValue【庁舎】&#10;一人当たり面積">
          <a:extLst>
            <a:ext uri="{FF2B5EF4-FFF2-40B4-BE49-F238E27FC236}">
              <a16:creationId xmlns:a16="http://schemas.microsoft.com/office/drawing/2014/main" id="{944C5513-772D-42FD-A550-01B55D19FD24}"/>
            </a:ext>
          </a:extLst>
        </xdr:cNvPr>
        <xdr:cNvSpPr txBox="1"/>
      </xdr:nvSpPr>
      <xdr:spPr>
        <a:xfrm>
          <a:off x="18182032"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29227</xdr:rowOff>
    </xdr:from>
    <xdr:ext cx="469744" cy="259045"/>
    <xdr:sp macro="" textlink="">
      <xdr:nvSpPr>
        <xdr:cNvPr id="848" name="n_3mainValue【庁舎】&#10;一人当たり面積">
          <a:extLst>
            <a:ext uri="{FF2B5EF4-FFF2-40B4-BE49-F238E27FC236}">
              <a16:creationId xmlns:a16="http://schemas.microsoft.com/office/drawing/2014/main" id="{2902F23B-3516-4765-ABDC-4AC45491C1CE}"/>
            </a:ext>
          </a:extLst>
        </xdr:cNvPr>
        <xdr:cNvSpPr txBox="1"/>
      </xdr:nvSpPr>
      <xdr:spPr>
        <a:xfrm>
          <a:off x="17384472" y="1734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33038</xdr:rowOff>
    </xdr:from>
    <xdr:ext cx="469744" cy="259045"/>
    <xdr:sp macro="" textlink="">
      <xdr:nvSpPr>
        <xdr:cNvPr id="849" name="n_4mainValue【庁舎】&#10;一人当たり面積">
          <a:extLst>
            <a:ext uri="{FF2B5EF4-FFF2-40B4-BE49-F238E27FC236}">
              <a16:creationId xmlns:a16="http://schemas.microsoft.com/office/drawing/2014/main" id="{BB12BCDA-B426-41DA-9E3D-0324AB045C10}"/>
            </a:ext>
          </a:extLst>
        </xdr:cNvPr>
        <xdr:cNvSpPr txBox="1"/>
      </xdr:nvSpPr>
      <xdr:spPr>
        <a:xfrm>
          <a:off x="16588817" y="1734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CFC87D99-3597-4C90-B215-8A531CA1DCC4}"/>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CFCA6A2F-B50A-4B2F-9B6A-0B064FCBE7C8}"/>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CDFFAB1A-5257-4137-879D-0019673938CA}"/>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有形固定資産減価償却率は、一般廃棄物処理施設</a:t>
          </a:r>
          <a:r>
            <a:rPr kumimoji="1" lang="ja-JP" altLang="en-US" sz="1100">
              <a:solidFill>
                <a:schemeClr val="dk1"/>
              </a:solidFill>
              <a:effectLst/>
              <a:latin typeface="+mn-lt"/>
              <a:ea typeface="+mn-ea"/>
              <a:cs typeface="+mn-cs"/>
            </a:rPr>
            <a:t>、庁舎</a:t>
          </a:r>
          <a:r>
            <a:rPr kumimoji="1" lang="ja-JP" altLang="ja-JP" sz="1100">
              <a:solidFill>
                <a:schemeClr val="dk1"/>
              </a:solidFill>
              <a:effectLst/>
              <a:latin typeface="+mn-lt"/>
              <a:ea typeface="+mn-ea"/>
              <a:cs typeface="+mn-cs"/>
            </a:rPr>
            <a:t>は類似団体平均と同程度ですが、その他の施設ではすべて下回っています。</a:t>
          </a:r>
          <a:endParaRPr lang="ja-JP" altLang="ja-JP">
            <a:effectLst/>
          </a:endParaRPr>
        </a:p>
        <a:p>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人当たり面積についても市民会館はおおむね類似団体平均と同程度ですが、その他の施設ではすべて上回っています。</a:t>
          </a:r>
          <a:endParaRPr lang="ja-JP" altLang="ja-JP" sz="1400">
            <a:effectLst/>
          </a:endParaRPr>
        </a:p>
        <a:p>
          <a:r>
            <a:rPr kumimoji="1" lang="ja-JP" altLang="ja-JP" sz="1100">
              <a:solidFill>
                <a:schemeClr val="dk1"/>
              </a:solidFill>
              <a:effectLst/>
              <a:latin typeface="+mn-lt"/>
              <a:ea typeface="+mn-ea"/>
              <a:cs typeface="+mn-cs"/>
            </a:rPr>
            <a:t>今後とも、平成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港区公共施設マネジメント計画」に基づき、人口増加による様々な行政需要の増加に対応した柔軟な施設整備、公共施設等における安全・安心の強化及び財政負担の軽減・平準化に取り組むなど、将来世代に負担を負担をかけず充実した行政サービスを</a:t>
          </a:r>
          <a:endParaRPr lang="ja-JP" altLang="ja-JP" sz="1400">
            <a:effectLst/>
          </a:endParaRPr>
        </a:p>
        <a:p>
          <a:r>
            <a:rPr kumimoji="1" lang="ja-JP" altLang="ja-JP" sz="1100">
              <a:solidFill>
                <a:schemeClr val="dk1"/>
              </a:solidFill>
              <a:effectLst/>
              <a:latin typeface="+mn-lt"/>
              <a:ea typeface="+mn-ea"/>
              <a:cs typeface="+mn-cs"/>
            </a:rPr>
            <a:t>継続するための戦略的なファシリティマネジメントを実施していきます。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266,306
245,028
20.36
180,151,403
168,111,370
11,661,550
109,794,395
25,959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令和５年度の財政力指数は、前年度比</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1.15</a:t>
          </a:r>
          <a:r>
            <a:rPr kumimoji="1" lang="ja-JP" altLang="en-US" sz="1300">
              <a:latin typeface="ＭＳ Ｐゴシック" panose="020B0600070205080204" pitchFamily="50" charset="-128"/>
              <a:ea typeface="ＭＳ Ｐゴシック" panose="020B0600070205080204" pitchFamily="50" charset="-128"/>
            </a:rPr>
            <a:t>となり、１を上回っています。</a:t>
          </a:r>
          <a:r>
            <a:rPr lang="ja-JP" altLang="en-US" sz="1300">
              <a:latin typeface="ＭＳ Ｐゴシック" panose="020B0600070205080204" pitchFamily="50" charset="-128"/>
              <a:ea typeface="ＭＳ Ｐゴシック" panose="020B0600070205080204" pitchFamily="50" charset="-128"/>
            </a:rPr>
            <a:t>この数値が大きいほどに、財源に余裕があるといえますが、理論上の数値であるため、この指数で直ちに財政の富裕度を判断することはできません。</a:t>
          </a:r>
          <a:endParaRPr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財政力指数は、地方財政状況調査で用いられる直近３か年の平均値です。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46</xdr:row>
      <xdr:rowOff>3175</xdr:rowOff>
    </xdr:from>
    <xdr:to>
      <xdr:col>27</xdr:col>
      <xdr:colOff>184150</xdr:colOff>
      <xdr:row>46</xdr:row>
      <xdr:rowOff>3175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7" name="財政力グラフ枠">
          <a:extLst>
            <a:ext uri="{FF2B5EF4-FFF2-40B4-BE49-F238E27FC236}">
              <a16:creationId xmlns:a16="http://schemas.microsoft.com/office/drawing/2014/main" id="{00000000-0008-0000-0300-000043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113506</xdr:rowOff>
    </xdr:from>
    <xdr:to>
      <xdr:col>23</xdr:col>
      <xdr:colOff>133350</xdr:colOff>
      <xdr:row>44</xdr:row>
      <xdr:rowOff>134938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4953000" y="6457156"/>
          <a:ext cx="0" cy="12215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107015</xdr:rowOff>
    </xdr:from>
    <xdr:ext cx="762000" cy="259045"/>
    <xdr:sp macro="" textlink="">
      <xdr:nvSpPr>
        <xdr:cNvPr id="69" name="財政力最小値テキスト">
          <a:extLst>
            <a:ext uri="{FF2B5EF4-FFF2-40B4-BE49-F238E27FC236}">
              <a16:creationId xmlns:a16="http://schemas.microsoft.com/office/drawing/2014/main" id="{00000000-0008-0000-0300-000045000000}"/>
            </a:ext>
          </a:extLst>
        </xdr:cNvPr>
        <xdr:cNvSpPr txBox="1"/>
      </xdr:nvSpPr>
      <xdr:spPr>
        <a:xfrm>
          <a:off x="5041900" y="765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134938</xdr:rowOff>
    </xdr:from>
    <xdr:to>
      <xdr:col>24</xdr:col>
      <xdr:colOff>12700</xdr:colOff>
      <xdr:row>44</xdr:row>
      <xdr:rowOff>134938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7678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28433</xdr:rowOff>
    </xdr:from>
    <xdr:ext cx="762000" cy="259045"/>
    <xdr:sp macro="" textlink="">
      <xdr:nvSpPr>
        <xdr:cNvPr id="71" name="財政力最大値テキスト">
          <a:extLst>
            <a:ext uri="{FF2B5EF4-FFF2-40B4-BE49-F238E27FC236}">
              <a16:creationId xmlns:a16="http://schemas.microsoft.com/office/drawing/2014/main" id="{00000000-0008-0000-0300-000047000000}"/>
            </a:ext>
          </a:extLst>
        </xdr:cNvPr>
        <xdr:cNvSpPr txBox="1"/>
      </xdr:nvSpPr>
      <xdr:spPr>
        <a:xfrm>
          <a:off x="5041900" y="620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113506</xdr:rowOff>
    </xdr:from>
    <xdr:to>
      <xdr:col>24</xdr:col>
      <xdr:colOff>12700</xdr:colOff>
      <xdr:row>37</xdr:row>
      <xdr:rowOff>113506</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864100" y="6457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38100</xdr:rowOff>
    </xdr:from>
    <xdr:to>
      <xdr:col>23</xdr:col>
      <xdr:colOff>133350</xdr:colOff>
      <xdr:row>37</xdr:row>
      <xdr:rowOff>113506</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4114800" y="6381750"/>
          <a:ext cx="8382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52246</xdr:rowOff>
    </xdr:from>
    <xdr:ext cx="762000" cy="259045"/>
    <xdr:sp macro="" textlink="">
      <xdr:nvSpPr>
        <xdr:cNvPr id="74" name="財政力平均値テキスト">
          <a:extLst>
            <a:ext uri="{FF2B5EF4-FFF2-40B4-BE49-F238E27FC236}">
              <a16:creationId xmlns:a16="http://schemas.microsoft.com/office/drawing/2014/main" id="{00000000-0008-0000-0300-00004A000000}"/>
            </a:ext>
          </a:extLst>
        </xdr:cNvPr>
        <xdr:cNvSpPr txBox="1"/>
      </xdr:nvSpPr>
      <xdr:spPr>
        <a:xfrm>
          <a:off x="5041900" y="72531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80169</xdr:rowOff>
    </xdr:from>
    <xdr:to>
      <xdr:col>23</xdr:col>
      <xdr:colOff>184150</xdr:colOff>
      <xdr:row>43</xdr:row>
      <xdr:rowOff>10319</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902200" y="7281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7938</xdr:rowOff>
    </xdr:from>
    <xdr:to>
      <xdr:col>19</xdr:col>
      <xdr:colOff>133350</xdr:colOff>
      <xdr:row>37</xdr:row>
      <xdr:rowOff>38100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3225800" y="6351588"/>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65088</xdr:rowOff>
    </xdr:from>
    <xdr:to>
      <xdr:col>19</xdr:col>
      <xdr:colOff>184150</xdr:colOff>
      <xdr:row>42</xdr:row>
      <xdr:rowOff>166688</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4064000" y="726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151465</xdr:rowOff>
    </xdr:from>
    <xdr:ext cx="7366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3733800" y="7352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119063</xdr:rowOff>
    </xdr:from>
    <xdr:to>
      <xdr:col>15</xdr:col>
      <xdr:colOff>82550</xdr:colOff>
      <xdr:row>37</xdr:row>
      <xdr:rowOff>7938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2336800" y="629126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80169</xdr:rowOff>
    </xdr:from>
    <xdr:to>
      <xdr:col>15</xdr:col>
      <xdr:colOff>133350</xdr:colOff>
      <xdr:row>43</xdr:row>
      <xdr:rowOff>10319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3175000" y="7281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166546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2844800" y="73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36</xdr:row>
      <xdr:rowOff>103981</xdr:rowOff>
    </xdr:from>
    <xdr:to>
      <xdr:col>11</xdr:col>
      <xdr:colOff>31750</xdr:colOff>
      <xdr:row>36</xdr:row>
      <xdr:rowOff>119063</xdr:rowOff>
    </xdr:to>
    <xdr:cxnSp macro="">
      <xdr:nvCxnSpPr>
        <xdr:cNvPr id="82" name="直線コネクタ 81">
          <a:extLst>
            <a:ext uri="{FF2B5EF4-FFF2-40B4-BE49-F238E27FC236}">
              <a16:creationId xmlns:a16="http://schemas.microsoft.com/office/drawing/2014/main" id="{00000000-0008-0000-0300-000052000000}"/>
            </a:ext>
          </a:extLst>
        </xdr:cNvPr>
        <xdr:cNvCxnSpPr/>
      </xdr:nvCxnSpPr>
      <xdr:spPr>
        <a:xfrm>
          <a:off x="1447800" y="6276181"/>
          <a:ext cx="889000" cy="1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80169</xdr:rowOff>
    </xdr:from>
    <xdr:to>
      <xdr:col>11</xdr:col>
      <xdr:colOff>82550</xdr:colOff>
      <xdr:row>43</xdr:row>
      <xdr:rowOff>10319</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2286000" y="7281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166546</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955800" y="73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65088</xdr:rowOff>
    </xdr:from>
    <xdr:to>
      <xdr:col>7</xdr:col>
      <xdr:colOff>31750</xdr:colOff>
      <xdr:row>42</xdr:row>
      <xdr:rowOff>166688</xdr:rowOff>
    </xdr:to>
    <xdr:sp macro="" textlink="">
      <xdr:nvSpPr>
        <xdr:cNvPr id="85" name="フローチャート: 判断 84">
          <a:extLst>
            <a:ext uri="{FF2B5EF4-FFF2-40B4-BE49-F238E27FC236}">
              <a16:creationId xmlns:a16="http://schemas.microsoft.com/office/drawing/2014/main" id="{00000000-0008-0000-0300-000055000000}"/>
            </a:ext>
          </a:extLst>
        </xdr:cNvPr>
        <xdr:cNvSpPr/>
      </xdr:nvSpPr>
      <xdr:spPr>
        <a:xfrm>
          <a:off x="1397000" y="726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151465</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066800" y="735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62706</xdr:rowOff>
    </xdr:from>
    <xdr:to>
      <xdr:col>23</xdr:col>
      <xdr:colOff>184150</xdr:colOff>
      <xdr:row>37</xdr:row>
      <xdr:rowOff>164306</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902200" y="640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155433</xdr:rowOff>
    </xdr:from>
    <xdr:ext cx="762000" cy="259045"/>
    <xdr:sp macro="" textlink="">
      <xdr:nvSpPr>
        <xdr:cNvPr id="93" name="財政力該当値テキスト">
          <a:extLst>
            <a:ext uri="{FF2B5EF4-FFF2-40B4-BE49-F238E27FC236}">
              <a16:creationId xmlns:a16="http://schemas.microsoft.com/office/drawing/2014/main" id="{00000000-0008-0000-0300-00005D000000}"/>
            </a:ext>
          </a:extLst>
        </xdr:cNvPr>
        <xdr:cNvSpPr txBox="1"/>
      </xdr:nvSpPr>
      <xdr:spPr>
        <a:xfrm>
          <a:off x="5041900" y="6327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158750</xdr:rowOff>
    </xdr:from>
    <xdr:to>
      <xdr:col>19</xdr:col>
      <xdr:colOff>184150</xdr:colOff>
      <xdr:row>37</xdr:row>
      <xdr:rowOff>88900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4064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99077</xdr:rowOff>
    </xdr:from>
    <xdr:ext cx="7366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3733800" y="609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128588</xdr:rowOff>
    </xdr:from>
    <xdr:to>
      <xdr:col>15</xdr:col>
      <xdr:colOff>133350</xdr:colOff>
      <xdr:row>37</xdr:row>
      <xdr:rowOff>58738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3175000" y="630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68915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2844800" y="606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68263</xdr:rowOff>
    </xdr:from>
    <xdr:to>
      <xdr:col>11</xdr:col>
      <xdr:colOff>82550</xdr:colOff>
      <xdr:row>36</xdr:row>
      <xdr:rowOff>169863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2286000" y="624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8590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955800" y="6009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53181</xdr:rowOff>
    </xdr:from>
    <xdr:to>
      <xdr:col>7</xdr:col>
      <xdr:colOff>31750</xdr:colOff>
      <xdr:row>36</xdr:row>
      <xdr:rowOff>154781</xdr:rowOff>
    </xdr:to>
    <xdr:sp macro="" textlink="">
      <xdr:nvSpPr>
        <xdr:cNvPr id="100" name="楕円 99">
          <a:extLst>
            <a:ext uri="{FF2B5EF4-FFF2-40B4-BE49-F238E27FC236}">
              <a16:creationId xmlns:a16="http://schemas.microsoft.com/office/drawing/2014/main" id="{00000000-0008-0000-0300-000064000000}"/>
            </a:ext>
          </a:extLst>
        </xdr:cNvPr>
        <xdr:cNvSpPr/>
      </xdr:nvSpPr>
      <xdr:spPr>
        <a:xfrm>
          <a:off x="1397000" y="622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164958</xdr:rowOff>
    </xdr:from>
    <xdr:ext cx="762000" cy="259045"/>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066800" y="5994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4" name="テキスト ボックス 103">
          <a:extLst>
            <a:ext uri="{FF2B5EF4-FFF2-40B4-BE49-F238E27FC236}">
              <a16:creationId xmlns:a16="http://schemas.microsoft.com/office/drawing/2014/main" id="{00000000-0008-0000-0300-000068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3" name="正方形/長方形 112">
          <a:extLst>
            <a:ext uri="{FF2B5EF4-FFF2-40B4-BE49-F238E27FC236}">
              <a16:creationId xmlns:a16="http://schemas.microsoft.com/office/drawing/2014/main" id="{00000000-0008-0000-0300-000071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財政の弾力性を示す総合的な指標である経常収支比率は、比率が高いほど新たな住民サービスに対応できる余地が少なくなり、財政は硬直化していることになります。</a:t>
          </a:r>
        </a:p>
        <a:p>
          <a:r>
            <a:rPr kumimoji="1" lang="ja-JP" altLang="en-US" sz="1300">
              <a:latin typeface="ＭＳ Ｐゴシック" panose="020B0600070205080204" pitchFamily="50" charset="-128"/>
              <a:ea typeface="ＭＳ Ｐゴシック" panose="020B0600070205080204" pitchFamily="50" charset="-128"/>
            </a:rPr>
            <a:t>令和５年度決算の経常収支比率は、ＧＩＧＡスクール推進事業や高校生世代までを対象とした医療費の全額助成の増加等に伴う経常経費の増により、前年度比</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70.7</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95250</xdr:colOff>
      <xdr:row>54</xdr:row>
      <xdr:rowOff>139700</xdr:rowOff>
    </xdr:from>
    <xdr:ext cx="298543" cy="225703"/>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150876</xdr:rowOff>
    </xdr:from>
    <xdr:to>
      <xdr:col>23</xdr:col>
      <xdr:colOff>133350</xdr:colOff>
      <xdr:row>61</xdr:row>
      <xdr:rowOff>129032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437876"/>
          <a:ext cx="8382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150876</xdr:rowOff>
    </xdr:from>
    <xdr:to>
      <xdr:col>19</xdr:col>
      <xdr:colOff>133350</xdr:colOff>
      <xdr:row>62</xdr:row>
      <xdr:rowOff>15494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437876"/>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15494</xdr:rowOff>
    </xdr:from>
    <xdr:to>
      <xdr:col>15</xdr:col>
      <xdr:colOff>82550</xdr:colOff>
      <xdr:row>62</xdr:row>
      <xdr:rowOff>145796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645394"/>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100076</xdr:rowOff>
    </xdr:from>
    <xdr:to>
      <xdr:col>11</xdr:col>
      <xdr:colOff>31750</xdr:colOff>
      <xdr:row>62</xdr:row>
      <xdr:rowOff>145796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558526"/>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78232</xdr:rowOff>
    </xdr:from>
    <xdr:to>
      <xdr:col>23</xdr:col>
      <xdr:colOff>184150</xdr:colOff>
      <xdr:row>62</xdr:row>
      <xdr:rowOff>8382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53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94759</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381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100076</xdr:rowOff>
    </xdr:from>
    <xdr:to>
      <xdr:col>19</xdr:col>
      <xdr:colOff>184150</xdr:colOff>
      <xdr:row>61</xdr:row>
      <xdr:rowOff>30226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38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40403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155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136144</xdr:rowOff>
    </xdr:from>
    <xdr:to>
      <xdr:col>15</xdr:col>
      <xdr:colOff>133350</xdr:colOff>
      <xdr:row>62</xdr:row>
      <xdr:rowOff>66294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59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76471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363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94996</xdr:rowOff>
    </xdr:from>
    <xdr:to>
      <xdr:col>11</xdr:col>
      <xdr:colOff>82550</xdr:colOff>
      <xdr:row>63</xdr:row>
      <xdr:rowOff>25146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35323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9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49276</xdr:rowOff>
    </xdr:from>
    <xdr:to>
      <xdr:col>7</xdr:col>
      <xdr:colOff>31750</xdr:colOff>
      <xdr:row>61</xdr:row>
      <xdr:rowOff>150876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50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161053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[279,230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類似団体と比較して、人口１人当たりの決算額が上回っている主な要因は物件費であり、令和５年度においても小学校給食食材費管理の増などにより、前年度比</a:t>
          </a:r>
          <a:r>
            <a:rPr kumimoji="1" lang="en-US" altLang="ja-JP" sz="1300">
              <a:latin typeface="ＭＳ Ｐゴシック" panose="020B0600070205080204" pitchFamily="50" charset="-128"/>
              <a:ea typeface="ＭＳ Ｐゴシック" panose="020B0600070205080204" pitchFamily="50" charset="-128"/>
            </a:rPr>
            <a:t>679</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％増加しています。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人件費や物件費等の経常的経費節減など、不断の内部努力を徹底し、港区ならではの質の高い行政サービスを提供しつつ、緊急課題等にも的確に対応できる財政構造を維持していきます。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116939</xdr:rowOff>
    </xdr:from>
    <xdr:to>
      <xdr:col>23</xdr:col>
      <xdr:colOff>133350</xdr:colOff>
      <xdr:row>84</xdr:row>
      <xdr:rowOff>119670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18739"/>
          <a:ext cx="838200" cy="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100688</xdr:rowOff>
    </xdr:from>
    <xdr:to>
      <xdr:col>19</xdr:col>
      <xdr:colOff>133350</xdr:colOff>
      <xdr:row>84</xdr:row>
      <xdr:rowOff>116939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502488"/>
          <a:ext cx="889000" cy="1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136865</xdr:rowOff>
    </xdr:from>
    <xdr:to>
      <xdr:col>15</xdr:col>
      <xdr:colOff>82550</xdr:colOff>
      <xdr:row>84</xdr:row>
      <xdr:rowOff>100688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67215"/>
          <a:ext cx="889000" cy="13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88303</xdr:rowOff>
    </xdr:from>
    <xdr:to>
      <xdr:col>11</xdr:col>
      <xdr:colOff>31750</xdr:colOff>
      <xdr:row>83</xdr:row>
      <xdr:rowOff>136865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18653"/>
          <a:ext cx="889000" cy="4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68870</xdr:rowOff>
    </xdr:from>
    <xdr:to>
      <xdr:col>23</xdr:col>
      <xdr:colOff>184150</xdr:colOff>
      <xdr:row>84</xdr:row>
      <xdr:rowOff>170470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7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40947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42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66139</xdr:rowOff>
    </xdr:from>
    <xdr:to>
      <xdr:col>19</xdr:col>
      <xdr:colOff>184150</xdr:colOff>
      <xdr:row>84</xdr:row>
      <xdr:rowOff>167739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6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152516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54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49888</xdr:rowOff>
    </xdr:from>
    <xdr:to>
      <xdr:col>15</xdr:col>
      <xdr:colOff>133350</xdr:colOff>
      <xdr:row>84</xdr:row>
      <xdr:rowOff>151488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45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136265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53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86065</xdr:rowOff>
    </xdr:from>
    <xdr:to>
      <xdr:col>11</xdr:col>
      <xdr:colOff>82550</xdr:colOff>
      <xdr:row>84</xdr:row>
      <xdr:rowOff>16215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31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992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40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37503</xdr:rowOff>
    </xdr:from>
    <xdr:to>
      <xdr:col>7</xdr:col>
      <xdr:colOff>31750</xdr:colOff>
      <xdr:row>83</xdr:row>
      <xdr:rowOff>139103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26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123880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354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の特別区人事院勧告を踏まえ、令和５年度の給与等を改定しました。改定の内容は、国と同様に初任給、若年度に重点を置きつつ改定されたものでありますが、総職員数に対する給与総額の増加率は、区より国の方が大きくなったこともあり、対前年度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98.3</a:t>
          </a:r>
          <a:r>
            <a:rPr kumimoji="1" lang="ja-JP" altLang="en-US" sz="1300">
              <a:latin typeface="ＭＳ Ｐゴシック" panose="020B0600070205080204" pitchFamily="50" charset="-128"/>
              <a:ea typeface="ＭＳ Ｐゴシック" panose="020B0600070205080204" pitchFamily="50" charset="-128"/>
            </a:rPr>
            <a:t>となりました。</a:t>
          </a:r>
        </a:p>
        <a:p>
          <a:r>
            <a:rPr kumimoji="1" lang="ja-JP" altLang="en-US" sz="1300">
              <a:latin typeface="ＭＳ Ｐゴシック" panose="020B0600070205080204" pitchFamily="50" charset="-128"/>
              <a:ea typeface="ＭＳ Ｐゴシック" panose="020B0600070205080204" pitchFamily="50" charset="-128"/>
            </a:rPr>
            <a:t>今後も職務・職責に応じた給与制度の改正を進め、一層の給与の適正化に務めます。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85</xdr:row>
      <xdr:rowOff>135164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536057"/>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135164</xdr:rowOff>
    </xdr:from>
    <xdr:to>
      <xdr:col>77</xdr:col>
      <xdr:colOff>44450</xdr:colOff>
      <xdr:row>85</xdr:row>
      <xdr:rowOff>135164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708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86</xdr:row>
      <xdr:rowOff>101600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708414"/>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88</xdr:row>
      <xdr:rowOff>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8463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99984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33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84364</xdr:rowOff>
    </xdr:from>
    <xdr:to>
      <xdr:col>77</xdr:col>
      <xdr:colOff>95250</xdr:colOff>
      <xdr:row>86</xdr:row>
      <xdr:rowOff>14514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区内の人口は増加傾向にあり、それに伴い行政需要も拡大していますが、業務の</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化に加え、指定管理者等の民間の力や会計年度任用職員等の多様な人材を効果的に活用するなど執行体制の効率化を推進し、昨年度比「</a:t>
          </a:r>
          <a:r>
            <a:rPr kumimoji="1" lang="en-US" altLang="ja-JP" sz="1300">
              <a:latin typeface="ＭＳ Ｐゴシック" panose="020B0600070205080204" pitchFamily="50" charset="-128"/>
              <a:ea typeface="ＭＳ Ｐゴシック" panose="020B0600070205080204" pitchFamily="50" charset="-128"/>
            </a:rPr>
            <a:t>0.14</a:t>
          </a:r>
          <a:r>
            <a:rPr kumimoji="1" lang="ja-JP" altLang="en-US" sz="1300">
              <a:latin typeface="ＭＳ Ｐゴシック" panose="020B0600070205080204" pitchFamily="50" charset="-128"/>
              <a:ea typeface="ＭＳ Ｐゴシック" panose="020B0600070205080204" pitchFamily="50" charset="-128"/>
            </a:rPr>
            <a:t>人減」となりました。</a:t>
          </a:r>
        </a:p>
        <a:p>
          <a:r>
            <a:rPr kumimoji="1" lang="ja-JP" altLang="en-US" sz="1300">
              <a:latin typeface="ＭＳ Ｐゴシック" panose="020B0600070205080204" pitchFamily="50" charset="-128"/>
              <a:ea typeface="ＭＳ Ｐゴシック" panose="020B0600070205080204" pitchFamily="50" charset="-128"/>
            </a:rPr>
            <a:t>今後も、社会状況の変化に伴い生じる行政課題に対し、必要な人員を配置した上で更なる業務効率化を図って対応していくことで、適切な定員管理に努めます。</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44692</xdr:rowOff>
    </xdr:from>
    <xdr:to>
      <xdr:col>81</xdr:col>
      <xdr:colOff>44450</xdr:colOff>
      <xdr:row>61</xdr:row>
      <xdr:rowOff>60778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503142"/>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60778</xdr:rowOff>
    </xdr:from>
    <xdr:to>
      <xdr:col>77</xdr:col>
      <xdr:colOff>44450</xdr:colOff>
      <xdr:row>61</xdr:row>
      <xdr:rowOff>84909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519228"/>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78015</xdr:rowOff>
    </xdr:from>
    <xdr:to>
      <xdr:col>72</xdr:col>
      <xdr:colOff>203200</xdr:colOff>
      <xdr:row>61</xdr:row>
      <xdr:rowOff>84909</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53646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57331</xdr:rowOff>
    </xdr:from>
    <xdr:to>
      <xdr:col>68</xdr:col>
      <xdr:colOff>152400</xdr:colOff>
      <xdr:row>61</xdr:row>
      <xdr:rowOff>78015</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515781"/>
          <a:ext cx="889000" cy="20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165342</xdr:rowOff>
    </xdr:from>
    <xdr:to>
      <xdr:col>81</xdr:col>
      <xdr:colOff>95250</xdr:colOff>
      <xdr:row>61</xdr:row>
      <xdr:rowOff>95492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45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137419</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424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9978</xdr:rowOff>
    </xdr:from>
    <xdr:to>
      <xdr:col>77</xdr:col>
      <xdr:colOff>95250</xdr:colOff>
      <xdr:row>61</xdr:row>
      <xdr:rowOff>111578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46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96355</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554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34109</xdr:rowOff>
    </xdr:from>
    <xdr:to>
      <xdr:col>73</xdr:col>
      <xdr:colOff>44450</xdr:colOff>
      <xdr:row>61</xdr:row>
      <xdr:rowOff>135709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120486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27215</xdr:rowOff>
    </xdr:from>
    <xdr:to>
      <xdr:col>68</xdr:col>
      <xdr:colOff>203200</xdr:colOff>
      <xdr:row>61</xdr:row>
      <xdr:rowOff>128815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8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6531</xdr:rowOff>
    </xdr:from>
    <xdr:to>
      <xdr:col>64</xdr:col>
      <xdr:colOff>152400</xdr:colOff>
      <xdr:row>61</xdr:row>
      <xdr:rowOff>108131</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6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92908</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51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元利償還金等に係る地方交付税算入相当額が減となったことなどにより、実質公債費比率は、前年度比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％となりました。</a:t>
          </a:r>
        </a:p>
        <a:p>
          <a:r>
            <a:rPr kumimoji="1" lang="ja-JP" altLang="en-US" sz="1300">
              <a:latin typeface="ＭＳ Ｐゴシック" panose="020B0600070205080204" pitchFamily="50" charset="-128"/>
              <a:ea typeface="ＭＳ Ｐゴシック" panose="020B0600070205080204" pitchFamily="50" charset="-128"/>
            </a:rPr>
            <a:t>この比率は、義務的経費である公債費や公債費に準ずる経費の標準財政規模に対する割合をいい、直近３か年度の平均値です。公債費は、自治体の判断で削減や先送りができない経費であることから、この比率が高いほど、財政の弾力性が低いといえますが、負の値となっていることから、区財政が健全である状況を示しています。</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40</xdr:row>
      <xdr:rowOff>167217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98500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41</xdr:row>
      <xdr:rowOff>76200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9850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76200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0654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167217</xdr:rowOff>
    </xdr:from>
    <xdr:to>
      <xdr:col>68</xdr:col>
      <xdr:colOff>152400</xdr:colOff>
      <xdr:row>41</xdr:row>
      <xdr:rowOff>35983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116417</xdr:rowOff>
    </xdr:from>
    <xdr:to>
      <xdr:col>81</xdr:col>
      <xdr:colOff>95250</xdr:colOff>
      <xdr:row>41</xdr:row>
      <xdr:rowOff>46567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88494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94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116417</xdr:rowOff>
    </xdr:from>
    <xdr:to>
      <xdr:col>64</xdr:col>
      <xdr:colOff>152400</xdr:colOff>
      <xdr:row>41</xdr:row>
      <xdr:rowOff>46567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31344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地方債残高や退職手当支給予定額等の将来負担額の合計は</a:t>
          </a:r>
          <a:r>
            <a:rPr kumimoji="1" lang="en-US" altLang="ja-JP" sz="1300">
              <a:latin typeface="ＭＳ Ｐゴシック" panose="020B0600070205080204" pitchFamily="50" charset="-128"/>
              <a:ea typeface="ＭＳ Ｐゴシック" panose="020B0600070205080204" pitchFamily="50" charset="-128"/>
            </a:rPr>
            <a:t>161</a:t>
          </a:r>
          <a:r>
            <a:rPr kumimoji="1" lang="ja-JP" altLang="en-US" sz="1300">
              <a:latin typeface="ＭＳ Ｐゴシック" panose="020B0600070205080204" pitchFamily="50" charset="-128"/>
              <a:ea typeface="ＭＳ Ｐゴシック" panose="020B0600070205080204" pitchFamily="50" charset="-128"/>
            </a:rPr>
            <a:t>億円、基金等の充当可能財源等は</a:t>
          </a:r>
          <a:r>
            <a:rPr kumimoji="1" lang="en-US" altLang="ja-JP" sz="1300">
              <a:latin typeface="ＭＳ Ｐゴシック" panose="020B0600070205080204" pitchFamily="50" charset="-128"/>
              <a:ea typeface="ＭＳ Ｐゴシック" panose="020B0600070205080204" pitchFamily="50" charset="-128"/>
            </a:rPr>
            <a:t>2,313</a:t>
          </a:r>
          <a:r>
            <a:rPr kumimoji="1" lang="ja-JP" altLang="en-US" sz="1300">
              <a:latin typeface="ＭＳ Ｐゴシック" panose="020B0600070205080204" pitchFamily="50" charset="-128"/>
              <a:ea typeface="ＭＳ Ｐゴシック" panose="020B0600070205080204" pitchFamily="50" charset="-128"/>
            </a:rPr>
            <a:t>億円となり、充当可能財源等が将来負担額を上回っているため、令和５年度の将来負担比率は、算定上「－％」となっています。</a:t>
          </a:r>
        </a:p>
        <a:p>
          <a:r>
            <a:rPr kumimoji="1" lang="ja-JP" altLang="en-US" sz="1300">
              <a:latin typeface="ＭＳ Ｐゴシック" panose="020B0600070205080204" pitchFamily="50" charset="-128"/>
              <a:ea typeface="ＭＳ Ｐゴシック" panose="020B0600070205080204" pitchFamily="50" charset="-128"/>
            </a:rPr>
            <a:t>この比率が高いほど、将来の負担が大きいことから区財政を圧迫する可能性が大きいといえますが、比率を実数にすると△</a:t>
          </a:r>
          <a:r>
            <a:rPr kumimoji="1" lang="en-US" altLang="ja-JP" sz="1300">
              <a:latin typeface="ＭＳ Ｐゴシック" panose="020B0600070205080204" pitchFamily="50" charset="-128"/>
              <a:ea typeface="ＭＳ Ｐゴシック" panose="020B0600070205080204" pitchFamily="50" charset="-128"/>
            </a:rPr>
            <a:t>200.9</a:t>
          </a:r>
          <a:r>
            <a:rPr kumimoji="1" lang="ja-JP" altLang="en-US" sz="1300">
              <a:latin typeface="ＭＳ Ｐゴシック" panose="020B0600070205080204" pitchFamily="50" charset="-128"/>
              <a:ea typeface="ＭＳ Ｐゴシック" panose="020B0600070205080204" pitchFamily="50" charset="-128"/>
            </a:rPr>
            <a:t>％となり、区財政が健全である状況を示しています。</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266,306
245,028
20.36
180,151,403
168,111,370
11,661,550
109,794,395
25,959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比率計算の分子である、地方税などの使途が特定されていない経常的な収入（以下「経常一般財源」）を財源とする人件費は、退職手当等の減により前年度比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ポイント増加した結果、人件費の割合は前年度比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14.6</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32</xdr:row>
      <xdr:rowOff>114300</xdr:rowOff>
    </xdr:from>
    <xdr:to>
      <xdr:col>24</xdr:col>
      <xdr:colOff>25400</xdr:colOff>
      <xdr:row>32</xdr:row>
      <xdr:rowOff>152400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600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32</xdr:row>
      <xdr:rowOff>152400</xdr:rowOff>
    </xdr:from>
    <xdr:to>
      <xdr:col>19</xdr:col>
      <xdr:colOff>187325</xdr:colOff>
      <xdr:row>34</xdr:row>
      <xdr:rowOff>38100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6388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38100</xdr:rowOff>
    </xdr:from>
    <xdr:to>
      <xdr:col>15</xdr:col>
      <xdr:colOff>98425</xdr:colOff>
      <xdr:row>34</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867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133350</xdr:rowOff>
    </xdr:from>
    <xdr:to>
      <xdr:col>11</xdr:col>
      <xdr:colOff>9525</xdr:colOff>
      <xdr:row>34</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7912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32</xdr:row>
      <xdr:rowOff>63500</xdr:rowOff>
    </xdr:from>
    <xdr:to>
      <xdr:col>24</xdr:col>
      <xdr:colOff>76200</xdr:colOff>
      <xdr:row>32</xdr:row>
      <xdr:rowOff>165100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143527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45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101600</xdr:rowOff>
    </xdr:from>
    <xdr:to>
      <xdr:col>20</xdr:col>
      <xdr:colOff>38100</xdr:colOff>
      <xdr:row>33</xdr:row>
      <xdr:rowOff>31750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58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41927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35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158750</xdr:rowOff>
    </xdr:from>
    <xdr:to>
      <xdr:col>15</xdr:col>
      <xdr:colOff>149225</xdr:colOff>
      <xdr:row>34</xdr:row>
      <xdr:rowOff>88900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81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99077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38100</xdr:rowOff>
    </xdr:from>
    <xdr:to>
      <xdr:col>11</xdr:col>
      <xdr:colOff>60325</xdr:colOff>
      <xdr:row>34</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82550</xdr:rowOff>
    </xdr:from>
    <xdr:to>
      <xdr:col>6</xdr:col>
      <xdr:colOff>171450</xdr:colOff>
      <xdr:row>34</xdr:row>
      <xdr:rowOff>12700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22877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比率計算の分子である、経常一般財源を財源とする物件費は、予防接種事業に要する経費等の増により前年度比</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ポイント増加し、比率計算の分母である経常一般財源等の総額が前年度比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ポイント増加した結果、物件費の割合は前年度比</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30.8</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86178</xdr:rowOff>
    </xdr:from>
    <xdr:to>
      <xdr:col>82</xdr:col>
      <xdr:colOff>107950</xdr:colOff>
      <xdr:row>20</xdr:row>
      <xdr:rowOff>132443</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343728"/>
          <a:ext cx="8382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86178</xdr:rowOff>
    </xdr:from>
    <xdr:to>
      <xdr:col>78</xdr:col>
      <xdr:colOff>69850</xdr:colOff>
      <xdr:row>20</xdr:row>
      <xdr:rowOff>154214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343728"/>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154214</xdr:rowOff>
    </xdr:from>
    <xdr:to>
      <xdr:col>73</xdr:col>
      <xdr:colOff>180975</xdr:colOff>
      <xdr:row>21</xdr:row>
      <xdr:rowOff>26307</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583214"/>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23586</xdr:rowOff>
    </xdr:from>
    <xdr:to>
      <xdr:col>69</xdr:col>
      <xdr:colOff>92075</xdr:colOff>
      <xdr:row>21</xdr:row>
      <xdr:rowOff>26307</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452586"/>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81643</xdr:rowOff>
    </xdr:from>
    <xdr:to>
      <xdr:col>82</xdr:col>
      <xdr:colOff>158750</xdr:colOff>
      <xdr:row>21</xdr:row>
      <xdr:rowOff>11793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51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161670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41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35378</xdr:rowOff>
    </xdr:from>
    <xdr:to>
      <xdr:col>78</xdr:col>
      <xdr:colOff>120650</xdr:colOff>
      <xdr:row>19</xdr:row>
      <xdr:rowOff>136978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29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121755</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379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103414</xdr:rowOff>
    </xdr:from>
    <xdr:to>
      <xdr:col>74</xdr:col>
      <xdr:colOff>31750</xdr:colOff>
      <xdr:row>21</xdr:row>
      <xdr:rowOff>33564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5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18341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6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146957</xdr:rowOff>
    </xdr:from>
    <xdr:to>
      <xdr:col>69</xdr:col>
      <xdr:colOff>142875</xdr:colOff>
      <xdr:row>21</xdr:row>
      <xdr:rowOff>77107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57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61884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662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144236</xdr:rowOff>
    </xdr:from>
    <xdr:to>
      <xdr:col>65</xdr:col>
      <xdr:colOff>53975</xdr:colOff>
      <xdr:row>20</xdr:row>
      <xdr:rowOff>74386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40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59163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488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比率計算の分子である、経常一般財源を財源とする扶助費は、子ども医療費助成に要する経費等の増　により前年度比</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ポイント増加し、比率計算の分母である経常一般財源等の総額が前年度比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ポイント増加した結果、扶助費の割合は前年度比</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12.6</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159657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309100"/>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48277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159657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3091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159657</xdr:rowOff>
    </xdr:from>
    <xdr:to>
      <xdr:col>15</xdr:col>
      <xdr:colOff>98425</xdr:colOff>
      <xdr:row>55</xdr:row>
      <xdr:rowOff>53522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53522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108857</xdr:rowOff>
    </xdr:from>
    <xdr:to>
      <xdr:col>24</xdr:col>
      <xdr:colOff>76200</xdr:colOff>
      <xdr:row>55</xdr:row>
      <xdr:rowOff>39007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125384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0</xdr:rowOff>
    </xdr:from>
    <xdr:to>
      <xdr:col>20</xdr:col>
      <xdr:colOff>38100</xdr:colOff>
      <xdr:row>54</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111777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108857</xdr:rowOff>
    </xdr:from>
    <xdr:to>
      <xdr:col>15</xdr:col>
      <xdr:colOff>149225</xdr:colOff>
      <xdr:row>55</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2722</xdr:rowOff>
    </xdr:from>
    <xdr:to>
      <xdr:col>11</xdr:col>
      <xdr:colOff>60325</xdr:colOff>
      <xdr:row>55</xdr:row>
      <xdr:rowOff>104322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114499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維持補修費、貸付費及び繰出金については、維持補修費の中学校施設改修に要する経費の増や繰出金の実績増等により比率計算の分子が増加し、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ポイント増加した結果、全体としての割合は前年度比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6.8</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88900</xdr:rowOff>
    </xdr:from>
    <xdr:to>
      <xdr:col>82</xdr:col>
      <xdr:colOff>107950</xdr:colOff>
      <xdr:row>56</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34720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88900</xdr:rowOff>
    </xdr:from>
    <xdr:to>
      <xdr:col>78</xdr:col>
      <xdr:colOff>69850</xdr:colOff>
      <xdr:row>54</xdr:row>
      <xdr:rowOff>165100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347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165100</xdr:rowOff>
    </xdr:from>
    <xdr:to>
      <xdr:col>73</xdr:col>
      <xdr:colOff>180975</xdr:colOff>
      <xdr:row>55</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31750</xdr:rowOff>
    </xdr:from>
    <xdr:to>
      <xdr:col>69</xdr:col>
      <xdr:colOff>92075</xdr:colOff>
      <xdr:row>55</xdr:row>
      <xdr:rowOff>69850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461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38100</xdr:rowOff>
    </xdr:from>
    <xdr:to>
      <xdr:col>78</xdr:col>
      <xdr:colOff>120650</xdr:colOff>
      <xdr:row>54</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149877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114300</xdr:rowOff>
    </xdr:from>
    <xdr:to>
      <xdr:col>74</xdr:col>
      <xdr:colOff>31750</xdr:colOff>
      <xdr:row>55</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19050</xdr:rowOff>
    </xdr:from>
    <xdr:to>
      <xdr:col>69</xdr:col>
      <xdr:colOff>142875</xdr:colOff>
      <xdr:row>55</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130827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152400</xdr:rowOff>
    </xdr:from>
    <xdr:to>
      <xdr:col>65</xdr:col>
      <xdr:colOff>53975</xdr:colOff>
      <xdr:row>55</xdr:row>
      <xdr:rowOff>82550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92727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比率計算の分子である、経常一般財源を財源とする補助費等は、国庫支出金等過年度分償還金等の減により前年度比</a:t>
          </a:r>
          <a:r>
            <a:rPr kumimoji="1" lang="en-US" altLang="ja-JP" sz="1300">
              <a:latin typeface="ＭＳ Ｐゴシック" panose="020B0600070205080204" pitchFamily="50" charset="-128"/>
              <a:ea typeface="ＭＳ Ｐゴシック" panose="020B0600070205080204" pitchFamily="50" charset="-128"/>
            </a:rPr>
            <a:t>12.1</a:t>
          </a:r>
          <a:r>
            <a:rPr kumimoji="1" lang="ja-JP" altLang="en-US" sz="1300">
              <a:latin typeface="ＭＳ Ｐゴシック" panose="020B0600070205080204" pitchFamily="50" charset="-128"/>
              <a:ea typeface="ＭＳ Ｐゴシック" panose="020B0600070205080204" pitchFamily="50" charset="-128"/>
            </a:rPr>
            <a:t>ポイント減少し、比率計算の分母である経常一般財源等の総額が前年度比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ポイント増加した結果、補助費等の割合は前年度比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41275</xdr:rowOff>
    </xdr:from>
    <xdr:to>
      <xdr:col>82</xdr:col>
      <xdr:colOff>107950</xdr:colOff>
      <xdr:row>38</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384925"/>
          <a:ext cx="8382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155575</xdr:rowOff>
    </xdr:from>
    <xdr:to>
      <xdr:col>78</xdr:col>
      <xdr:colOff>69850</xdr:colOff>
      <xdr:row>38</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327775"/>
          <a:ext cx="8890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155575</xdr:rowOff>
    </xdr:from>
    <xdr:to>
      <xdr:col>73</xdr:col>
      <xdr:colOff>180975</xdr:colOff>
      <xdr:row>38</xdr:row>
      <xdr:rowOff>41275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32777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69850</xdr:rowOff>
    </xdr:from>
    <xdr:to>
      <xdr:col>69</xdr:col>
      <xdr:colOff>92075</xdr:colOff>
      <xdr:row>38</xdr:row>
      <xdr:rowOff>41275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242050"/>
          <a:ext cx="8890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161925</xdr:rowOff>
    </xdr:from>
    <xdr:to>
      <xdr:col>82</xdr:col>
      <xdr:colOff>158750</xdr:colOff>
      <xdr:row>37</xdr:row>
      <xdr:rowOff>92075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3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134002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30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76200</xdr:rowOff>
    </xdr:from>
    <xdr:to>
      <xdr:col>78</xdr:col>
      <xdr:colOff>120650</xdr:colOff>
      <xdr:row>39</xdr:row>
      <xdr:rowOff>6350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162577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67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104775</xdr:rowOff>
    </xdr:from>
    <xdr:to>
      <xdr:col>74</xdr:col>
      <xdr:colOff>31750</xdr:colOff>
      <xdr:row>37</xdr:row>
      <xdr:rowOff>34925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7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19702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36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161925</xdr:rowOff>
    </xdr:from>
    <xdr:to>
      <xdr:col>69</xdr:col>
      <xdr:colOff>142875</xdr:colOff>
      <xdr:row>38</xdr:row>
      <xdr:rowOff>92075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50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76852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59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19050</xdr:rowOff>
    </xdr:from>
    <xdr:to>
      <xdr:col>65</xdr:col>
      <xdr:colOff>53975</xdr:colOff>
      <xdr:row>36</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105427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比率計算の分子である、経常一般財源を財源とする公債費は、一部の区債償還が完了したことにより前年度比</a:t>
          </a:r>
          <a:r>
            <a:rPr kumimoji="1" lang="en-US" altLang="ja-JP" sz="1300">
              <a:latin typeface="ＭＳ Ｐゴシック" panose="020B0600070205080204" pitchFamily="50" charset="-128"/>
              <a:ea typeface="ＭＳ Ｐゴシック" panose="020B0600070205080204" pitchFamily="50" charset="-128"/>
            </a:rPr>
            <a:t>73.3</a:t>
          </a:r>
          <a:r>
            <a:rPr kumimoji="1" lang="ja-JP" altLang="en-US" sz="1300">
              <a:latin typeface="ＭＳ Ｐゴシック" panose="020B0600070205080204" pitchFamily="50" charset="-128"/>
              <a:ea typeface="ＭＳ Ｐゴシック" panose="020B0600070205080204" pitchFamily="50" charset="-128"/>
            </a:rPr>
            <a:t>ポイント減少し、比率計算の分母である経常一般財源等の総額が前年度比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ポイント増加した結果、公債費の割合は前年度比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165100</xdr:rowOff>
    </xdr:from>
    <xdr:to>
      <xdr:col>24</xdr:col>
      <xdr:colOff>25400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509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31750</xdr:rowOff>
    </xdr:from>
    <xdr:to>
      <xdr:col>19</xdr:col>
      <xdr:colOff>187325</xdr:colOff>
      <xdr:row>73</xdr:row>
      <xdr:rowOff>31750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254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31750</xdr:rowOff>
    </xdr:from>
    <xdr:to>
      <xdr:col>15</xdr:col>
      <xdr:colOff>98425</xdr:colOff>
      <xdr:row>73</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547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69850</xdr:rowOff>
    </xdr:from>
    <xdr:to>
      <xdr:col>11</xdr:col>
      <xdr:colOff>9525</xdr:colOff>
      <xdr:row>73</xdr:row>
      <xdr:rowOff>69850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2585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114300</xdr:rowOff>
    </xdr:from>
    <xdr:to>
      <xdr:col>24</xdr:col>
      <xdr:colOff>76200</xdr:colOff>
      <xdr:row>73</xdr:row>
      <xdr:rowOff>44450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22877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152400</xdr:rowOff>
    </xdr:from>
    <xdr:to>
      <xdr:col>20</xdr:col>
      <xdr:colOff>38100</xdr:colOff>
      <xdr:row>73</xdr:row>
      <xdr:rowOff>82550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92727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26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152400</xdr:rowOff>
    </xdr:from>
    <xdr:to>
      <xdr:col>15</xdr:col>
      <xdr:colOff>149225</xdr:colOff>
      <xdr:row>73</xdr:row>
      <xdr:rowOff>82550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92727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19050</xdr:rowOff>
    </xdr:from>
    <xdr:to>
      <xdr:col>11</xdr:col>
      <xdr:colOff>60325</xdr:colOff>
      <xdr:row>73</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30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19050</xdr:rowOff>
    </xdr:from>
    <xdr:to>
      <xdr:col>6</xdr:col>
      <xdr:colOff>171450</xdr:colOff>
      <xdr:row>73</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30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経常収支比率の割合が最も高い物件費などが前年度に比べ増加し、比率計算の分母である経常一般財源等の総額が前年度比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ポイント増加した結果、全体として比率は前年度比</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70.7</a:t>
          </a:r>
          <a:r>
            <a:rPr kumimoji="1" lang="ja-JP" altLang="en-US" sz="1300">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98425</xdr:rowOff>
    </xdr:from>
    <xdr:to>
      <xdr:col>82</xdr:col>
      <xdr:colOff>107950</xdr:colOff>
      <xdr:row>77</xdr:row>
      <xdr:rowOff>109855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128625"/>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88282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46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98425</xdr:rowOff>
    </xdr:from>
    <xdr:to>
      <xdr:col>78</xdr:col>
      <xdr:colOff>69850</xdr:colOff>
      <xdr:row>78</xdr:row>
      <xdr:rowOff>1270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128625"/>
          <a:ext cx="889000" cy="2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xdr:rowOff>
    </xdr:from>
    <xdr:to>
      <xdr:col>73</xdr:col>
      <xdr:colOff>180975</xdr:colOff>
      <xdr:row>78</xdr:row>
      <xdr:rowOff>149861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374370"/>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64136</xdr:rowOff>
    </xdr:from>
    <xdr:to>
      <xdr:col>69</xdr:col>
      <xdr:colOff>92075</xdr:colOff>
      <xdr:row>78</xdr:row>
      <xdr:rowOff>149861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265786"/>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59055</xdr:rowOff>
    </xdr:from>
    <xdr:to>
      <xdr:col>82</xdr:col>
      <xdr:colOff>158750</xdr:colOff>
      <xdr:row>77</xdr:row>
      <xdr:rowOff>160655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26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75582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105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47625</xdr:rowOff>
    </xdr:from>
    <xdr:to>
      <xdr:col>78</xdr:col>
      <xdr:colOff>120650</xdr:colOff>
      <xdr:row>76</xdr:row>
      <xdr:rowOff>149225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07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159402</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846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121920</xdr:rowOff>
    </xdr:from>
    <xdr:to>
      <xdr:col>74</xdr:col>
      <xdr:colOff>31750</xdr:colOff>
      <xdr:row>78</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62247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0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99061</xdr:rowOff>
    </xdr:from>
    <xdr:to>
      <xdr:col>69</xdr:col>
      <xdr:colOff>142875</xdr:colOff>
      <xdr:row>79</xdr:row>
      <xdr:rowOff>29211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39388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241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13336</xdr:rowOff>
    </xdr:from>
    <xdr:to>
      <xdr:col>65</xdr:col>
      <xdr:colOff>53975</xdr:colOff>
      <xdr:row>77</xdr:row>
      <xdr:rowOff>114936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2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125113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98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117867</xdr:rowOff>
    </xdr:from>
    <xdr:to>
      <xdr:col>29</xdr:col>
      <xdr:colOff>127000</xdr:colOff>
      <xdr:row>17</xdr:row>
      <xdr:rowOff>123005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80142"/>
          <a:ext cx="647700" cy="51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105446</xdr:rowOff>
    </xdr:from>
    <xdr:to>
      <xdr:col>26</xdr:col>
      <xdr:colOff>50800</xdr:colOff>
      <xdr:row>17</xdr:row>
      <xdr:rowOff>123005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67721"/>
          <a:ext cx="698500" cy="17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105446</xdr:rowOff>
    </xdr:from>
    <xdr:to>
      <xdr:col>22</xdr:col>
      <xdr:colOff>114300</xdr:colOff>
      <xdr:row>17</xdr:row>
      <xdr:rowOff>116071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67721"/>
          <a:ext cx="698500" cy="10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116071</xdr:rowOff>
    </xdr:from>
    <xdr:to>
      <xdr:col>18</xdr:col>
      <xdr:colOff>177800</xdr:colOff>
      <xdr:row>17</xdr:row>
      <xdr:rowOff>148760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78346"/>
          <a:ext cx="698500" cy="32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67067</xdr:rowOff>
    </xdr:from>
    <xdr:to>
      <xdr:col>29</xdr:col>
      <xdr:colOff>177800</xdr:colOff>
      <xdr:row>17</xdr:row>
      <xdr:rowOff>168667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29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83594</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74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72205</xdr:rowOff>
    </xdr:from>
    <xdr:to>
      <xdr:col>26</xdr:col>
      <xdr:colOff>101600</xdr:colOff>
      <xdr:row>18</xdr:row>
      <xdr:rowOff>2355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34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12532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54646</xdr:rowOff>
    </xdr:from>
    <xdr:to>
      <xdr:col>22</xdr:col>
      <xdr:colOff>165100</xdr:colOff>
      <xdr:row>17</xdr:row>
      <xdr:rowOff>156246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16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166423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8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65271</xdr:rowOff>
    </xdr:from>
    <xdr:to>
      <xdr:col>19</xdr:col>
      <xdr:colOff>38100</xdr:colOff>
      <xdr:row>17</xdr:row>
      <xdr:rowOff>166871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7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5598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6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97960</xdr:rowOff>
    </xdr:from>
    <xdr:to>
      <xdr:col>15</xdr:col>
      <xdr:colOff>101600</xdr:colOff>
      <xdr:row>18</xdr:row>
      <xdr:rowOff>28110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60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38287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2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194849</xdr:rowOff>
    </xdr:from>
    <xdr:to>
      <xdr:col>29</xdr:col>
      <xdr:colOff>127000</xdr:colOff>
      <xdr:row>37</xdr:row>
      <xdr:rowOff>231059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319549"/>
          <a:ext cx="647700" cy="362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231059</xdr:rowOff>
    </xdr:from>
    <xdr:to>
      <xdr:col>26</xdr:col>
      <xdr:colOff>50800</xdr:colOff>
      <xdr:row>37</xdr:row>
      <xdr:rowOff>258536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55759"/>
          <a:ext cx="698500" cy="27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258536</xdr:rowOff>
    </xdr:from>
    <xdr:to>
      <xdr:col>22</xdr:col>
      <xdr:colOff>114300</xdr:colOff>
      <xdr:row>37</xdr:row>
      <xdr:rowOff>268915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83236"/>
          <a:ext cx="698500" cy="10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95362</xdr:rowOff>
    </xdr:from>
    <xdr:to>
      <xdr:col>18</xdr:col>
      <xdr:colOff>177800</xdr:colOff>
      <xdr:row>37</xdr:row>
      <xdr:rowOff>268915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48612"/>
          <a:ext cx="698500" cy="3450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144049</xdr:rowOff>
    </xdr:from>
    <xdr:to>
      <xdr:col>29</xdr:col>
      <xdr:colOff>177800</xdr:colOff>
      <xdr:row>37</xdr:row>
      <xdr:rowOff>245649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68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116126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40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180259</xdr:rowOff>
    </xdr:from>
    <xdr:to>
      <xdr:col>26</xdr:col>
      <xdr:colOff>101600</xdr:colOff>
      <xdr:row>37</xdr:row>
      <xdr:rowOff>281859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049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266636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9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207736</xdr:rowOff>
    </xdr:from>
    <xdr:to>
      <xdr:col>22</xdr:col>
      <xdr:colOff>165100</xdr:colOff>
      <xdr:row>37</xdr:row>
      <xdr:rowOff>309336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32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294113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18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218115</xdr:rowOff>
    </xdr:from>
    <xdr:to>
      <xdr:col>19</xdr:col>
      <xdr:colOff>38100</xdr:colOff>
      <xdr:row>37</xdr:row>
      <xdr:rowOff>319715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3428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304492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42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44562</xdr:rowOff>
    </xdr:from>
    <xdr:to>
      <xdr:col>15</xdr:col>
      <xdr:colOff>101600</xdr:colOff>
      <xdr:row>36</xdr:row>
      <xdr:rowOff>146162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97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156339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766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266,306
245,028
20.36
180,151,403
168,111,370
11,661,550
109,794,395
25,959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96843</xdr:rowOff>
    </xdr:from>
    <xdr:to>
      <xdr:col>24</xdr:col>
      <xdr:colOff>63500</xdr:colOff>
      <xdr:row>36</xdr:row>
      <xdr:rowOff>129827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269043"/>
          <a:ext cx="838200" cy="3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84814</xdr:rowOff>
    </xdr:from>
    <xdr:to>
      <xdr:col>19</xdr:col>
      <xdr:colOff>177800</xdr:colOff>
      <xdr:row>36</xdr:row>
      <xdr:rowOff>96843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57014"/>
          <a:ext cx="889000" cy="1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84814</xdr:rowOff>
    </xdr:from>
    <xdr:to>
      <xdr:col>15</xdr:col>
      <xdr:colOff>50800</xdr:colOff>
      <xdr:row>36</xdr:row>
      <xdr:rowOff>84945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57014"/>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84945</xdr:rowOff>
    </xdr:from>
    <xdr:to>
      <xdr:col>10</xdr:col>
      <xdr:colOff>114300</xdr:colOff>
      <xdr:row>36</xdr:row>
      <xdr:rowOff>119006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57145"/>
          <a:ext cx="889000" cy="3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79027</xdr:rowOff>
    </xdr:from>
    <xdr:to>
      <xdr:col>24</xdr:col>
      <xdr:colOff>114300</xdr:colOff>
      <xdr:row>37</xdr:row>
      <xdr:rowOff>9177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5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101904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0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46043</xdr:rowOff>
    </xdr:from>
    <xdr:to>
      <xdr:col>20</xdr:col>
      <xdr:colOff>38100</xdr:colOff>
      <xdr:row>36</xdr:row>
      <xdr:rowOff>147643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1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164170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9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34014</xdr:rowOff>
    </xdr:from>
    <xdr:to>
      <xdr:col>15</xdr:col>
      <xdr:colOff>101600</xdr:colOff>
      <xdr:row>36</xdr:row>
      <xdr:rowOff>135614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0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152141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8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34145</xdr:rowOff>
    </xdr:from>
    <xdr:to>
      <xdr:col>10</xdr:col>
      <xdr:colOff>165100</xdr:colOff>
      <xdr:row>36</xdr:row>
      <xdr:rowOff>135745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0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152272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8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68206</xdr:rowOff>
    </xdr:from>
    <xdr:to>
      <xdr:col>6</xdr:col>
      <xdr:colOff>38100</xdr:colOff>
      <xdr:row>36</xdr:row>
      <xdr:rowOff>169806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4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14883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1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81604</xdr:rowOff>
    </xdr:from>
    <xdr:to>
      <xdr:col>24</xdr:col>
      <xdr:colOff>63500</xdr:colOff>
      <xdr:row>53</xdr:row>
      <xdr:rowOff>85092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168454"/>
          <a:ext cx="838200" cy="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81604</xdr:rowOff>
    </xdr:from>
    <xdr:to>
      <xdr:col>19</xdr:col>
      <xdr:colOff>177800</xdr:colOff>
      <xdr:row>53</xdr:row>
      <xdr:rowOff>107115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168454"/>
          <a:ext cx="889000" cy="25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107115</xdr:rowOff>
    </xdr:from>
    <xdr:to>
      <xdr:col>15</xdr:col>
      <xdr:colOff>50800</xdr:colOff>
      <xdr:row>54</xdr:row>
      <xdr:rowOff>80963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193965"/>
          <a:ext cx="889000" cy="145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80963</xdr:rowOff>
    </xdr:from>
    <xdr:to>
      <xdr:col>10</xdr:col>
      <xdr:colOff>114300</xdr:colOff>
      <xdr:row>54</xdr:row>
      <xdr:rowOff>125129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339263"/>
          <a:ext cx="889000" cy="4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34292</xdr:rowOff>
    </xdr:from>
    <xdr:to>
      <xdr:col>24</xdr:col>
      <xdr:colOff>114300</xdr:colOff>
      <xdr:row>53</xdr:row>
      <xdr:rowOff>135892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12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57169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8972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30804</xdr:rowOff>
    </xdr:from>
    <xdr:to>
      <xdr:col>20</xdr:col>
      <xdr:colOff>38100</xdr:colOff>
      <xdr:row>53</xdr:row>
      <xdr:rowOff>132404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11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148931</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8892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56315</xdr:rowOff>
    </xdr:from>
    <xdr:to>
      <xdr:col>15</xdr:col>
      <xdr:colOff>101600</xdr:colOff>
      <xdr:row>53</xdr:row>
      <xdr:rowOff>157915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14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2992</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891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30163</xdr:rowOff>
    </xdr:from>
    <xdr:to>
      <xdr:col>10</xdr:col>
      <xdr:colOff>165100</xdr:colOff>
      <xdr:row>54</xdr:row>
      <xdr:rowOff>131763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28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148290</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06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74329</xdr:rowOff>
    </xdr:from>
    <xdr:to>
      <xdr:col>6</xdr:col>
      <xdr:colOff>38100</xdr:colOff>
      <xdr:row>55</xdr:row>
      <xdr:rowOff>4479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33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21006</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107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14579</xdr:rowOff>
    </xdr:from>
    <xdr:to>
      <xdr:col>24</xdr:col>
      <xdr:colOff>63500</xdr:colOff>
      <xdr:row>77</xdr:row>
      <xdr:rowOff>84302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16229"/>
          <a:ext cx="838200" cy="6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68453</xdr:rowOff>
    </xdr:from>
    <xdr:to>
      <xdr:col>19</xdr:col>
      <xdr:colOff>177800</xdr:colOff>
      <xdr:row>77</xdr:row>
      <xdr:rowOff>84302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70103"/>
          <a:ext cx="889000" cy="1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68453</xdr:rowOff>
    </xdr:from>
    <xdr:to>
      <xdr:col>15</xdr:col>
      <xdr:colOff>50800</xdr:colOff>
      <xdr:row>77</xdr:row>
      <xdr:rowOff>134595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70103"/>
          <a:ext cx="889000" cy="66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28524</xdr:rowOff>
    </xdr:from>
    <xdr:to>
      <xdr:col>10</xdr:col>
      <xdr:colOff>114300</xdr:colOff>
      <xdr:row>77</xdr:row>
      <xdr:rowOff>134595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230174"/>
          <a:ext cx="889000" cy="10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135229</xdr:rowOff>
    </xdr:from>
    <xdr:to>
      <xdr:col>24</xdr:col>
      <xdr:colOff>114300</xdr:colOff>
      <xdr:row>77</xdr:row>
      <xdr:rowOff>65379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6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158106</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1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33502</xdr:rowOff>
    </xdr:from>
    <xdr:to>
      <xdr:col>20</xdr:col>
      <xdr:colOff>38100</xdr:colOff>
      <xdr:row>77</xdr:row>
      <xdr:rowOff>135102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3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151629</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01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17653</xdr:rowOff>
    </xdr:from>
    <xdr:to>
      <xdr:col>15</xdr:col>
      <xdr:colOff>101600</xdr:colOff>
      <xdr:row>77</xdr:row>
      <xdr:rowOff>119253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1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135780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9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83795</xdr:rowOff>
    </xdr:from>
    <xdr:to>
      <xdr:col>10</xdr:col>
      <xdr:colOff>165100</xdr:colOff>
      <xdr:row>78</xdr:row>
      <xdr:rowOff>13945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8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5072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78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149174</xdr:rowOff>
    </xdr:from>
    <xdr:to>
      <xdr:col>6</xdr:col>
      <xdr:colOff>38100</xdr:colOff>
      <xdr:row>77</xdr:row>
      <xdr:rowOff>79324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7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95851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153645</xdr:rowOff>
    </xdr:from>
    <xdr:to>
      <xdr:col>24</xdr:col>
      <xdr:colOff>62865</xdr:colOff>
      <xdr:row>97</xdr:row>
      <xdr:rowOff>54947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12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58774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8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54947</xdr:rowOff>
    </xdr:from>
    <xdr:to>
      <xdr:col>24</xdr:col>
      <xdr:colOff>152400</xdr:colOff>
      <xdr:row>97</xdr:row>
      <xdr:rowOff>54947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8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100322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153645</xdr:rowOff>
    </xdr:from>
    <xdr:to>
      <xdr:col>24</xdr:col>
      <xdr:colOff>152400</xdr:colOff>
      <xdr:row>89</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158293</xdr:rowOff>
    </xdr:from>
    <xdr:to>
      <xdr:col>24</xdr:col>
      <xdr:colOff>63500</xdr:colOff>
      <xdr:row>96</xdr:row>
      <xdr:rowOff>47879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46043"/>
          <a:ext cx="838200" cy="61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15327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78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163900</xdr:rowOff>
    </xdr:from>
    <xdr:to>
      <xdr:col>24</xdr:col>
      <xdr:colOff>114300</xdr:colOff>
      <xdr:row>93</xdr:row>
      <xdr:rowOff>94050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59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111906</xdr:rowOff>
    </xdr:from>
    <xdr:to>
      <xdr:col>19</xdr:col>
      <xdr:colOff>177800</xdr:colOff>
      <xdr:row>96</xdr:row>
      <xdr:rowOff>47879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399656"/>
          <a:ext cx="889000" cy="10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95529</xdr:rowOff>
    </xdr:from>
    <xdr:to>
      <xdr:col>20</xdr:col>
      <xdr:colOff>38100</xdr:colOff>
      <xdr:row>94</xdr:row>
      <xdr:rowOff>25679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42206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81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111906</xdr:rowOff>
    </xdr:from>
    <xdr:to>
      <xdr:col>15</xdr:col>
      <xdr:colOff>50800</xdr:colOff>
      <xdr:row>97</xdr:row>
      <xdr:rowOff>140405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399656"/>
          <a:ext cx="889000" cy="37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92</xdr:row>
      <xdr:rowOff>110370</xdr:rowOff>
    </xdr:from>
    <xdr:to>
      <xdr:col>15</xdr:col>
      <xdr:colOff>101600</xdr:colOff>
      <xdr:row>93</xdr:row>
      <xdr:rowOff>40520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57047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140405</xdr:rowOff>
    </xdr:from>
    <xdr:to>
      <xdr:col>10</xdr:col>
      <xdr:colOff>114300</xdr:colOff>
      <xdr:row>98</xdr:row>
      <xdr:rowOff>154387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771055"/>
          <a:ext cx="889000" cy="18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7499</xdr:rowOff>
    </xdr:from>
    <xdr:to>
      <xdr:col>10</xdr:col>
      <xdr:colOff>165100</xdr:colOff>
      <xdr:row>95</xdr:row>
      <xdr:rowOff>109099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125626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144793</xdr:rowOff>
    </xdr:from>
    <xdr:to>
      <xdr:col>6</xdr:col>
      <xdr:colOff>38100</xdr:colOff>
      <xdr:row>96</xdr:row>
      <xdr:rowOff>74943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91470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107493</xdr:rowOff>
    </xdr:from>
    <xdr:to>
      <xdr:col>24</xdr:col>
      <xdr:colOff>114300</xdr:colOff>
      <xdr:row>96</xdr:row>
      <xdr:rowOff>37643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9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85920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73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168529</xdr:rowOff>
    </xdr:from>
    <xdr:to>
      <xdr:col>20</xdr:col>
      <xdr:colOff>38100</xdr:colOff>
      <xdr:row>96</xdr:row>
      <xdr:rowOff>98679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5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89806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549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61106</xdr:rowOff>
    </xdr:from>
    <xdr:to>
      <xdr:col>15</xdr:col>
      <xdr:colOff>101600</xdr:colOff>
      <xdr:row>95</xdr:row>
      <xdr:rowOff>162706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4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153833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441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89605</xdr:rowOff>
    </xdr:from>
    <xdr:to>
      <xdr:col>10</xdr:col>
      <xdr:colOff>165100</xdr:colOff>
      <xdr:row>98</xdr:row>
      <xdr:rowOff>19755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72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10882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812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103587</xdr:rowOff>
    </xdr:from>
    <xdr:to>
      <xdr:col>6</xdr:col>
      <xdr:colOff>38100</xdr:colOff>
      <xdr:row>99</xdr:row>
      <xdr:rowOff>33737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0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24864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998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120967</xdr:rowOff>
    </xdr:from>
    <xdr:to>
      <xdr:col>54</xdr:col>
      <xdr:colOff>189865</xdr:colOff>
      <xdr:row>39</xdr:row>
      <xdr:rowOff>89002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50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92829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89002</xdr:rowOff>
    </xdr:from>
    <xdr:to>
      <xdr:col>55</xdr:col>
      <xdr:colOff>88900</xdr:colOff>
      <xdr:row>39</xdr:row>
      <xdr:rowOff>89002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7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67644</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7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120967</xdr:rowOff>
    </xdr:from>
    <xdr:to>
      <xdr:col>55</xdr:col>
      <xdr:colOff>88900</xdr:colOff>
      <xdr:row>34</xdr:row>
      <xdr:rowOff>120967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5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168935</xdr:rowOff>
    </xdr:from>
    <xdr:to>
      <xdr:col>55</xdr:col>
      <xdr:colOff>0</xdr:colOff>
      <xdr:row>37</xdr:row>
      <xdr:rowOff>86411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341135"/>
          <a:ext cx="838200" cy="88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70172</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8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91745</xdr:rowOff>
    </xdr:from>
    <xdr:to>
      <xdr:col>55</xdr:col>
      <xdr:colOff>50800</xdr:colOff>
      <xdr:row>39</xdr:row>
      <xdr:rowOff>21895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168935</xdr:rowOff>
    </xdr:from>
    <xdr:to>
      <xdr:col>50</xdr:col>
      <xdr:colOff>114300</xdr:colOff>
      <xdr:row>37</xdr:row>
      <xdr:rowOff>58826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341135"/>
          <a:ext cx="8890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99111</xdr:rowOff>
    </xdr:from>
    <xdr:to>
      <xdr:col>50</xdr:col>
      <xdr:colOff>165100</xdr:colOff>
      <xdr:row>39</xdr:row>
      <xdr:rowOff>29261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20388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6757</xdr:rowOff>
    </xdr:from>
    <xdr:to>
      <xdr:col>45</xdr:col>
      <xdr:colOff>177800</xdr:colOff>
      <xdr:row>37</xdr:row>
      <xdr:rowOff>58826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150257"/>
          <a:ext cx="889000" cy="125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11379</xdr:rowOff>
    </xdr:from>
    <xdr:to>
      <xdr:col>46</xdr:col>
      <xdr:colOff>38100</xdr:colOff>
      <xdr:row>39</xdr:row>
      <xdr:rowOff>112979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104106</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6757</xdr:rowOff>
    </xdr:from>
    <xdr:to>
      <xdr:col>41</xdr:col>
      <xdr:colOff>50800</xdr:colOff>
      <xdr:row>38</xdr:row>
      <xdr:rowOff>119735</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150257"/>
          <a:ext cx="889000" cy="148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138836</xdr:rowOff>
    </xdr:from>
    <xdr:to>
      <xdr:col>41</xdr:col>
      <xdr:colOff>101600</xdr:colOff>
      <xdr:row>32</xdr:row>
      <xdr:rowOff>68986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60113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85496</xdr:rowOff>
    </xdr:from>
    <xdr:to>
      <xdr:col>36</xdr:col>
      <xdr:colOff>165100</xdr:colOff>
      <xdr:row>40</xdr:row>
      <xdr:rowOff>15646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7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6773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86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35611</xdr:rowOff>
    </xdr:from>
    <xdr:to>
      <xdr:col>55</xdr:col>
      <xdr:colOff>50800</xdr:colOff>
      <xdr:row>37</xdr:row>
      <xdr:rowOff>137211</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58488</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23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118135</xdr:rowOff>
    </xdr:from>
    <xdr:to>
      <xdr:col>50</xdr:col>
      <xdr:colOff>165100</xdr:colOff>
      <xdr:row>37</xdr:row>
      <xdr:rowOff>48285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90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64812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06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8026</xdr:rowOff>
    </xdr:from>
    <xdr:to>
      <xdr:col>46</xdr:col>
      <xdr:colOff>38100</xdr:colOff>
      <xdr:row>37</xdr:row>
      <xdr:rowOff>109626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35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126153</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12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127407</xdr:rowOff>
    </xdr:from>
    <xdr:to>
      <xdr:col>41</xdr:col>
      <xdr:colOff>101600</xdr:colOff>
      <xdr:row>30</xdr:row>
      <xdr:rowOff>57557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09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74084</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4874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68935</xdr:rowOff>
    </xdr:from>
    <xdr:to>
      <xdr:col>36</xdr:col>
      <xdr:colOff>165100</xdr:colOff>
      <xdr:row>38</xdr:row>
      <xdr:rowOff>170535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58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15613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35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86249</xdr:rowOff>
    </xdr:from>
    <xdr:to>
      <xdr:col>55</xdr:col>
      <xdr:colOff>0</xdr:colOff>
      <xdr:row>56</xdr:row>
      <xdr:rowOff>131831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515999"/>
          <a:ext cx="838200" cy="21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120184</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21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163145</xdr:rowOff>
    </xdr:from>
    <xdr:to>
      <xdr:col>50</xdr:col>
      <xdr:colOff>114300</xdr:colOff>
      <xdr:row>55</xdr:row>
      <xdr:rowOff>86249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421445"/>
          <a:ext cx="889000" cy="9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163145</xdr:rowOff>
    </xdr:from>
    <xdr:to>
      <xdr:col>45</xdr:col>
      <xdr:colOff>177800</xdr:colOff>
      <xdr:row>56</xdr:row>
      <xdr:rowOff>125193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421445"/>
          <a:ext cx="889000" cy="304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63860</xdr:rowOff>
    </xdr:from>
    <xdr:to>
      <xdr:col>41</xdr:col>
      <xdr:colOff>50800</xdr:colOff>
      <xdr:row>56</xdr:row>
      <xdr:rowOff>125193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665060"/>
          <a:ext cx="889000" cy="6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81031</xdr:rowOff>
    </xdr:from>
    <xdr:to>
      <xdr:col>55</xdr:col>
      <xdr:colOff>50800</xdr:colOff>
      <xdr:row>57</xdr:row>
      <xdr:rowOff>11181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8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103908</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53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35449</xdr:rowOff>
    </xdr:from>
    <xdr:to>
      <xdr:col>50</xdr:col>
      <xdr:colOff>165100</xdr:colOff>
      <xdr:row>55</xdr:row>
      <xdr:rowOff>137049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46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153576</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924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112345</xdr:rowOff>
    </xdr:from>
    <xdr:to>
      <xdr:col>46</xdr:col>
      <xdr:colOff>38100</xdr:colOff>
      <xdr:row>55</xdr:row>
      <xdr:rowOff>42495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37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59022</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0795" y="9145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74393</xdr:rowOff>
    </xdr:from>
    <xdr:to>
      <xdr:col>41</xdr:col>
      <xdr:colOff>101600</xdr:colOff>
      <xdr:row>57</xdr:row>
      <xdr:rowOff>4543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7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21070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45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13060</xdr:rowOff>
    </xdr:from>
    <xdr:to>
      <xdr:col>36</xdr:col>
      <xdr:colOff>165100</xdr:colOff>
      <xdr:row>56</xdr:row>
      <xdr:rowOff>114660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1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131187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38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38697</xdr:rowOff>
    </xdr:from>
    <xdr:to>
      <xdr:col>55</xdr:col>
      <xdr:colOff>0</xdr:colOff>
      <xdr:row>78</xdr:row>
      <xdr:rowOff>90424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3411797"/>
          <a:ext cx="838200" cy="5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9847</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382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135039</xdr:rowOff>
    </xdr:from>
    <xdr:to>
      <xdr:col>50</xdr:col>
      <xdr:colOff>114300</xdr:colOff>
      <xdr:row>78</xdr:row>
      <xdr:rowOff>90424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2650889"/>
          <a:ext cx="889000" cy="81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163834</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404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135039</xdr:rowOff>
    </xdr:from>
    <xdr:to>
      <xdr:col>45</xdr:col>
      <xdr:colOff>177800</xdr:colOff>
      <xdr:row>77</xdr:row>
      <xdr:rowOff>54420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2650889"/>
          <a:ext cx="889000" cy="60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131881</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50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138888</xdr:rowOff>
    </xdr:from>
    <xdr:to>
      <xdr:col>41</xdr:col>
      <xdr:colOff>50800</xdr:colOff>
      <xdr:row>77</xdr:row>
      <xdr:rowOff>54420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169088"/>
          <a:ext cx="889000" cy="8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159347</xdr:rowOff>
    </xdr:from>
    <xdr:to>
      <xdr:col>55</xdr:col>
      <xdr:colOff>50800</xdr:colOff>
      <xdr:row>78</xdr:row>
      <xdr:rowOff>89497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36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10774</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21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39624</xdr:rowOff>
    </xdr:from>
    <xdr:to>
      <xdr:col>50</xdr:col>
      <xdr:colOff>165100</xdr:colOff>
      <xdr:row>78</xdr:row>
      <xdr:rowOff>141224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157751</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18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84239</xdr:rowOff>
    </xdr:from>
    <xdr:to>
      <xdr:col>46</xdr:col>
      <xdr:colOff>38100</xdr:colOff>
      <xdr:row>74</xdr:row>
      <xdr:rowOff>14389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260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30916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37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3620</xdr:rowOff>
    </xdr:from>
    <xdr:to>
      <xdr:col>41</xdr:col>
      <xdr:colOff>101600</xdr:colOff>
      <xdr:row>77</xdr:row>
      <xdr:rowOff>105220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2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121747</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98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88088</xdr:rowOff>
    </xdr:from>
    <xdr:to>
      <xdr:col>36</xdr:col>
      <xdr:colOff>165100</xdr:colOff>
      <xdr:row>77</xdr:row>
      <xdr:rowOff>18238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1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34764</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289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99954</xdr:rowOff>
    </xdr:from>
    <xdr:to>
      <xdr:col>55</xdr:col>
      <xdr:colOff>0</xdr:colOff>
      <xdr:row>97</xdr:row>
      <xdr:rowOff>34598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387704"/>
          <a:ext cx="838200" cy="27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99954</xdr:rowOff>
    </xdr:from>
    <xdr:to>
      <xdr:col>50</xdr:col>
      <xdr:colOff>114300</xdr:colOff>
      <xdr:row>97</xdr:row>
      <xdr:rowOff>131730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387704"/>
          <a:ext cx="889000" cy="3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131730</xdr:rowOff>
    </xdr:from>
    <xdr:to>
      <xdr:col>45</xdr:col>
      <xdr:colOff>177800</xdr:colOff>
      <xdr:row>98</xdr:row>
      <xdr:rowOff>43878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762380"/>
          <a:ext cx="889000" cy="8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38804</xdr:rowOff>
    </xdr:from>
    <xdr:to>
      <xdr:col>41</xdr:col>
      <xdr:colOff>50800</xdr:colOff>
      <xdr:row>98</xdr:row>
      <xdr:rowOff>43878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840904"/>
          <a:ext cx="889000" cy="5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155248</xdr:rowOff>
    </xdr:from>
    <xdr:to>
      <xdr:col>55</xdr:col>
      <xdr:colOff>50800</xdr:colOff>
      <xdr:row>97</xdr:row>
      <xdr:rowOff>85398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61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6675</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46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49154</xdr:rowOff>
    </xdr:from>
    <xdr:to>
      <xdr:col>50</xdr:col>
      <xdr:colOff>165100</xdr:colOff>
      <xdr:row>95</xdr:row>
      <xdr:rowOff>150754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33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167281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11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80930</xdr:rowOff>
    </xdr:from>
    <xdr:to>
      <xdr:col>46</xdr:col>
      <xdr:colOff>38100</xdr:colOff>
      <xdr:row>98</xdr:row>
      <xdr:rowOff>11080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71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27607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48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164528</xdr:rowOff>
    </xdr:from>
    <xdr:to>
      <xdr:col>41</xdr:col>
      <xdr:colOff>101600</xdr:colOff>
      <xdr:row>98</xdr:row>
      <xdr:rowOff>94678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79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85805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88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159454</xdr:rowOff>
    </xdr:from>
    <xdr:to>
      <xdr:col>36</xdr:col>
      <xdr:colOff>165100</xdr:colOff>
      <xdr:row>98</xdr:row>
      <xdr:rowOff>89604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79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80731</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88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118807</xdr:rowOff>
    </xdr:from>
    <xdr:to>
      <xdr:col>85</xdr:col>
      <xdr:colOff>127000</xdr:colOff>
      <xdr:row>78</xdr:row>
      <xdr:rowOff>134260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5481300" y="13491907"/>
          <a:ext cx="838200" cy="1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111810</xdr:rowOff>
    </xdr:from>
    <xdr:to>
      <xdr:col>81</xdr:col>
      <xdr:colOff>50800</xdr:colOff>
      <xdr:row>78</xdr:row>
      <xdr:rowOff>118807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592300" y="13484910"/>
          <a:ext cx="889000" cy="6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106415</xdr:rowOff>
    </xdr:from>
    <xdr:to>
      <xdr:col>76</xdr:col>
      <xdr:colOff>114300</xdr:colOff>
      <xdr:row>78</xdr:row>
      <xdr:rowOff>111810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703300" y="13479515"/>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98735</xdr:rowOff>
    </xdr:from>
    <xdr:to>
      <xdr:col>71</xdr:col>
      <xdr:colOff>177800</xdr:colOff>
      <xdr:row>78</xdr:row>
      <xdr:rowOff>106415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814300" y="13471835"/>
          <a:ext cx="889000" cy="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83460</xdr:rowOff>
    </xdr:from>
    <xdr:to>
      <xdr:col>85</xdr:col>
      <xdr:colOff>177800</xdr:colOff>
      <xdr:row>79</xdr:row>
      <xdr:rowOff>13610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34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169837</xdr:rowOff>
    </xdr:from>
    <xdr:ext cx="378565"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3371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68007</xdr:rowOff>
    </xdr:from>
    <xdr:to>
      <xdr:col>81</xdr:col>
      <xdr:colOff>101600</xdr:colOff>
      <xdr:row>78</xdr:row>
      <xdr:rowOff>169607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3441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160734</xdr:rowOff>
    </xdr:from>
    <xdr:ext cx="378565"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2017" y="13533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61010</xdr:rowOff>
    </xdr:from>
    <xdr:to>
      <xdr:col>76</xdr:col>
      <xdr:colOff>165100</xdr:colOff>
      <xdr:row>78</xdr:row>
      <xdr:rowOff>162610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343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153737</xdr:rowOff>
    </xdr:from>
    <xdr:ext cx="378565"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3017" y="13526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55615</xdr:rowOff>
    </xdr:from>
    <xdr:to>
      <xdr:col>72</xdr:col>
      <xdr:colOff>38100</xdr:colOff>
      <xdr:row>78</xdr:row>
      <xdr:rowOff>157215</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34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148342</xdr:rowOff>
    </xdr:from>
    <xdr:ext cx="378565"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4017" y="13521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47935</xdr:rowOff>
    </xdr:from>
    <xdr:to>
      <xdr:col>67</xdr:col>
      <xdr:colOff>101600</xdr:colOff>
      <xdr:row>78</xdr:row>
      <xdr:rowOff>149535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342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140662</xdr:rowOff>
    </xdr:from>
    <xdr:ext cx="378565"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5017" y="13513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30059</xdr:rowOff>
    </xdr:from>
    <xdr:to>
      <xdr:col>85</xdr:col>
      <xdr:colOff>127000</xdr:colOff>
      <xdr:row>97</xdr:row>
      <xdr:rowOff>104267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489259"/>
          <a:ext cx="838200" cy="24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114292</xdr:rowOff>
    </xdr:from>
    <xdr:to>
      <xdr:col>81</xdr:col>
      <xdr:colOff>50800</xdr:colOff>
      <xdr:row>97</xdr:row>
      <xdr:rowOff>104267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402042"/>
          <a:ext cx="889000" cy="33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114292</xdr:rowOff>
    </xdr:from>
    <xdr:to>
      <xdr:col>76</xdr:col>
      <xdr:colOff>114300</xdr:colOff>
      <xdr:row>97</xdr:row>
      <xdr:rowOff>25378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402042"/>
          <a:ext cx="889000" cy="25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110037</xdr:rowOff>
    </xdr:from>
    <xdr:to>
      <xdr:col>71</xdr:col>
      <xdr:colOff>177800</xdr:colOff>
      <xdr:row>97</xdr:row>
      <xdr:rowOff>25378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14300" y="16226337"/>
          <a:ext cx="889000" cy="429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150709</xdr:rowOff>
    </xdr:from>
    <xdr:to>
      <xdr:col>85</xdr:col>
      <xdr:colOff>177800</xdr:colOff>
      <xdr:row>96</xdr:row>
      <xdr:rowOff>80859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43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2136</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28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53467</xdr:rowOff>
    </xdr:from>
    <xdr:to>
      <xdr:col>81</xdr:col>
      <xdr:colOff>101600</xdr:colOff>
      <xdr:row>97</xdr:row>
      <xdr:rowOff>155067</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68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146194</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77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63492</xdr:rowOff>
    </xdr:from>
    <xdr:to>
      <xdr:col>76</xdr:col>
      <xdr:colOff>165100</xdr:colOff>
      <xdr:row>95</xdr:row>
      <xdr:rowOff>165092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35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10169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12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146028</xdr:rowOff>
    </xdr:from>
    <xdr:to>
      <xdr:col>72</xdr:col>
      <xdr:colOff>38100</xdr:colOff>
      <xdr:row>97</xdr:row>
      <xdr:rowOff>76178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60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92705</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38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59237</xdr:rowOff>
    </xdr:from>
    <xdr:to>
      <xdr:col>67</xdr:col>
      <xdr:colOff>101600</xdr:colOff>
      <xdr:row>94</xdr:row>
      <xdr:rowOff>160837</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17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5914</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595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73406</xdr:rowOff>
    </xdr:from>
    <xdr:to>
      <xdr:col>116</xdr:col>
      <xdr:colOff>63500</xdr:colOff>
      <xdr:row>58</xdr:row>
      <xdr:rowOff>98552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1323300" y="10017506"/>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68834</xdr:rowOff>
    </xdr:from>
    <xdr:to>
      <xdr:col>111</xdr:col>
      <xdr:colOff>177800</xdr:colOff>
      <xdr:row>58</xdr:row>
      <xdr:rowOff>73406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0434300" y="1001293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57731</xdr:rowOff>
    </xdr:from>
    <xdr:to>
      <xdr:col>107</xdr:col>
      <xdr:colOff>50800</xdr:colOff>
      <xdr:row>58</xdr:row>
      <xdr:rowOff>68834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10001831"/>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57731</xdr:rowOff>
    </xdr:from>
    <xdr:to>
      <xdr:col>102</xdr:col>
      <xdr:colOff>114300</xdr:colOff>
      <xdr:row>58</xdr:row>
      <xdr:rowOff>66984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8656300" y="10001831"/>
          <a:ext cx="889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47752</xdr:rowOff>
    </xdr:from>
    <xdr:to>
      <xdr:col>116</xdr:col>
      <xdr:colOff>114300</xdr:colOff>
      <xdr:row>58</xdr:row>
      <xdr:rowOff>149352</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99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26179</xdr:rowOff>
    </xdr:from>
    <xdr:ext cx="469744"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97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22606</xdr:rowOff>
    </xdr:from>
    <xdr:to>
      <xdr:col>112</xdr:col>
      <xdr:colOff>38100</xdr:colOff>
      <xdr:row>58</xdr:row>
      <xdr:rowOff>124206</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96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115333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88428" y="1005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18034</xdr:rowOff>
    </xdr:from>
    <xdr:to>
      <xdr:col>107</xdr:col>
      <xdr:colOff>101600</xdr:colOff>
      <xdr:row>58</xdr:row>
      <xdr:rowOff>119634</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96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110761</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10054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6931</xdr:rowOff>
    </xdr:from>
    <xdr:to>
      <xdr:col>102</xdr:col>
      <xdr:colOff>165100</xdr:colOff>
      <xdr:row>58</xdr:row>
      <xdr:rowOff>108531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995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99658</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10428" y="1004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16184</xdr:rowOff>
    </xdr:from>
    <xdr:to>
      <xdr:col>98</xdr:col>
      <xdr:colOff>38100</xdr:colOff>
      <xdr:row>58</xdr:row>
      <xdr:rowOff>117784</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96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108911</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21428" y="10053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30612</xdr:rowOff>
    </xdr:from>
    <xdr:to>
      <xdr:col>116</xdr:col>
      <xdr:colOff>63500</xdr:colOff>
      <xdr:row>78</xdr:row>
      <xdr:rowOff>44876</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2889362"/>
          <a:ext cx="838200" cy="52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46123</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56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44876</xdr:rowOff>
    </xdr:from>
    <xdr:to>
      <xdr:col>111</xdr:col>
      <xdr:colOff>177800</xdr:colOff>
      <xdr:row>79</xdr:row>
      <xdr:rowOff>55575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417976"/>
          <a:ext cx="889000" cy="18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150426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83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79</xdr:row>
      <xdr:rowOff>55575</xdr:rowOff>
    </xdr:from>
    <xdr:to>
      <xdr:col>107</xdr:col>
      <xdr:colOff>50800</xdr:colOff>
      <xdr:row>79</xdr:row>
      <xdr:rowOff>75509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600125"/>
          <a:ext cx="889000" cy="19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168713</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30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79</xdr:row>
      <xdr:rowOff>4918</xdr:rowOff>
    </xdr:from>
    <xdr:to>
      <xdr:col>102</xdr:col>
      <xdr:colOff>114300</xdr:colOff>
      <xdr:row>79</xdr:row>
      <xdr:rowOff>75509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549468"/>
          <a:ext cx="889000" cy="7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104340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296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151262</xdr:rowOff>
    </xdr:from>
    <xdr:to>
      <xdr:col>116</xdr:col>
      <xdr:colOff>114300</xdr:colOff>
      <xdr:row>75</xdr:row>
      <xdr:rowOff>81412</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83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129689</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81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165526</xdr:rowOff>
    </xdr:from>
    <xdr:to>
      <xdr:col>112</xdr:col>
      <xdr:colOff>38100</xdr:colOff>
      <xdr:row>78</xdr:row>
      <xdr:rowOff>95676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36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86803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45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79</xdr:row>
      <xdr:rowOff>4775</xdr:rowOff>
    </xdr:from>
    <xdr:to>
      <xdr:col>107</xdr:col>
      <xdr:colOff>101600</xdr:colOff>
      <xdr:row>79</xdr:row>
      <xdr:rowOff>106375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54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97502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64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79</xdr:row>
      <xdr:rowOff>24709</xdr:rowOff>
    </xdr:from>
    <xdr:to>
      <xdr:col>102</xdr:col>
      <xdr:colOff>165100</xdr:colOff>
      <xdr:row>79</xdr:row>
      <xdr:rowOff>126309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56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117436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66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125568</xdr:rowOff>
    </xdr:from>
    <xdr:to>
      <xdr:col>98</xdr:col>
      <xdr:colOff>38100</xdr:colOff>
      <xdr:row>79</xdr:row>
      <xdr:rowOff>55718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49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79</xdr:row>
      <xdr:rowOff>46845</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59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都市計画公園整備、赤坂中学校改築などが減少した結果、令和５年度の一人当たりの普通建設事業費は、前年度比</a:t>
          </a:r>
          <a:r>
            <a:rPr kumimoji="1" lang="en-US" altLang="ja-JP" sz="1300">
              <a:latin typeface="ＭＳ Ｐゴシック" panose="020B0600070205080204" pitchFamily="50" charset="-128"/>
              <a:ea typeface="ＭＳ Ｐゴシック" panose="020B0600070205080204" pitchFamily="50" charset="-128"/>
            </a:rPr>
            <a:t>38.2</a:t>
          </a:r>
          <a:r>
            <a:rPr kumimoji="1" lang="ja-JP" altLang="en-US" sz="1300">
              <a:latin typeface="ＭＳ Ｐゴシック" panose="020B0600070205080204" pitchFamily="50" charset="-128"/>
              <a:ea typeface="ＭＳ Ｐゴシック" panose="020B0600070205080204" pitchFamily="50" charset="-128"/>
            </a:rPr>
            <a:t>％減少し、</a:t>
          </a:r>
          <a:r>
            <a:rPr kumimoji="1" lang="en-US" altLang="ja-JP" sz="1300">
              <a:latin typeface="ＭＳ Ｐゴシック" panose="020B0600070205080204" pitchFamily="50" charset="-128"/>
              <a:ea typeface="ＭＳ Ｐゴシック" panose="020B0600070205080204" pitchFamily="50" charset="-128"/>
            </a:rPr>
            <a:t>76,721</a:t>
          </a:r>
          <a:r>
            <a:rPr kumimoji="1" lang="ja-JP" altLang="en-US" sz="1300">
              <a:latin typeface="ＭＳ Ｐゴシック" panose="020B0600070205080204" pitchFamily="50" charset="-128"/>
              <a:ea typeface="ＭＳ Ｐゴシック" panose="020B0600070205080204" pitchFamily="50" charset="-128"/>
            </a:rPr>
            <a:t>円となりました。類似団体と比較し、一人当たりのコストが高い状況が続いています。区の人口は、増加する見通しであり、それに伴う様々な行政需要に対応していること、また、施設需要に伴う用地取得費が全国平均よりも格段に高いことなどから、他自治体と比較して高い水準になっているといえます。</a:t>
          </a:r>
        </a:p>
        <a:p>
          <a:r>
            <a:rPr kumimoji="1" lang="ja-JP" altLang="en-US" sz="1300">
              <a:latin typeface="ＭＳ Ｐゴシック" panose="020B0600070205080204" pitchFamily="50" charset="-128"/>
              <a:ea typeface="ＭＳ Ｐゴシック" panose="020B0600070205080204" pitchFamily="50" charset="-128"/>
            </a:rPr>
            <a:t>また、平成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港区公共施設マネジメント計画」を策定し、人口増加による様々な行政需要の増加に対応した柔軟な施設整備、公共施設等における安全・安心の強化及び財政負担の軽減・平準化に取り組むなど、将来世代に負担を掛けず充実した行政サービスを継続するための戦略的なファシリティマネジメントを実施し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東京都港区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266,306
245,028
20.36
180,151,403
168,111,370
11,661,550
109,794,395
25,959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53022</xdr:rowOff>
    </xdr:from>
    <xdr:to>
      <xdr:col>24</xdr:col>
      <xdr:colOff>63500</xdr:colOff>
      <xdr:row>36</xdr:row>
      <xdr:rowOff>59690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225222"/>
          <a:ext cx="8382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33401</xdr:rowOff>
    </xdr:from>
    <xdr:to>
      <xdr:col>19</xdr:col>
      <xdr:colOff>177800</xdr:colOff>
      <xdr:row>36</xdr:row>
      <xdr:rowOff>53022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05601"/>
          <a:ext cx="889000" cy="19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33401</xdr:rowOff>
    </xdr:from>
    <xdr:to>
      <xdr:col>15</xdr:col>
      <xdr:colOff>50800</xdr:colOff>
      <xdr:row>36</xdr:row>
      <xdr:rowOff>47498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205601"/>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43878</xdr:rowOff>
    </xdr:from>
    <xdr:to>
      <xdr:col>10</xdr:col>
      <xdr:colOff>114300</xdr:colOff>
      <xdr:row>36</xdr:row>
      <xdr:rowOff>47498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16078"/>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8890</xdr:rowOff>
    </xdr:from>
    <xdr:to>
      <xdr:col>24</xdr:col>
      <xdr:colOff>114300</xdr:colOff>
      <xdr:row>36</xdr:row>
      <xdr:rowOff>110490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31767</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32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2222</xdr:rowOff>
    </xdr:from>
    <xdr:to>
      <xdr:col>20</xdr:col>
      <xdr:colOff>38100</xdr:colOff>
      <xdr:row>36</xdr:row>
      <xdr:rowOff>103822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7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120349</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4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154051</xdr:rowOff>
    </xdr:from>
    <xdr:to>
      <xdr:col>15</xdr:col>
      <xdr:colOff>101600</xdr:colOff>
      <xdr:row>36</xdr:row>
      <xdr:rowOff>84201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5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100728</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30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168148</xdr:rowOff>
    </xdr:from>
    <xdr:to>
      <xdr:col>10</xdr:col>
      <xdr:colOff>165100</xdr:colOff>
      <xdr:row>36</xdr:row>
      <xdr:rowOff>98298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6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114825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4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164528</xdr:rowOff>
    </xdr:from>
    <xdr:to>
      <xdr:col>6</xdr:col>
      <xdr:colOff>38100</xdr:colOff>
      <xdr:row>36</xdr:row>
      <xdr:rowOff>94678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6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111205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4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161151</xdr:rowOff>
    </xdr:from>
    <xdr:to>
      <xdr:col>24</xdr:col>
      <xdr:colOff>62865</xdr:colOff>
      <xdr:row>58</xdr:row>
      <xdr:rowOff>12370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905101"/>
          <a:ext cx="1270" cy="10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16197</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96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12370</xdr:rowOff>
    </xdr:from>
    <xdr:to>
      <xdr:col>24</xdr:col>
      <xdr:colOff>152400</xdr:colOff>
      <xdr:row>58</xdr:row>
      <xdr:rowOff>12370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956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107828</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680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161151</xdr:rowOff>
    </xdr:from>
    <xdr:to>
      <xdr:col>24</xdr:col>
      <xdr:colOff>152400</xdr:colOff>
      <xdr:row>51</xdr:row>
      <xdr:rowOff>161151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905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92357</xdr:rowOff>
    </xdr:from>
    <xdr:to>
      <xdr:col>24</xdr:col>
      <xdr:colOff>63500</xdr:colOff>
      <xdr:row>56</xdr:row>
      <xdr:rowOff>8697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350657"/>
          <a:ext cx="838200" cy="25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170731</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00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20854</xdr:rowOff>
    </xdr:from>
    <xdr:to>
      <xdr:col>24</xdr:col>
      <xdr:colOff>114300</xdr:colOff>
      <xdr:row>56</xdr:row>
      <xdr:rowOff>122454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2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37943</xdr:rowOff>
    </xdr:from>
    <xdr:to>
      <xdr:col>19</xdr:col>
      <xdr:colOff>177800</xdr:colOff>
      <xdr:row>56</xdr:row>
      <xdr:rowOff>8697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296243"/>
          <a:ext cx="889000" cy="31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54267</xdr:rowOff>
    </xdr:from>
    <xdr:to>
      <xdr:col>20</xdr:col>
      <xdr:colOff>38100</xdr:colOff>
      <xdr:row>56</xdr:row>
      <xdr:rowOff>155867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146994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74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19792</xdr:rowOff>
    </xdr:from>
    <xdr:to>
      <xdr:col>15</xdr:col>
      <xdr:colOff>50800</xdr:colOff>
      <xdr:row>54</xdr:row>
      <xdr:rowOff>37943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8763742"/>
          <a:ext cx="889000" cy="532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62047</xdr:rowOff>
    </xdr:from>
    <xdr:to>
      <xdr:col>15</xdr:col>
      <xdr:colOff>101600</xdr:colOff>
      <xdr:row>56</xdr:row>
      <xdr:rowOff>163647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154774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19792</xdr:rowOff>
    </xdr:from>
    <xdr:to>
      <xdr:col>10</xdr:col>
      <xdr:colOff>114300</xdr:colOff>
      <xdr:row>55</xdr:row>
      <xdr:rowOff>15220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8763742"/>
          <a:ext cx="889000" cy="68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52</xdr:row>
      <xdr:rowOff>52103</xdr:rowOff>
    </xdr:from>
    <xdr:to>
      <xdr:col>10</xdr:col>
      <xdr:colOff>165100</xdr:colOff>
      <xdr:row>52</xdr:row>
      <xdr:rowOff>153703</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144830</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133111</xdr:rowOff>
    </xdr:from>
    <xdr:to>
      <xdr:col>6</xdr:col>
      <xdr:colOff>38100</xdr:colOff>
      <xdr:row>57</xdr:row>
      <xdr:rowOff>63261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54388</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41557</xdr:rowOff>
    </xdr:from>
    <xdr:to>
      <xdr:col>24</xdr:col>
      <xdr:colOff>114300</xdr:colOff>
      <xdr:row>54</xdr:row>
      <xdr:rowOff>143157</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29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64434</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151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129347</xdr:rowOff>
    </xdr:from>
    <xdr:to>
      <xdr:col>20</xdr:col>
      <xdr:colOff>38100</xdr:colOff>
      <xdr:row>56</xdr:row>
      <xdr:rowOff>59497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55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76024</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33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158593</xdr:rowOff>
    </xdr:from>
    <xdr:to>
      <xdr:col>15</xdr:col>
      <xdr:colOff>101600</xdr:colOff>
      <xdr:row>54</xdr:row>
      <xdr:rowOff>88743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24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105270</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020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140442</xdr:rowOff>
    </xdr:from>
    <xdr:to>
      <xdr:col>10</xdr:col>
      <xdr:colOff>165100</xdr:colOff>
      <xdr:row>51</xdr:row>
      <xdr:rowOff>70592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871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87119</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8488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135870</xdr:rowOff>
    </xdr:from>
    <xdr:to>
      <xdr:col>6</xdr:col>
      <xdr:colOff>38100</xdr:colOff>
      <xdr:row>55</xdr:row>
      <xdr:rowOff>66020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39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82547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16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61176</xdr:rowOff>
    </xdr:from>
    <xdr:to>
      <xdr:col>24</xdr:col>
      <xdr:colOff>63500</xdr:colOff>
      <xdr:row>75</xdr:row>
      <xdr:rowOff>136758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919926"/>
          <a:ext cx="838200" cy="7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136758</xdr:rowOff>
    </xdr:from>
    <xdr:to>
      <xdr:col>19</xdr:col>
      <xdr:colOff>177800</xdr:colOff>
      <xdr:row>76</xdr:row>
      <xdr:rowOff>83031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2995508"/>
          <a:ext cx="889000" cy="11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83031</xdr:rowOff>
    </xdr:from>
    <xdr:to>
      <xdr:col>15</xdr:col>
      <xdr:colOff>50800</xdr:colOff>
      <xdr:row>77</xdr:row>
      <xdr:rowOff>56756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13231"/>
          <a:ext cx="889000" cy="14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43582</xdr:rowOff>
    </xdr:from>
    <xdr:to>
      <xdr:col>10</xdr:col>
      <xdr:colOff>114300</xdr:colOff>
      <xdr:row>77</xdr:row>
      <xdr:rowOff>56756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245232"/>
          <a:ext cx="889000" cy="13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10376</xdr:rowOff>
    </xdr:from>
    <xdr:to>
      <xdr:col>24</xdr:col>
      <xdr:colOff>114300</xdr:colOff>
      <xdr:row>75</xdr:row>
      <xdr:rowOff>111976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86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33253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72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85958</xdr:rowOff>
    </xdr:from>
    <xdr:to>
      <xdr:col>20</xdr:col>
      <xdr:colOff>38100</xdr:colOff>
      <xdr:row>76</xdr:row>
      <xdr:rowOff>16108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94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32635</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719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32231</xdr:rowOff>
    </xdr:from>
    <xdr:to>
      <xdr:col>15</xdr:col>
      <xdr:colOff>101600</xdr:colOff>
      <xdr:row>76</xdr:row>
      <xdr:rowOff>133831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6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150357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83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5956</xdr:rowOff>
    </xdr:from>
    <xdr:to>
      <xdr:col>10</xdr:col>
      <xdr:colOff>165100</xdr:colOff>
      <xdr:row>77</xdr:row>
      <xdr:rowOff>107556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0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124083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98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164232</xdr:rowOff>
    </xdr:from>
    <xdr:to>
      <xdr:col>6</xdr:col>
      <xdr:colOff>38100</xdr:colOff>
      <xdr:row>77</xdr:row>
      <xdr:rowOff>94382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19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110908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969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48557</xdr:rowOff>
    </xdr:from>
    <xdr:to>
      <xdr:col>24</xdr:col>
      <xdr:colOff>63500</xdr:colOff>
      <xdr:row>94</xdr:row>
      <xdr:rowOff>71234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5821957"/>
          <a:ext cx="838200" cy="36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46523</xdr:rowOff>
    </xdr:from>
    <xdr:to>
      <xdr:col>19</xdr:col>
      <xdr:colOff>177800</xdr:colOff>
      <xdr:row>92</xdr:row>
      <xdr:rowOff>48557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5648473"/>
          <a:ext cx="889000" cy="17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46523</xdr:rowOff>
    </xdr:from>
    <xdr:to>
      <xdr:col>15</xdr:col>
      <xdr:colOff>50800</xdr:colOff>
      <xdr:row>95</xdr:row>
      <xdr:rowOff>60170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5648473"/>
          <a:ext cx="889000" cy="69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60170</xdr:rowOff>
    </xdr:from>
    <xdr:to>
      <xdr:col>10</xdr:col>
      <xdr:colOff>114300</xdr:colOff>
      <xdr:row>95</xdr:row>
      <xdr:rowOff>105411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347920"/>
          <a:ext cx="889000" cy="4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20434</xdr:rowOff>
    </xdr:from>
    <xdr:to>
      <xdr:col>24</xdr:col>
      <xdr:colOff>114300</xdr:colOff>
      <xdr:row>94</xdr:row>
      <xdr:rowOff>122034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13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43311</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598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169207</xdr:rowOff>
    </xdr:from>
    <xdr:to>
      <xdr:col>20</xdr:col>
      <xdr:colOff>38100</xdr:colOff>
      <xdr:row>92</xdr:row>
      <xdr:rowOff>99357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577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115884</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554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167173</xdr:rowOff>
    </xdr:from>
    <xdr:to>
      <xdr:col>15</xdr:col>
      <xdr:colOff>101600</xdr:colOff>
      <xdr:row>91</xdr:row>
      <xdr:rowOff>97323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559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89</xdr:row>
      <xdr:rowOff>113850</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5372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9370</xdr:rowOff>
    </xdr:from>
    <xdr:to>
      <xdr:col>10</xdr:col>
      <xdr:colOff>165100</xdr:colOff>
      <xdr:row>95</xdr:row>
      <xdr:rowOff>110970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29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127497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07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54611</xdr:rowOff>
    </xdr:from>
    <xdr:to>
      <xdr:col>6</xdr:col>
      <xdr:colOff>38100</xdr:colOff>
      <xdr:row>95</xdr:row>
      <xdr:rowOff>156211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34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1288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11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93980</xdr:rowOff>
    </xdr:from>
    <xdr:to>
      <xdr:col>55</xdr:col>
      <xdr:colOff>0</xdr:colOff>
      <xdr:row>37</xdr:row>
      <xdr:rowOff>138786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437630"/>
          <a:ext cx="838200" cy="4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167589</xdr:rowOff>
    </xdr:from>
    <xdr:to>
      <xdr:col>50</xdr:col>
      <xdr:colOff>114300</xdr:colOff>
      <xdr:row>37</xdr:row>
      <xdr:rowOff>93980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168339"/>
          <a:ext cx="889000" cy="269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167589</xdr:rowOff>
    </xdr:from>
    <xdr:to>
      <xdr:col>45</xdr:col>
      <xdr:colOff>177800</xdr:colOff>
      <xdr:row>36</xdr:row>
      <xdr:rowOff>254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168339"/>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254</xdr:rowOff>
    </xdr:from>
    <xdr:to>
      <xdr:col>41</xdr:col>
      <xdr:colOff>50800</xdr:colOff>
      <xdr:row>36</xdr:row>
      <xdr:rowOff>16713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172454"/>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87986</xdr:rowOff>
    </xdr:from>
    <xdr:to>
      <xdr:col>55</xdr:col>
      <xdr:colOff>50800</xdr:colOff>
      <xdr:row>38</xdr:row>
      <xdr:rowOff>18135</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431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2913</xdr:rowOff>
    </xdr:from>
    <xdr:ext cx="378565"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346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43180</xdr:rowOff>
    </xdr:from>
    <xdr:to>
      <xdr:col>50</xdr:col>
      <xdr:colOff>165100</xdr:colOff>
      <xdr:row>37</xdr:row>
      <xdr:rowOff>144780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135907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479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116789</xdr:rowOff>
    </xdr:from>
    <xdr:to>
      <xdr:col>46</xdr:col>
      <xdr:colOff>38100</xdr:colOff>
      <xdr:row>36</xdr:row>
      <xdr:rowOff>46939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11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63466</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5428" y="589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120904</xdr:rowOff>
    </xdr:from>
    <xdr:to>
      <xdr:col>41</xdr:col>
      <xdr:colOff>101600</xdr:colOff>
      <xdr:row>36</xdr:row>
      <xdr:rowOff>51054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12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67581</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26428" y="5896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137363</xdr:rowOff>
    </xdr:from>
    <xdr:to>
      <xdr:col>36</xdr:col>
      <xdr:colOff>165100</xdr:colOff>
      <xdr:row>36</xdr:row>
      <xdr:rowOff>67513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13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84040</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37428" y="5913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101616</xdr:rowOff>
    </xdr:from>
    <xdr:to>
      <xdr:col>55</xdr:col>
      <xdr:colOff>0</xdr:colOff>
      <xdr:row>74</xdr:row>
      <xdr:rowOff>44191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9639300" y="12617466"/>
          <a:ext cx="838200" cy="11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79212</xdr:rowOff>
    </xdr:from>
    <xdr:to>
      <xdr:col>50</xdr:col>
      <xdr:colOff>114300</xdr:colOff>
      <xdr:row>73</xdr:row>
      <xdr:rowOff>101616</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8750300" y="12080712"/>
          <a:ext cx="889000" cy="53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79212</xdr:rowOff>
    </xdr:from>
    <xdr:to>
      <xdr:col>45</xdr:col>
      <xdr:colOff>177800</xdr:colOff>
      <xdr:row>73</xdr:row>
      <xdr:rowOff>75052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7861300" y="12080712"/>
          <a:ext cx="889000" cy="51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75052</xdr:rowOff>
    </xdr:from>
    <xdr:to>
      <xdr:col>41</xdr:col>
      <xdr:colOff>50800</xdr:colOff>
      <xdr:row>76</xdr:row>
      <xdr:rowOff>55896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2590902"/>
          <a:ext cx="889000" cy="49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164841</xdr:rowOff>
    </xdr:from>
    <xdr:to>
      <xdr:col>55</xdr:col>
      <xdr:colOff>50800</xdr:colOff>
      <xdr:row>74</xdr:row>
      <xdr:rowOff>94991</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268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16268</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253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50816</xdr:rowOff>
    </xdr:from>
    <xdr:to>
      <xdr:col>50</xdr:col>
      <xdr:colOff>165100</xdr:colOff>
      <xdr:row>73</xdr:row>
      <xdr:rowOff>152416</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256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168943</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72111" y="1234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28412</xdr:rowOff>
    </xdr:from>
    <xdr:to>
      <xdr:col>46</xdr:col>
      <xdr:colOff>38100</xdr:colOff>
      <xdr:row>70</xdr:row>
      <xdr:rowOff>130012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20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68</xdr:row>
      <xdr:rowOff>146539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1805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24252</xdr:rowOff>
    </xdr:from>
    <xdr:to>
      <xdr:col>41</xdr:col>
      <xdr:colOff>101600</xdr:colOff>
      <xdr:row>73</xdr:row>
      <xdr:rowOff>125852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254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142379</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231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5096</xdr:rowOff>
    </xdr:from>
    <xdr:to>
      <xdr:col>36</xdr:col>
      <xdr:colOff>165100</xdr:colOff>
      <xdr:row>76</xdr:row>
      <xdr:rowOff>106696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03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123222</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281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土木費グラフ枠">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5" name="土木費最小値テキスト">
          <a:extLst>
            <a:ext uri="{FF2B5EF4-FFF2-40B4-BE49-F238E27FC236}">
              <a16:creationId xmlns:a16="http://schemas.microsoft.com/office/drawing/2014/main" id="{00000000-0008-0000-0700-0000BD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47" name="土木費最大値テキスト">
          <a:extLst>
            <a:ext uri="{FF2B5EF4-FFF2-40B4-BE49-F238E27FC236}">
              <a16:creationId xmlns:a16="http://schemas.microsoft.com/office/drawing/2014/main" id="{00000000-0008-0000-0700-0000BF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163806</xdr:rowOff>
    </xdr:from>
    <xdr:to>
      <xdr:col>55</xdr:col>
      <xdr:colOff>0</xdr:colOff>
      <xdr:row>95</xdr:row>
      <xdr:rowOff>171030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9639300" y="16451556"/>
          <a:ext cx="8382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0" name="土木費平均値テキスト">
          <a:extLst>
            <a:ext uri="{FF2B5EF4-FFF2-40B4-BE49-F238E27FC236}">
              <a16:creationId xmlns:a16="http://schemas.microsoft.com/office/drawing/2014/main" id="{00000000-0008-0000-0700-0000C2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1" name="フローチャート: 判断 450">
          <a:extLst>
            <a:ext uri="{FF2B5EF4-FFF2-40B4-BE49-F238E27FC236}">
              <a16:creationId xmlns:a16="http://schemas.microsoft.com/office/drawing/2014/main" id="{00000000-0008-0000-0700-0000C3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159257</xdr:rowOff>
    </xdr:from>
    <xdr:to>
      <xdr:col>50</xdr:col>
      <xdr:colOff>114300</xdr:colOff>
      <xdr:row>95</xdr:row>
      <xdr:rowOff>163806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8750300" y="16447007"/>
          <a:ext cx="889000" cy="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159257</xdr:rowOff>
    </xdr:from>
    <xdr:to>
      <xdr:col>45</xdr:col>
      <xdr:colOff>177800</xdr:colOff>
      <xdr:row>96</xdr:row>
      <xdr:rowOff>20686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7861300" y="16447007"/>
          <a:ext cx="889000" cy="3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29613</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8483111" y="166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20686</xdr:rowOff>
    </xdr:from>
    <xdr:to>
      <xdr:col>41</xdr:col>
      <xdr:colOff>50800</xdr:colOff>
      <xdr:row>96</xdr:row>
      <xdr:rowOff>46380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6972300" y="16479886"/>
          <a:ext cx="889000" cy="25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120230</xdr:rowOff>
    </xdr:from>
    <xdr:to>
      <xdr:col>55</xdr:col>
      <xdr:colOff>50800</xdr:colOff>
      <xdr:row>96</xdr:row>
      <xdr:rowOff>50380</xdr:rowOff>
    </xdr:to>
    <xdr:sp macro="" textlink="">
      <xdr:nvSpPr>
        <xdr:cNvPr id="468" name="楕円 467">
          <a:extLst>
            <a:ext uri="{FF2B5EF4-FFF2-40B4-BE49-F238E27FC236}">
              <a16:creationId xmlns:a16="http://schemas.microsoft.com/office/drawing/2014/main" id="{00000000-0008-0000-0700-0000D4010000}"/>
            </a:ext>
          </a:extLst>
        </xdr:cNvPr>
        <xdr:cNvSpPr/>
      </xdr:nvSpPr>
      <xdr:spPr>
        <a:xfrm>
          <a:off x="10426700" y="1640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143107</xdr:rowOff>
    </xdr:from>
    <xdr:ext cx="534377" cy="259045"/>
    <xdr:sp macro="" textlink="">
      <xdr:nvSpPr>
        <xdr:cNvPr id="469" name="土木費該当値テキスト">
          <a:extLst>
            <a:ext uri="{FF2B5EF4-FFF2-40B4-BE49-F238E27FC236}">
              <a16:creationId xmlns:a16="http://schemas.microsoft.com/office/drawing/2014/main" id="{00000000-0008-0000-0700-0000D5010000}"/>
            </a:ext>
          </a:extLst>
        </xdr:cNvPr>
        <xdr:cNvSpPr txBox="1"/>
      </xdr:nvSpPr>
      <xdr:spPr>
        <a:xfrm>
          <a:off x="10528300" y="1625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113006</xdr:rowOff>
    </xdr:from>
    <xdr:to>
      <xdr:col>50</xdr:col>
      <xdr:colOff>165100</xdr:colOff>
      <xdr:row>96</xdr:row>
      <xdr:rowOff>43156</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9588500" y="1640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59683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17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108457</xdr:rowOff>
    </xdr:from>
    <xdr:to>
      <xdr:col>46</xdr:col>
      <xdr:colOff>38100</xdr:colOff>
      <xdr:row>96</xdr:row>
      <xdr:rowOff>38607</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8699500" y="16396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55134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17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141336</xdr:rowOff>
    </xdr:from>
    <xdr:to>
      <xdr:col>41</xdr:col>
      <xdr:colOff>101600</xdr:colOff>
      <xdr:row>96</xdr:row>
      <xdr:rowOff>71486</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7810500" y="1642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88013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20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167030</xdr:rowOff>
    </xdr:from>
    <xdr:to>
      <xdr:col>36</xdr:col>
      <xdr:colOff>165100</xdr:colOff>
      <xdr:row>96</xdr:row>
      <xdr:rowOff>97180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6921500" y="1645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113707</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230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7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700-0000D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a:extLst>
            <a:ext uri="{FF2B5EF4-FFF2-40B4-BE49-F238E27FC236}">
              <a16:creationId xmlns:a16="http://schemas.microsoft.com/office/drawing/2014/main" id="{00000000-0008-0000-0700-0000E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88" name="直線コネクタ 487">
          <a:extLst>
            <a:ext uri="{FF2B5EF4-FFF2-40B4-BE49-F238E27FC236}">
              <a16:creationId xmlns:a16="http://schemas.microsoft.com/office/drawing/2014/main" id="{00000000-0008-0000-0700-0000E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113574</xdr:rowOff>
    </xdr:from>
    <xdr:to>
      <xdr:col>85</xdr:col>
      <xdr:colOff>126364</xdr:colOff>
      <xdr:row>39</xdr:row>
      <xdr:rowOff>68507</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flipV="1">
          <a:off x="16317595" y="5942874"/>
          <a:ext cx="1269" cy="812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72334</xdr:rowOff>
    </xdr:from>
    <xdr:ext cx="378565" cy="259045"/>
    <xdr:sp macro="" textlink="">
      <xdr:nvSpPr>
        <xdr:cNvPr id="504" name="消防費最小値テキスト">
          <a:extLst>
            <a:ext uri="{FF2B5EF4-FFF2-40B4-BE49-F238E27FC236}">
              <a16:creationId xmlns:a16="http://schemas.microsoft.com/office/drawing/2014/main" id="{00000000-0008-0000-0700-0000F8010000}"/>
            </a:ext>
          </a:extLst>
        </xdr:cNvPr>
        <xdr:cNvSpPr txBox="1"/>
      </xdr:nvSpPr>
      <xdr:spPr>
        <a:xfrm>
          <a:off x="16370300" y="6758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68507</xdr:rowOff>
    </xdr:from>
    <xdr:to>
      <xdr:col>86</xdr:col>
      <xdr:colOff>25400</xdr:colOff>
      <xdr:row>39</xdr:row>
      <xdr:rowOff>68507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6230600" y="6755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60251</xdr:rowOff>
    </xdr:from>
    <xdr:ext cx="534377" cy="259045"/>
    <xdr:sp macro="" textlink="">
      <xdr:nvSpPr>
        <xdr:cNvPr id="506" name="消防費最大値テキスト">
          <a:extLst>
            <a:ext uri="{FF2B5EF4-FFF2-40B4-BE49-F238E27FC236}">
              <a16:creationId xmlns:a16="http://schemas.microsoft.com/office/drawing/2014/main" id="{00000000-0008-0000-0700-0000FA010000}"/>
            </a:ext>
          </a:extLst>
        </xdr:cNvPr>
        <xdr:cNvSpPr txBox="1"/>
      </xdr:nvSpPr>
      <xdr:spPr>
        <a:xfrm>
          <a:off x="16370300" y="571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34</xdr:row>
      <xdr:rowOff>113574</xdr:rowOff>
    </xdr:from>
    <xdr:to>
      <xdr:col>86</xdr:col>
      <xdr:colOff>25400</xdr:colOff>
      <xdr:row>34</xdr:row>
      <xdr:rowOff>113574</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594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68148</xdr:rowOff>
    </xdr:from>
    <xdr:to>
      <xdr:col>85</xdr:col>
      <xdr:colOff>127000</xdr:colOff>
      <xdr:row>34</xdr:row>
      <xdr:rowOff>113574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5481300" y="5725998"/>
          <a:ext cx="838200" cy="21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71834</xdr:rowOff>
    </xdr:from>
    <xdr:ext cx="469744" cy="259045"/>
    <xdr:sp macro="" textlink="">
      <xdr:nvSpPr>
        <xdr:cNvPr id="509" name="消防費平均値テキスト">
          <a:extLst>
            <a:ext uri="{FF2B5EF4-FFF2-40B4-BE49-F238E27FC236}">
              <a16:creationId xmlns:a16="http://schemas.microsoft.com/office/drawing/2014/main" id="{00000000-0008-0000-0700-0000FD010000}"/>
            </a:ext>
          </a:extLst>
        </xdr:cNvPr>
        <xdr:cNvSpPr txBox="1"/>
      </xdr:nvSpPr>
      <xdr:spPr>
        <a:xfrm>
          <a:off x="16370300" y="6586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93407</xdr:rowOff>
    </xdr:from>
    <xdr:to>
      <xdr:col>85</xdr:col>
      <xdr:colOff>177800</xdr:colOff>
      <xdr:row>39</xdr:row>
      <xdr:rowOff>23557</xdr:rowOff>
    </xdr:to>
    <xdr:sp macro="" textlink="">
      <xdr:nvSpPr>
        <xdr:cNvPr id="510" name="フローチャート: 判断 509">
          <a:extLst>
            <a:ext uri="{FF2B5EF4-FFF2-40B4-BE49-F238E27FC236}">
              <a16:creationId xmlns:a16="http://schemas.microsoft.com/office/drawing/2014/main" id="{00000000-0008-0000-0700-0000FE010000}"/>
            </a:ext>
          </a:extLst>
        </xdr:cNvPr>
        <xdr:cNvSpPr/>
      </xdr:nvSpPr>
      <xdr:spPr>
        <a:xfrm>
          <a:off x="16268700" y="66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68148</xdr:rowOff>
    </xdr:from>
    <xdr:to>
      <xdr:col>81</xdr:col>
      <xdr:colOff>50800</xdr:colOff>
      <xdr:row>36</xdr:row>
      <xdr:rowOff>81342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4592300" y="5725998"/>
          <a:ext cx="889000" cy="5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95824</xdr:rowOff>
    </xdr:from>
    <xdr:to>
      <xdr:col>81</xdr:col>
      <xdr:colOff>101600</xdr:colOff>
      <xdr:row>39</xdr:row>
      <xdr:rowOff>25974</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5430500" y="661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17101</xdr:rowOff>
    </xdr:from>
    <xdr:ext cx="469744"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5246428" y="670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87677</xdr:rowOff>
    </xdr:from>
    <xdr:to>
      <xdr:col>76</xdr:col>
      <xdr:colOff>114300</xdr:colOff>
      <xdr:row>36</xdr:row>
      <xdr:rowOff>81342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3703300" y="6088427"/>
          <a:ext cx="889000" cy="165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118880</xdr:rowOff>
    </xdr:from>
    <xdr:to>
      <xdr:col>76</xdr:col>
      <xdr:colOff>165100</xdr:colOff>
      <xdr:row>39</xdr:row>
      <xdr:rowOff>49030</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4541500" y="66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40157</xdr:rowOff>
    </xdr:from>
    <xdr:ext cx="469744"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4357428" y="672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50089</xdr:rowOff>
    </xdr:from>
    <xdr:to>
      <xdr:col>71</xdr:col>
      <xdr:colOff>177800</xdr:colOff>
      <xdr:row>35</xdr:row>
      <xdr:rowOff>87677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814300" y="5365039"/>
          <a:ext cx="889000" cy="72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105783</xdr:rowOff>
    </xdr:from>
    <xdr:to>
      <xdr:col>72</xdr:col>
      <xdr:colOff>38100</xdr:colOff>
      <xdr:row>39</xdr:row>
      <xdr:rowOff>35933</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3652500" y="6620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27060</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3468428" y="6713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51214</xdr:rowOff>
    </xdr:from>
    <xdr:to>
      <xdr:col>67</xdr:col>
      <xdr:colOff>101600</xdr:colOff>
      <xdr:row>38</xdr:row>
      <xdr:rowOff>152814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2763500" y="656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143941</xdr:rowOff>
    </xdr:from>
    <xdr:ext cx="469744"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2579428" y="6659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62774</xdr:rowOff>
    </xdr:from>
    <xdr:to>
      <xdr:col>85</xdr:col>
      <xdr:colOff>177800</xdr:colOff>
      <xdr:row>34</xdr:row>
      <xdr:rowOff>164374</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6268700" y="589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15801</xdr:rowOff>
    </xdr:from>
    <xdr:ext cx="534377" cy="259045"/>
    <xdr:sp macro="" textlink="">
      <xdr:nvSpPr>
        <xdr:cNvPr id="528" name="消防費該当値テキスト">
          <a:extLst>
            <a:ext uri="{FF2B5EF4-FFF2-40B4-BE49-F238E27FC236}">
              <a16:creationId xmlns:a16="http://schemas.microsoft.com/office/drawing/2014/main" id="{00000000-0008-0000-0700-000010020000}"/>
            </a:ext>
          </a:extLst>
        </xdr:cNvPr>
        <xdr:cNvSpPr txBox="1"/>
      </xdr:nvSpPr>
      <xdr:spPr>
        <a:xfrm>
          <a:off x="16370300" y="5845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17348</xdr:rowOff>
    </xdr:from>
    <xdr:to>
      <xdr:col>81</xdr:col>
      <xdr:colOff>101600</xdr:colOff>
      <xdr:row>33</xdr:row>
      <xdr:rowOff>118948</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5430500" y="567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135475</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45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30542</xdr:rowOff>
    </xdr:from>
    <xdr:to>
      <xdr:col>76</xdr:col>
      <xdr:colOff>165100</xdr:colOff>
      <xdr:row>36</xdr:row>
      <xdr:rowOff>132142</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4541500" y="620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148669</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597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36877</xdr:rowOff>
    </xdr:from>
    <xdr:to>
      <xdr:col>72</xdr:col>
      <xdr:colOff>38100</xdr:colOff>
      <xdr:row>35</xdr:row>
      <xdr:rowOff>138477</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3652500" y="603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155004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81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170739</xdr:rowOff>
    </xdr:from>
    <xdr:to>
      <xdr:col>67</xdr:col>
      <xdr:colOff>101600</xdr:colOff>
      <xdr:row>31</xdr:row>
      <xdr:rowOff>100889</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2763500" y="531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29</xdr:row>
      <xdr:rowOff>117416</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508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教育費グラフ枠">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9" name="教育費最小値テキスト">
          <a:extLst>
            <a:ext uri="{FF2B5EF4-FFF2-40B4-BE49-F238E27FC236}">
              <a16:creationId xmlns:a16="http://schemas.microsoft.com/office/drawing/2014/main" id="{00000000-0008-0000-0700-00002F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1" name="教育費最大値テキスト">
          <a:extLst>
            <a:ext uri="{FF2B5EF4-FFF2-40B4-BE49-F238E27FC236}">
              <a16:creationId xmlns:a16="http://schemas.microsoft.com/office/drawing/2014/main" id="{00000000-0008-0000-0700-000031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118308</xdr:rowOff>
    </xdr:from>
    <xdr:to>
      <xdr:col>85</xdr:col>
      <xdr:colOff>127000</xdr:colOff>
      <xdr:row>56</xdr:row>
      <xdr:rowOff>145483</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5481300" y="9548058"/>
          <a:ext cx="838200" cy="19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4" name="教育費平均値テキスト">
          <a:extLst>
            <a:ext uri="{FF2B5EF4-FFF2-40B4-BE49-F238E27FC236}">
              <a16:creationId xmlns:a16="http://schemas.microsoft.com/office/drawing/2014/main" id="{00000000-0008-0000-0700-000034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5" name="フローチャート: 判断 564">
          <a:extLst>
            <a:ext uri="{FF2B5EF4-FFF2-40B4-BE49-F238E27FC236}">
              <a16:creationId xmlns:a16="http://schemas.microsoft.com/office/drawing/2014/main" id="{00000000-0008-0000-0700-000035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47547</xdr:rowOff>
    </xdr:from>
    <xdr:to>
      <xdr:col>81</xdr:col>
      <xdr:colOff>50800</xdr:colOff>
      <xdr:row>55</xdr:row>
      <xdr:rowOff>118308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4592300" y="9477297"/>
          <a:ext cx="889000" cy="70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7" name="フローチャート: 判断 566">
          <a:extLst>
            <a:ext uri="{FF2B5EF4-FFF2-40B4-BE49-F238E27FC236}">
              <a16:creationId xmlns:a16="http://schemas.microsoft.com/office/drawing/2014/main" id="{00000000-0008-0000-0700-000037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47547</xdr:rowOff>
    </xdr:from>
    <xdr:to>
      <xdr:col>76</xdr:col>
      <xdr:colOff>114300</xdr:colOff>
      <xdr:row>56</xdr:row>
      <xdr:rowOff>113836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3703300" y="9477297"/>
          <a:ext cx="889000" cy="23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113836</xdr:rowOff>
    </xdr:from>
    <xdr:to>
      <xdr:col>71</xdr:col>
      <xdr:colOff>177800</xdr:colOff>
      <xdr:row>56</xdr:row>
      <xdr:rowOff>121188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2814300" y="9715036"/>
          <a:ext cx="889000" cy="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94683</xdr:rowOff>
    </xdr:from>
    <xdr:to>
      <xdr:col>85</xdr:col>
      <xdr:colOff>177800</xdr:colOff>
      <xdr:row>57</xdr:row>
      <xdr:rowOff>24833</xdr:rowOff>
    </xdr:to>
    <xdr:sp macro="" textlink="">
      <xdr:nvSpPr>
        <xdr:cNvPr id="582" name="楕円 581">
          <a:extLst>
            <a:ext uri="{FF2B5EF4-FFF2-40B4-BE49-F238E27FC236}">
              <a16:creationId xmlns:a16="http://schemas.microsoft.com/office/drawing/2014/main" id="{00000000-0008-0000-0700-000046020000}"/>
            </a:ext>
          </a:extLst>
        </xdr:cNvPr>
        <xdr:cNvSpPr/>
      </xdr:nvSpPr>
      <xdr:spPr>
        <a:xfrm>
          <a:off x="16268700" y="969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117560</xdr:rowOff>
    </xdr:from>
    <xdr:ext cx="534377" cy="259045"/>
    <xdr:sp macro="" textlink="">
      <xdr:nvSpPr>
        <xdr:cNvPr id="583" name="教育費該当値テキスト">
          <a:extLst>
            <a:ext uri="{FF2B5EF4-FFF2-40B4-BE49-F238E27FC236}">
              <a16:creationId xmlns:a16="http://schemas.microsoft.com/office/drawing/2014/main" id="{00000000-0008-0000-0700-000047020000}"/>
            </a:ext>
          </a:extLst>
        </xdr:cNvPr>
        <xdr:cNvSpPr txBox="1"/>
      </xdr:nvSpPr>
      <xdr:spPr>
        <a:xfrm>
          <a:off x="16370300" y="954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67508</xdr:rowOff>
    </xdr:from>
    <xdr:to>
      <xdr:col>81</xdr:col>
      <xdr:colOff>101600</xdr:colOff>
      <xdr:row>55</xdr:row>
      <xdr:rowOff>169108</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5430500" y="949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14185</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181795" y="9272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168197</xdr:rowOff>
    </xdr:from>
    <xdr:to>
      <xdr:col>76</xdr:col>
      <xdr:colOff>165100</xdr:colOff>
      <xdr:row>55</xdr:row>
      <xdr:rowOff>98347</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4541500" y="942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114874</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292795" y="9201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63036</xdr:rowOff>
    </xdr:from>
    <xdr:to>
      <xdr:col>72</xdr:col>
      <xdr:colOff>38100</xdr:colOff>
      <xdr:row>56</xdr:row>
      <xdr:rowOff>164636</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3652500" y="966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9713</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439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70388</xdr:rowOff>
    </xdr:from>
    <xdr:to>
      <xdr:col>67</xdr:col>
      <xdr:colOff>101600</xdr:colOff>
      <xdr:row>57</xdr:row>
      <xdr:rowOff>538</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2763500" y="967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17065</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44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災害復旧費グラフ枠">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4" name="災害復旧費最小値テキスト">
          <a:extLst>
            <a:ext uri="{FF2B5EF4-FFF2-40B4-BE49-F238E27FC236}">
              <a16:creationId xmlns:a16="http://schemas.microsoft.com/office/drawing/2014/main" id="{00000000-0008-0000-0700-000066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6" name="災害復旧費最大値テキスト">
          <a:extLst>
            <a:ext uri="{FF2B5EF4-FFF2-40B4-BE49-F238E27FC236}">
              <a16:creationId xmlns:a16="http://schemas.microsoft.com/office/drawing/2014/main" id="{00000000-0008-0000-0700-000068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9" name="災害復旧費平均値テキスト">
          <a:extLst>
            <a:ext uri="{FF2B5EF4-FFF2-40B4-BE49-F238E27FC236}">
              <a16:creationId xmlns:a16="http://schemas.microsoft.com/office/drawing/2014/main" id="{00000000-0008-0000-0700-00006B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0" name="フローチャート: 判断 619">
          <a:extLst>
            <a:ext uri="{FF2B5EF4-FFF2-40B4-BE49-F238E27FC236}">
              <a16:creationId xmlns:a16="http://schemas.microsoft.com/office/drawing/2014/main" id="{00000000-0008-0000-0700-00006C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2" name="フローチャート: 判断 621">
          <a:extLst>
            <a:ext uri="{FF2B5EF4-FFF2-40B4-BE49-F238E27FC236}">
              <a16:creationId xmlns:a16="http://schemas.microsoft.com/office/drawing/2014/main" id="{00000000-0008-0000-0700-00006E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7" name="楕円 636">
          <a:extLst>
            <a:ext uri="{FF2B5EF4-FFF2-40B4-BE49-F238E27FC236}">
              <a16:creationId xmlns:a16="http://schemas.microsoft.com/office/drawing/2014/main" id="{00000000-0008-0000-0700-00007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8" name="災害復旧費該当値テキスト">
          <a:extLst>
            <a:ext uri="{FF2B5EF4-FFF2-40B4-BE49-F238E27FC236}">
              <a16:creationId xmlns:a16="http://schemas.microsoft.com/office/drawing/2014/main" id="{00000000-0008-0000-0700-00007E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9" name="楕円 638">
          <a:extLst>
            <a:ext uri="{FF2B5EF4-FFF2-40B4-BE49-F238E27FC236}">
              <a16:creationId xmlns:a16="http://schemas.microsoft.com/office/drawing/2014/main" id="{00000000-0008-0000-0700-00007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公債費グラフ枠">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9" name="公債費最小値テキスト">
          <a:extLst>
            <a:ext uri="{FF2B5EF4-FFF2-40B4-BE49-F238E27FC236}">
              <a16:creationId xmlns:a16="http://schemas.microsoft.com/office/drawing/2014/main" id="{00000000-0008-0000-0700-00009D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1" name="公債費最大値テキスト">
          <a:extLst>
            <a:ext uri="{FF2B5EF4-FFF2-40B4-BE49-F238E27FC236}">
              <a16:creationId xmlns:a16="http://schemas.microsoft.com/office/drawing/2014/main" id="{00000000-0008-0000-0700-00009F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118807</xdr:rowOff>
    </xdr:from>
    <xdr:to>
      <xdr:col>85</xdr:col>
      <xdr:colOff>127000</xdr:colOff>
      <xdr:row>98</xdr:row>
      <xdr:rowOff>134260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5481300" y="16920907"/>
          <a:ext cx="838200" cy="1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4" name="公債費平均値テキスト">
          <a:extLst>
            <a:ext uri="{FF2B5EF4-FFF2-40B4-BE49-F238E27FC236}">
              <a16:creationId xmlns:a16="http://schemas.microsoft.com/office/drawing/2014/main" id="{00000000-0008-0000-0700-0000A2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5" name="フローチャート: 判断 674">
          <a:extLst>
            <a:ext uri="{FF2B5EF4-FFF2-40B4-BE49-F238E27FC236}">
              <a16:creationId xmlns:a16="http://schemas.microsoft.com/office/drawing/2014/main" id="{00000000-0008-0000-0700-0000A3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111810</xdr:rowOff>
    </xdr:from>
    <xdr:to>
      <xdr:col>81</xdr:col>
      <xdr:colOff>50800</xdr:colOff>
      <xdr:row>98</xdr:row>
      <xdr:rowOff>118807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4592300" y="16913910"/>
          <a:ext cx="889000" cy="6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7" name="フローチャート: 判断 676">
          <a:extLst>
            <a:ext uri="{FF2B5EF4-FFF2-40B4-BE49-F238E27FC236}">
              <a16:creationId xmlns:a16="http://schemas.microsoft.com/office/drawing/2014/main" id="{00000000-0008-0000-0700-0000A5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106415</xdr:rowOff>
    </xdr:from>
    <xdr:to>
      <xdr:col>76</xdr:col>
      <xdr:colOff>114300</xdr:colOff>
      <xdr:row>98</xdr:row>
      <xdr:rowOff>111810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3703300" y="16908515"/>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98735</xdr:rowOff>
    </xdr:from>
    <xdr:to>
      <xdr:col>71</xdr:col>
      <xdr:colOff>177800</xdr:colOff>
      <xdr:row>98</xdr:row>
      <xdr:rowOff>106415</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814300" y="16900835"/>
          <a:ext cx="889000" cy="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83460</xdr:rowOff>
    </xdr:from>
    <xdr:to>
      <xdr:col>85</xdr:col>
      <xdr:colOff>177800</xdr:colOff>
      <xdr:row>99</xdr:row>
      <xdr:rowOff>13610</xdr:rowOff>
    </xdr:to>
    <xdr:sp macro="" textlink="">
      <xdr:nvSpPr>
        <xdr:cNvPr id="692" name="楕円 691">
          <a:extLst>
            <a:ext uri="{FF2B5EF4-FFF2-40B4-BE49-F238E27FC236}">
              <a16:creationId xmlns:a16="http://schemas.microsoft.com/office/drawing/2014/main" id="{00000000-0008-0000-0700-0000B4020000}"/>
            </a:ext>
          </a:extLst>
        </xdr:cNvPr>
        <xdr:cNvSpPr/>
      </xdr:nvSpPr>
      <xdr:spPr>
        <a:xfrm>
          <a:off x="16268700" y="168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169837</xdr:rowOff>
    </xdr:from>
    <xdr:ext cx="378565" cy="259045"/>
    <xdr:sp macro="" textlink="">
      <xdr:nvSpPr>
        <xdr:cNvPr id="693" name="公債費該当値テキスト">
          <a:extLst>
            <a:ext uri="{FF2B5EF4-FFF2-40B4-BE49-F238E27FC236}">
              <a16:creationId xmlns:a16="http://schemas.microsoft.com/office/drawing/2014/main" id="{00000000-0008-0000-0700-0000B5020000}"/>
            </a:ext>
          </a:extLst>
        </xdr:cNvPr>
        <xdr:cNvSpPr txBox="1"/>
      </xdr:nvSpPr>
      <xdr:spPr>
        <a:xfrm>
          <a:off x="16370300" y="16800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68007</xdr:rowOff>
    </xdr:from>
    <xdr:to>
      <xdr:col>81</xdr:col>
      <xdr:colOff>101600</xdr:colOff>
      <xdr:row>98</xdr:row>
      <xdr:rowOff>169607</xdr:rowOff>
    </xdr:to>
    <xdr:sp macro="" textlink="">
      <xdr:nvSpPr>
        <xdr:cNvPr id="694" name="楕円 693">
          <a:extLst>
            <a:ext uri="{FF2B5EF4-FFF2-40B4-BE49-F238E27FC236}">
              <a16:creationId xmlns:a16="http://schemas.microsoft.com/office/drawing/2014/main" id="{00000000-0008-0000-0700-0000B6020000}"/>
            </a:ext>
          </a:extLst>
        </xdr:cNvPr>
        <xdr:cNvSpPr/>
      </xdr:nvSpPr>
      <xdr:spPr>
        <a:xfrm>
          <a:off x="15430500" y="1687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160734</xdr:rowOff>
    </xdr:from>
    <xdr:ext cx="378565"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92017" y="16962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61010</xdr:rowOff>
    </xdr:from>
    <xdr:to>
      <xdr:col>76</xdr:col>
      <xdr:colOff>165100</xdr:colOff>
      <xdr:row>98</xdr:row>
      <xdr:rowOff>162610</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4541500" y="168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153737</xdr:rowOff>
    </xdr:from>
    <xdr:ext cx="378565"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3017" y="16955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55615</xdr:rowOff>
    </xdr:from>
    <xdr:to>
      <xdr:col>72</xdr:col>
      <xdr:colOff>38100</xdr:colOff>
      <xdr:row>98</xdr:row>
      <xdr:rowOff>157215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3652500" y="168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98</xdr:row>
      <xdr:rowOff>148342</xdr:rowOff>
    </xdr:from>
    <xdr:ext cx="378565"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4017" y="16950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47935</xdr:rowOff>
    </xdr:from>
    <xdr:to>
      <xdr:col>67</xdr:col>
      <xdr:colOff>101600</xdr:colOff>
      <xdr:row>98</xdr:row>
      <xdr:rowOff>149535</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2763500" y="1685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98</xdr:row>
      <xdr:rowOff>140662</xdr:rowOff>
    </xdr:from>
    <xdr:ext cx="378565"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5017" y="16942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諸支出金グラフ枠">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2" name="諸支出金最小値テキスト">
          <a:extLst>
            <a:ext uri="{FF2B5EF4-FFF2-40B4-BE49-F238E27FC236}">
              <a16:creationId xmlns:a16="http://schemas.microsoft.com/office/drawing/2014/main" id="{00000000-0008-0000-0700-0000D2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4" name="諸支出金最大値テキスト">
          <a:extLst>
            <a:ext uri="{FF2B5EF4-FFF2-40B4-BE49-F238E27FC236}">
              <a16:creationId xmlns:a16="http://schemas.microsoft.com/office/drawing/2014/main" id="{00000000-0008-0000-0700-0000D4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7" name="諸支出金平均値テキスト">
          <a:extLst>
            <a:ext uri="{FF2B5EF4-FFF2-40B4-BE49-F238E27FC236}">
              <a16:creationId xmlns:a16="http://schemas.microsoft.com/office/drawing/2014/main" id="{00000000-0008-0000-0700-0000D7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8" name="フローチャート: 判断 727">
          <a:extLst>
            <a:ext uri="{FF2B5EF4-FFF2-40B4-BE49-F238E27FC236}">
              <a16:creationId xmlns:a16="http://schemas.microsoft.com/office/drawing/2014/main" id="{00000000-0008-0000-0700-0000D8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30" name="フローチャート: 判断 729">
          <a:extLst>
            <a:ext uri="{FF2B5EF4-FFF2-40B4-BE49-F238E27FC236}">
              <a16:creationId xmlns:a16="http://schemas.microsoft.com/office/drawing/2014/main" id="{00000000-0008-0000-0700-0000DA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5" name="楕円 744">
          <a:extLst>
            <a:ext uri="{FF2B5EF4-FFF2-40B4-BE49-F238E27FC236}">
              <a16:creationId xmlns:a16="http://schemas.microsoft.com/office/drawing/2014/main" id="{00000000-0008-0000-0700-0000E9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6" name="諸支出金該当値テキスト">
          <a:extLst>
            <a:ext uri="{FF2B5EF4-FFF2-40B4-BE49-F238E27FC236}">
              <a16:creationId xmlns:a16="http://schemas.microsoft.com/office/drawing/2014/main" id="{00000000-0008-0000-0700-0000EA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7" name="楕円 746">
          <a:extLst>
            <a:ext uri="{FF2B5EF4-FFF2-40B4-BE49-F238E27FC236}">
              <a16:creationId xmlns:a16="http://schemas.microsoft.com/office/drawing/2014/main" id="{00000000-0008-0000-0700-0000EB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9" name="楕円 748">
          <a:extLst>
            <a:ext uri="{FF2B5EF4-FFF2-40B4-BE49-F238E27FC236}">
              <a16:creationId xmlns:a16="http://schemas.microsoft.com/office/drawing/2014/main" id="{00000000-0008-0000-0700-0000ED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1" name="楕円 750">
          <a:extLst>
            <a:ext uri="{FF2B5EF4-FFF2-40B4-BE49-F238E27FC236}">
              <a16:creationId xmlns:a16="http://schemas.microsoft.com/office/drawing/2014/main" id="{00000000-0008-0000-0700-0000EF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9" name="前年度繰上充用金グラフ枠">
          <a:extLst>
            <a:ext uri="{FF2B5EF4-FFF2-40B4-BE49-F238E27FC236}">
              <a16:creationId xmlns:a16="http://schemas.microsoft.com/office/drawing/2014/main" id="{00000000-0008-0000-0700-00000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1" name="前年度繰上充用金最小値テキスト">
          <a:extLst>
            <a:ext uri="{FF2B5EF4-FFF2-40B4-BE49-F238E27FC236}">
              <a16:creationId xmlns:a16="http://schemas.microsoft.com/office/drawing/2014/main" id="{00000000-0008-0000-0700-00000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3" name="前年度繰上充用金最大値テキスト">
          <a:extLst>
            <a:ext uri="{FF2B5EF4-FFF2-40B4-BE49-F238E27FC236}">
              <a16:creationId xmlns:a16="http://schemas.microsoft.com/office/drawing/2014/main" id="{00000000-0008-0000-0700-00000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6" name="前年度繰上充用金平均値テキスト">
          <a:extLst>
            <a:ext uri="{FF2B5EF4-FFF2-40B4-BE49-F238E27FC236}">
              <a16:creationId xmlns:a16="http://schemas.microsoft.com/office/drawing/2014/main" id="{00000000-0008-0000-0700-00000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7" name="フローチャート: 判断 776">
          <a:extLst>
            <a:ext uri="{FF2B5EF4-FFF2-40B4-BE49-F238E27FC236}">
              <a16:creationId xmlns:a16="http://schemas.microsoft.com/office/drawing/2014/main" id="{00000000-0008-0000-0700-00000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9" name="フローチャート: 判断 778">
          <a:extLst>
            <a:ext uri="{FF2B5EF4-FFF2-40B4-BE49-F238E27FC236}">
              <a16:creationId xmlns:a16="http://schemas.microsoft.com/office/drawing/2014/main" id="{00000000-0008-0000-0700-00000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楕円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5" name="前年度繰上充用金該当値テキスト">
          <a:extLst>
            <a:ext uri="{FF2B5EF4-FFF2-40B4-BE49-F238E27FC236}">
              <a16:creationId xmlns:a16="http://schemas.microsoft.com/office/drawing/2014/main" id="{00000000-0008-0000-0700-00001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6" name="楕円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8" name="楕円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0" name="楕円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5" name="正方形/長方形 804">
          <a:extLst>
            <a:ext uri="{FF2B5EF4-FFF2-40B4-BE49-F238E27FC236}">
              <a16:creationId xmlns:a16="http://schemas.microsoft.com/office/drawing/2014/main" id="{00000000-0008-0000-0700-00002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共施設等整備基金積立金の増などにより総務費が増加し、新型コロナウイルスワクチン接種の減などにより衛生費が、赤坂中学校等改築の減などにより教育費が、それぞれ減少しました。災害復旧費などの一部を除き、類似団体と比較し、一人当たりのコストが高い状況が続いています。公債費については、財政運営方針に基づき、将来世代への負担を少しでも軽減できるよう、原則として区債に頼らない財政運営を行ってきた結果、類似団体と比較して住民一人当たりのコストが低い水準を維持してい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東京都港区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港区の財政構造は、歳入の根幹を成す特別区税収入が景気や税制改正の動向に影響されやすいなど不安定な側面があり、社会経済情勢の変化に対応し得る備えを行うことが重要です。</a:t>
          </a:r>
        </a:p>
        <a:p>
          <a:r>
            <a:rPr kumimoji="1" lang="ja-JP" altLang="en-US" sz="1400">
              <a:latin typeface="ＭＳ ゴシック" pitchFamily="49" charset="-128"/>
              <a:ea typeface="ＭＳ ゴシック" pitchFamily="49" charset="-128"/>
            </a:rPr>
            <a:t>税外収入の積極的な確保や基金の効果的な活用など、引き続き計画的な財政運営に努めていきます。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東京都港区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おいて実質収支の黒字額が増加し、各会計合計の実質収支の黒字額は増となったものの、基準財政収入額の増等による標準財政規模の増が黒字額の増を上回ったため、黒字額の標準財政規模比としては減となりま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国民健康保険事業会計については、繰入金の増等による歳入の増が歳出の増を上回り、実質収支額が前年度比で</a:t>
          </a:r>
          <a:r>
            <a:rPr kumimoji="1" lang="en-US" altLang="ja-JP" sz="1400">
              <a:latin typeface="ＭＳ ゴシック" pitchFamily="49" charset="-128"/>
              <a:ea typeface="ＭＳ ゴシック" pitchFamily="49" charset="-128"/>
            </a:rPr>
            <a:t>243,759</a:t>
          </a:r>
          <a:r>
            <a:rPr kumimoji="1" lang="ja-JP" altLang="en-US" sz="1400">
              <a:latin typeface="ＭＳ ゴシック" pitchFamily="49" charset="-128"/>
              <a:ea typeface="ＭＳ ゴシック" pitchFamily="49" charset="-128"/>
            </a:rPr>
            <a:t>千円増となった結果、黒字額の標準財政規模比が前年度比</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ポイント増加しました。</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180151403</v>
      </c>
      <c r="BO4" s="462"/>
      <c r="BP4" s="462"/>
      <c r="BQ4" s="462"/>
      <c r="BR4" s="462"/>
      <c r="BS4" s="462"/>
      <c r="BT4" s="462"/>
      <c r="BU4" s="463"/>
      <c r="BV4" s="461">
        <v>183992415</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10.6</v>
      </c>
      <c r="CU4" s="602"/>
      <c r="CV4" s="602"/>
      <c r="CW4" s="602"/>
      <c r="CX4" s="602"/>
      <c r="CY4" s="602"/>
      <c r="CZ4" s="602"/>
      <c r="DA4" s="603"/>
      <c r="DB4" s="601">
        <v>11.5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168111370</v>
      </c>
      <c r="BO5" s="433"/>
      <c r="BP5" s="433"/>
      <c r="BQ5" s="433"/>
      <c r="BR5" s="433"/>
      <c r="BS5" s="433"/>
      <c r="BT5" s="433"/>
      <c r="BU5" s="434"/>
      <c r="BV5" s="432">
        <v>172047888</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70.7</v>
      </c>
      <c r="CU5" s="430"/>
      <c r="CV5" s="430"/>
      <c r="CW5" s="430"/>
      <c r="CX5" s="430"/>
      <c r="CY5" s="430"/>
      <c r="CZ5" s="430"/>
      <c r="DA5" s="431"/>
      <c r="DB5" s="429">
        <v>67.599999999999994</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12040033</v>
      </c>
      <c r="BO6" s="433"/>
      <c r="BP6" s="433"/>
      <c r="BQ6" s="433"/>
      <c r="BR6" s="433"/>
      <c r="BS6" s="433"/>
      <c r="BT6" s="433"/>
      <c r="BU6" s="434"/>
      <c r="BV6" s="432">
        <v>11944527</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70.7</v>
      </c>
      <c r="CU6" s="576"/>
      <c r="CV6" s="576"/>
      <c r="CW6" s="576"/>
      <c r="CX6" s="576"/>
      <c r="CY6" s="576"/>
      <c r="CZ6" s="576"/>
      <c r="DA6" s="577"/>
      <c r="DB6" s="575">
        <v>67.599999999999994</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378483</v>
      </c>
      <c r="BO7" s="433"/>
      <c r="BP7" s="433"/>
      <c r="BQ7" s="433"/>
      <c r="BR7" s="433"/>
      <c r="BS7" s="433"/>
      <c r="BT7" s="433"/>
      <c r="BU7" s="434"/>
      <c r="BV7" s="432">
        <v>289446</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109794395</v>
      </c>
      <c r="CU7" s="433"/>
      <c r="CV7" s="433"/>
      <c r="CW7" s="433"/>
      <c r="CX7" s="433"/>
      <c r="CY7" s="433"/>
      <c r="CZ7" s="433"/>
      <c r="DA7" s="434"/>
      <c r="DB7" s="432">
        <v>101038957</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11661550</v>
      </c>
      <c r="BO8" s="433"/>
      <c r="BP8" s="433"/>
      <c r="BQ8" s="433"/>
      <c r="BR8" s="433"/>
      <c r="BS8" s="433"/>
      <c r="BT8" s="433"/>
      <c r="BU8" s="434"/>
      <c r="BV8" s="432">
        <v>11655081</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1.1499999999999999</v>
      </c>
      <c r="CU8" s="536"/>
      <c r="CV8" s="536"/>
      <c r="CW8" s="536"/>
      <c r="CX8" s="536"/>
      <c r="CY8" s="536"/>
      <c r="CZ8" s="536"/>
      <c r="DA8" s="537"/>
      <c r="DB8" s="535">
        <v>1.2</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260486</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6469</v>
      </c>
      <c r="BO9" s="433"/>
      <c r="BP9" s="433"/>
      <c r="BQ9" s="433"/>
      <c r="BR9" s="433"/>
      <c r="BS9" s="433"/>
      <c r="BT9" s="433"/>
      <c r="BU9" s="434"/>
      <c r="BV9" s="432">
        <v>-54617</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0</v>
      </c>
      <c r="CU9" s="430"/>
      <c r="CV9" s="430"/>
      <c r="CW9" s="430"/>
      <c r="CX9" s="430"/>
      <c r="CY9" s="430"/>
      <c r="CZ9" s="430"/>
      <c r="DA9" s="431"/>
      <c r="DB9" s="429">
        <v>0.1</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243283</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53997</v>
      </c>
      <c r="BO10" s="433"/>
      <c r="BP10" s="433"/>
      <c r="BQ10" s="433"/>
      <c r="BR10" s="433"/>
      <c r="BS10" s="433"/>
      <c r="BT10" s="433"/>
      <c r="BU10" s="434"/>
      <c r="BV10" s="432">
        <v>28129</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266306</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2291501</v>
      </c>
      <c r="BO12" s="433"/>
      <c r="BP12" s="433"/>
      <c r="BQ12" s="433"/>
      <c r="BR12" s="433"/>
      <c r="BS12" s="433"/>
      <c r="BT12" s="433"/>
      <c r="BU12" s="434"/>
      <c r="BV12" s="432">
        <v>2700000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245028</v>
      </c>
      <c r="S13" s="520"/>
      <c r="T13" s="520"/>
      <c r="U13" s="520"/>
      <c r="V13" s="521"/>
      <c r="W13" s="522" t="s">
        <v>131</v>
      </c>
      <c r="X13" s="418"/>
      <c r="Y13" s="418"/>
      <c r="Z13" s="418"/>
      <c r="AA13" s="418"/>
      <c r="AB13" s="419"/>
      <c r="AC13" s="385">
        <v>69</v>
      </c>
      <c r="AD13" s="386"/>
      <c r="AE13" s="386"/>
      <c r="AF13" s="386"/>
      <c r="AG13" s="387"/>
      <c r="AH13" s="385">
        <v>62</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-2231035</v>
      </c>
      <c r="BO13" s="433"/>
      <c r="BP13" s="433"/>
      <c r="BQ13" s="433"/>
      <c r="BR13" s="433"/>
      <c r="BS13" s="433"/>
      <c r="BT13" s="433"/>
      <c r="BU13" s="434"/>
      <c r="BV13" s="432">
        <v>-2726488</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-1.8</v>
      </c>
      <c r="CU13" s="430"/>
      <c r="CV13" s="430"/>
      <c r="CW13" s="430"/>
      <c r="CX13" s="430"/>
      <c r="CY13" s="430"/>
      <c r="CZ13" s="430"/>
      <c r="DA13" s="431"/>
      <c r="DB13" s="429">
        <v>-2</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261615</v>
      </c>
      <c r="S14" s="520"/>
      <c r="T14" s="520"/>
      <c r="U14" s="520"/>
      <c r="V14" s="521"/>
      <c r="W14" s="523"/>
      <c r="X14" s="421"/>
      <c r="Y14" s="421"/>
      <c r="Z14" s="421"/>
      <c r="AA14" s="421"/>
      <c r="AB14" s="422"/>
      <c r="AC14" s="512">
        <v>0.1</v>
      </c>
      <c r="AD14" s="513"/>
      <c r="AE14" s="513"/>
      <c r="AF14" s="513"/>
      <c r="AG14" s="514"/>
      <c r="AH14" s="512">
        <v>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242276</v>
      </c>
      <c r="S15" s="520"/>
      <c r="T15" s="520"/>
      <c r="U15" s="520"/>
      <c r="V15" s="521"/>
      <c r="W15" s="522" t="s">
        <v>137</v>
      </c>
      <c r="X15" s="418"/>
      <c r="Y15" s="418"/>
      <c r="Z15" s="418"/>
      <c r="AA15" s="418"/>
      <c r="AB15" s="419"/>
      <c r="AC15" s="385">
        <v>8355</v>
      </c>
      <c r="AD15" s="386"/>
      <c r="AE15" s="386"/>
      <c r="AF15" s="386"/>
      <c r="AG15" s="387"/>
      <c r="AH15" s="385">
        <v>7768</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88647620</v>
      </c>
      <c r="BO15" s="462"/>
      <c r="BP15" s="462"/>
      <c r="BQ15" s="462"/>
      <c r="BR15" s="462"/>
      <c r="BS15" s="462"/>
      <c r="BT15" s="462"/>
      <c r="BU15" s="463"/>
      <c r="BV15" s="461">
        <v>82226328</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9.5</v>
      </c>
      <c r="AD16" s="513"/>
      <c r="AE16" s="513"/>
      <c r="AF16" s="513"/>
      <c r="AG16" s="514"/>
      <c r="AH16" s="512">
        <v>11.3</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76285844</v>
      </c>
      <c r="BO16" s="433"/>
      <c r="BP16" s="433"/>
      <c r="BQ16" s="433"/>
      <c r="BR16" s="433"/>
      <c r="BS16" s="433"/>
      <c r="BT16" s="433"/>
      <c r="BU16" s="434"/>
      <c r="BV16" s="432">
        <v>71151286</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79812</v>
      </c>
      <c r="AD17" s="386"/>
      <c r="AE17" s="386"/>
      <c r="AF17" s="386"/>
      <c r="AG17" s="387"/>
      <c r="AH17" s="385">
        <v>61152</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109794395</v>
      </c>
      <c r="BO17" s="433"/>
      <c r="BP17" s="433"/>
      <c r="BQ17" s="433"/>
      <c r="BR17" s="433"/>
      <c r="BS17" s="433"/>
      <c r="BT17" s="433"/>
      <c r="BU17" s="434"/>
      <c r="BV17" s="432">
        <v>101038957</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20.36</v>
      </c>
      <c r="M18" s="485"/>
      <c r="N18" s="485"/>
      <c r="O18" s="485"/>
      <c r="P18" s="485"/>
      <c r="Q18" s="485"/>
      <c r="R18" s="486"/>
      <c r="S18" s="486"/>
      <c r="T18" s="486"/>
      <c r="U18" s="486"/>
      <c r="V18" s="487"/>
      <c r="W18" s="503"/>
      <c r="X18" s="504"/>
      <c r="Y18" s="504"/>
      <c r="Z18" s="504"/>
      <c r="AA18" s="504"/>
      <c r="AB18" s="528"/>
      <c r="AC18" s="402">
        <v>90.5</v>
      </c>
      <c r="AD18" s="403"/>
      <c r="AE18" s="403"/>
      <c r="AF18" s="403"/>
      <c r="AG18" s="488"/>
      <c r="AH18" s="402">
        <v>88.6</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88139349</v>
      </c>
      <c r="BO18" s="433"/>
      <c r="BP18" s="433"/>
      <c r="BQ18" s="433"/>
      <c r="BR18" s="433"/>
      <c r="BS18" s="433"/>
      <c r="BT18" s="433"/>
      <c r="BU18" s="434"/>
      <c r="BV18" s="432">
        <v>83780045</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12794</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142051081</v>
      </c>
      <c r="BO19" s="433"/>
      <c r="BP19" s="433"/>
      <c r="BQ19" s="433"/>
      <c r="BR19" s="433"/>
      <c r="BS19" s="433"/>
      <c r="BT19" s="433"/>
      <c r="BU19" s="434"/>
      <c r="BV19" s="432">
        <v>138259960</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146160</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25959</v>
      </c>
      <c r="BO22" s="462"/>
      <c r="BP22" s="462"/>
      <c r="BQ22" s="462"/>
      <c r="BR22" s="462"/>
      <c r="BS22" s="462"/>
      <c r="BT22" s="462"/>
      <c r="BU22" s="463"/>
      <c r="BV22" s="461">
        <v>56879</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23119</v>
      </c>
      <c r="BO23" s="433"/>
      <c r="BP23" s="433"/>
      <c r="BQ23" s="433"/>
      <c r="BR23" s="433"/>
      <c r="BS23" s="433"/>
      <c r="BT23" s="433"/>
      <c r="BU23" s="434"/>
      <c r="BV23" s="432">
        <v>52908</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12495</v>
      </c>
      <c r="R24" s="386"/>
      <c r="S24" s="386"/>
      <c r="T24" s="386"/>
      <c r="U24" s="386"/>
      <c r="V24" s="387"/>
      <c r="W24" s="475"/>
      <c r="X24" s="412"/>
      <c r="Y24" s="413"/>
      <c r="Z24" s="388" t="s">
        <v>162</v>
      </c>
      <c r="AA24" s="389"/>
      <c r="AB24" s="389"/>
      <c r="AC24" s="389"/>
      <c r="AD24" s="389"/>
      <c r="AE24" s="389"/>
      <c r="AF24" s="389"/>
      <c r="AG24" s="390"/>
      <c r="AH24" s="385">
        <v>2050</v>
      </c>
      <c r="AI24" s="386"/>
      <c r="AJ24" s="386"/>
      <c r="AK24" s="386"/>
      <c r="AL24" s="387"/>
      <c r="AM24" s="385">
        <v>5996250</v>
      </c>
      <c r="AN24" s="386"/>
      <c r="AO24" s="386"/>
      <c r="AP24" s="386"/>
      <c r="AQ24" s="386"/>
      <c r="AR24" s="387"/>
      <c r="AS24" s="385">
        <v>2925</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25959</v>
      </c>
      <c r="BO24" s="433"/>
      <c r="BP24" s="433"/>
      <c r="BQ24" s="433"/>
      <c r="BR24" s="433"/>
      <c r="BS24" s="433"/>
      <c r="BT24" s="433"/>
      <c r="BU24" s="434"/>
      <c r="BV24" s="432">
        <v>56879</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10048</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25479955</v>
      </c>
      <c r="BO25" s="462"/>
      <c r="BP25" s="462"/>
      <c r="BQ25" s="462"/>
      <c r="BR25" s="462"/>
      <c r="BS25" s="462"/>
      <c r="BT25" s="462"/>
      <c r="BU25" s="463"/>
      <c r="BV25" s="461">
        <v>26307909</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9336</v>
      </c>
      <c r="R26" s="386"/>
      <c r="S26" s="386"/>
      <c r="T26" s="386"/>
      <c r="U26" s="386"/>
      <c r="V26" s="387"/>
      <c r="W26" s="475"/>
      <c r="X26" s="412"/>
      <c r="Y26" s="413"/>
      <c r="Z26" s="388" t="s">
        <v>168</v>
      </c>
      <c r="AA26" s="443"/>
      <c r="AB26" s="443"/>
      <c r="AC26" s="443"/>
      <c r="AD26" s="443"/>
      <c r="AE26" s="443"/>
      <c r="AF26" s="443"/>
      <c r="AG26" s="444"/>
      <c r="AH26" s="385">
        <v>190</v>
      </c>
      <c r="AI26" s="386"/>
      <c r="AJ26" s="386"/>
      <c r="AK26" s="386"/>
      <c r="AL26" s="387"/>
      <c r="AM26" s="385">
        <v>526870</v>
      </c>
      <c r="AN26" s="386"/>
      <c r="AO26" s="386"/>
      <c r="AP26" s="386"/>
      <c r="AQ26" s="386"/>
      <c r="AR26" s="387"/>
      <c r="AS26" s="385">
        <v>2773</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9026</v>
      </c>
      <c r="R27" s="386"/>
      <c r="S27" s="386"/>
      <c r="T27" s="386"/>
      <c r="U27" s="386"/>
      <c r="V27" s="387"/>
      <c r="W27" s="475"/>
      <c r="X27" s="412"/>
      <c r="Y27" s="413"/>
      <c r="Z27" s="388" t="s">
        <v>171</v>
      </c>
      <c r="AA27" s="389"/>
      <c r="AB27" s="389"/>
      <c r="AC27" s="389"/>
      <c r="AD27" s="389"/>
      <c r="AE27" s="389"/>
      <c r="AF27" s="389"/>
      <c r="AG27" s="390"/>
      <c r="AH27" s="385">
        <v>71</v>
      </c>
      <c r="AI27" s="386"/>
      <c r="AJ27" s="386"/>
      <c r="AK27" s="386"/>
      <c r="AL27" s="387"/>
      <c r="AM27" s="385">
        <v>234645</v>
      </c>
      <c r="AN27" s="386"/>
      <c r="AO27" s="386"/>
      <c r="AP27" s="386"/>
      <c r="AQ27" s="386"/>
      <c r="AR27" s="387"/>
      <c r="AS27" s="385">
        <v>3305</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4000000</v>
      </c>
      <c r="BO27" s="467"/>
      <c r="BP27" s="467"/>
      <c r="BQ27" s="467"/>
      <c r="BR27" s="467"/>
      <c r="BS27" s="467"/>
      <c r="BT27" s="467"/>
      <c r="BU27" s="468"/>
      <c r="BV27" s="466">
        <v>4000000</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7802</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58163067</v>
      </c>
      <c r="BO28" s="462"/>
      <c r="BP28" s="462"/>
      <c r="BQ28" s="462"/>
      <c r="BR28" s="462"/>
      <c r="BS28" s="462"/>
      <c r="BT28" s="462"/>
      <c r="BU28" s="463"/>
      <c r="BV28" s="461">
        <v>54573030</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32</v>
      </c>
      <c r="M29" s="386"/>
      <c r="N29" s="386"/>
      <c r="O29" s="386"/>
      <c r="P29" s="387"/>
      <c r="Q29" s="385">
        <v>6107</v>
      </c>
      <c r="R29" s="386"/>
      <c r="S29" s="386"/>
      <c r="T29" s="386"/>
      <c r="U29" s="386"/>
      <c r="V29" s="387"/>
      <c r="W29" s="476"/>
      <c r="X29" s="477"/>
      <c r="Y29" s="478"/>
      <c r="Z29" s="388" t="s">
        <v>177</v>
      </c>
      <c r="AA29" s="389"/>
      <c r="AB29" s="389"/>
      <c r="AC29" s="389"/>
      <c r="AD29" s="389"/>
      <c r="AE29" s="389"/>
      <c r="AF29" s="389"/>
      <c r="AG29" s="390"/>
      <c r="AH29" s="385">
        <v>2121</v>
      </c>
      <c r="AI29" s="386"/>
      <c r="AJ29" s="386"/>
      <c r="AK29" s="386"/>
      <c r="AL29" s="387"/>
      <c r="AM29" s="385">
        <v>6230895</v>
      </c>
      <c r="AN29" s="386"/>
      <c r="AO29" s="386"/>
      <c r="AP29" s="386"/>
      <c r="AQ29" s="386"/>
      <c r="AR29" s="387"/>
      <c r="AS29" s="385">
        <v>2938</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t="s">
        <v>122</v>
      </c>
      <c r="BO29" s="433"/>
      <c r="BP29" s="433"/>
      <c r="BQ29" s="433"/>
      <c r="BR29" s="433"/>
      <c r="BS29" s="433"/>
      <c r="BT29" s="433"/>
      <c r="BU29" s="434"/>
      <c r="BV29" s="432" t="s">
        <v>122</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98.3</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153458355</v>
      </c>
      <c r="BO30" s="467"/>
      <c r="BP30" s="467"/>
      <c r="BQ30" s="467"/>
      <c r="BR30" s="467"/>
      <c r="BS30" s="467"/>
      <c r="BT30" s="467"/>
      <c r="BU30" s="468"/>
      <c r="BV30" s="466">
        <v>140969241</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5</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11</v>
      </c>
      <c r="CP34" s="380"/>
      <c r="CQ34" s="381" t="str">
        <f>IF('各会計、関係団体の財政状況及び健全化判断比率'!BS7="","",'各会計、関係団体の財政状況及び健全化判断比率'!BS7)</f>
        <v>公益財団法人港区スポーツふれあい文化健康財団</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後期高齢者医療会計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6</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7</v>
      </c>
      <c r="BX36" s="380"/>
      <c r="BY36" s="381" t="str">
        <f>IF('各会計、関係団体の財政状況及び健全化判断比率'!B70="","",'各会計、関係団体の財政状況及び健全化判断比率'!B70)</f>
        <v>臨海部広域斎場組合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8</v>
      </c>
      <c r="BX37" s="380"/>
      <c r="BY37" s="381" t="str">
        <f>IF('各会計、関係団体の財政状況及び健全化判断比率'!B71="","",'各会計、関係団体の財政状況及び健全化判断比率'!B71)</f>
        <v>東京二十三区清掃一部事務組合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9</v>
      </c>
      <c r="BX38" s="380"/>
      <c r="BY38" s="381" t="str">
        <f>IF('各会計、関係団体の財政状況及び健全化判断比率'!B72="","",'各会計、関係団体の財政状況及び健全化判断比率'!B72)</f>
        <v>東京都後期高齢者医療広域連合（一般会計）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10</v>
      </c>
      <c r="BX39" s="380"/>
      <c r="BY39" s="381" t="str">
        <f>IF('各会計、関係団体の財政状況及び健全化判断比率'!B73="","",'各会計、関係団体の財政状況及び健全化判断比率'!B73)</f>
        <v>東京都後期高齢者医療広域連合
（後期高齢者医療特別会計）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uhDZMvlBlCT3WdXbxl07hIU+lTmvEC9GQ1w6m3lI8HsvScXMYSVKLD/k7Pt7kdmM2IJD8jZCXocKo3PyFS6i6A==" saltValue="0yoWDwlFXJFKTlbQiz/mH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531</v>
      </c>
      <c r="D34" s="1162"/>
      <c r="E34" s="1163"/>
      <c r="F34" s="32">
        <v>9.27</v>
      </c>
      <c r="G34" s="33">
        <v>11.25</v>
      </c>
      <c r="H34" s="33">
        <v>11.98</v>
      </c>
      <c r="I34" s="33">
        <v>11.53</v>
      </c>
      <c r="J34" s="34">
        <v>10.62</v>
      </c>
      <c r="K34" s="22"/>
      <c r="L34" s="22"/>
      <c r="M34" s="22"/>
      <c r="N34" s="22"/>
      <c r="O34" s="22"/>
      <c r="P34" s="22"/>
    </row>
    <row r="35" spans="1:16" ht="39" customHeight="1" x14ac:dyDescent="0.2">
      <c r="A35" s="22"/>
      <c r="B35" s="35"/>
      <c r="C35" s="1158" t="s">
        <v>532</v>
      </c>
      <c r="D35" s="1158"/>
      <c r="E35" s="1159"/>
      <c r="F35" s="36">
        <v>0.38</v>
      </c>
      <c r="G35" s="37">
        <v>1.0900000000000001</v>
      </c>
      <c r="H35" s="37">
        <v>0.56999999999999995</v>
      </c>
      <c r="I35" s="37">
        <v>0.7</v>
      </c>
      <c r="J35" s="38">
        <v>0.69</v>
      </c>
      <c r="K35" s="22"/>
      <c r="L35" s="22"/>
      <c r="M35" s="22"/>
      <c r="N35" s="22"/>
      <c r="O35" s="22"/>
      <c r="P35" s="22"/>
    </row>
    <row r="36" spans="1:16" ht="39" customHeight="1" x14ac:dyDescent="0.2">
      <c r="A36" s="22"/>
      <c r="B36" s="35"/>
      <c r="C36" s="1158" t="s">
        <v>533</v>
      </c>
      <c r="D36" s="1158"/>
      <c r="E36" s="1159"/>
      <c r="F36" s="36">
        <v>1.4</v>
      </c>
      <c r="G36" s="37">
        <v>1.1100000000000001</v>
      </c>
      <c r="H36" s="37">
        <v>0.63</v>
      </c>
      <c r="I36" s="37">
        <v>0.44</v>
      </c>
      <c r="J36" s="38">
        <v>0.63</v>
      </c>
      <c r="K36" s="22"/>
      <c r="L36" s="22"/>
      <c r="M36" s="22"/>
      <c r="N36" s="22"/>
      <c r="O36" s="22"/>
      <c r="P36" s="22"/>
    </row>
    <row r="37" spans="1:16" ht="39" customHeight="1" x14ac:dyDescent="0.2">
      <c r="A37" s="22"/>
      <c r="B37" s="35"/>
      <c r="C37" s="1158" t="s">
        <v>534</v>
      </c>
      <c r="D37" s="1158"/>
      <c r="E37" s="1159"/>
      <c r="F37" s="36">
        <v>7.0000000000000007E-2</v>
      </c>
      <c r="G37" s="37">
        <v>0.08</v>
      </c>
      <c r="H37" s="37">
        <v>0.09</v>
      </c>
      <c r="I37" s="37">
        <v>0.08</v>
      </c>
      <c r="J37" s="38">
        <v>0.09</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535</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536</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lm1PA/1PodI6uODKXjWSBp5mrNhWYgZBbP2VVwwIOkN85n08cDyPEwbSaxJneq3cEJqC4me65dbvur6tw02lDw==" saltValue="xNTMGQKcYvAgwN+h+NYRq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238</v>
      </c>
      <c r="L45" s="58">
        <v>189</v>
      </c>
      <c r="M45" s="58">
        <v>157</v>
      </c>
      <c r="N45" s="58">
        <v>120</v>
      </c>
      <c r="O45" s="59">
        <v>32</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482</v>
      </c>
      <c r="L46" s="62" t="s">
        <v>482</v>
      </c>
      <c r="M46" s="62" t="s">
        <v>482</v>
      </c>
      <c r="N46" s="62" t="s">
        <v>482</v>
      </c>
      <c r="O46" s="63" t="s">
        <v>482</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482</v>
      </c>
      <c r="L47" s="62" t="s">
        <v>482</v>
      </c>
      <c r="M47" s="62" t="s">
        <v>482</v>
      </c>
      <c r="N47" s="62" t="s">
        <v>482</v>
      </c>
      <c r="O47" s="63" t="s">
        <v>482</v>
      </c>
      <c r="P47" s="46"/>
      <c r="Q47" s="46"/>
      <c r="R47" s="46"/>
      <c r="S47" s="46"/>
      <c r="T47" s="46"/>
      <c r="U47" s="46"/>
    </row>
    <row r="48" spans="1:21" ht="30.75" customHeight="1" x14ac:dyDescent="0.2">
      <c r="A48" s="46"/>
      <c r="B48" s="1189"/>
      <c r="C48" s="1190"/>
      <c r="D48" s="60"/>
      <c r="E48" s="1166" t="s">
        <v>13</v>
      </c>
      <c r="F48" s="1166"/>
      <c r="G48" s="1166"/>
      <c r="H48" s="1166"/>
      <c r="I48" s="1166"/>
      <c r="J48" s="1167"/>
      <c r="K48" s="61" t="s">
        <v>482</v>
      </c>
      <c r="L48" s="62" t="s">
        <v>482</v>
      </c>
      <c r="M48" s="62" t="s">
        <v>482</v>
      </c>
      <c r="N48" s="62" t="s">
        <v>482</v>
      </c>
      <c r="O48" s="63" t="s">
        <v>482</v>
      </c>
      <c r="P48" s="46"/>
      <c r="Q48" s="46"/>
      <c r="R48" s="46"/>
      <c r="S48" s="46"/>
      <c r="T48" s="46"/>
      <c r="U48" s="46"/>
    </row>
    <row r="49" spans="1:21" ht="30.75" customHeight="1" x14ac:dyDescent="0.2">
      <c r="A49" s="46"/>
      <c r="B49" s="1189"/>
      <c r="C49" s="1190"/>
      <c r="D49" s="60"/>
      <c r="E49" s="1166" t="s">
        <v>14</v>
      </c>
      <c r="F49" s="1166"/>
      <c r="G49" s="1166"/>
      <c r="H49" s="1166"/>
      <c r="I49" s="1166"/>
      <c r="J49" s="1167"/>
      <c r="K49" s="61">
        <v>98</v>
      </c>
      <c r="L49" s="62">
        <v>117</v>
      </c>
      <c r="M49" s="62">
        <v>123</v>
      </c>
      <c r="N49" s="62">
        <v>90</v>
      </c>
      <c r="O49" s="63">
        <v>109</v>
      </c>
      <c r="P49" s="46"/>
      <c r="Q49" s="46"/>
      <c r="R49" s="46"/>
      <c r="S49" s="46"/>
      <c r="T49" s="46"/>
      <c r="U49" s="46"/>
    </row>
    <row r="50" spans="1:21" ht="30.75" customHeight="1" x14ac:dyDescent="0.2">
      <c r="A50" s="46"/>
      <c r="B50" s="1189"/>
      <c r="C50" s="1190"/>
      <c r="D50" s="60"/>
      <c r="E50" s="1166" t="s">
        <v>15</v>
      </c>
      <c r="F50" s="1166"/>
      <c r="G50" s="1166"/>
      <c r="H50" s="1166"/>
      <c r="I50" s="1166"/>
      <c r="J50" s="1167"/>
      <c r="K50" s="61">
        <v>3010</v>
      </c>
      <c r="L50" s="62">
        <v>1023</v>
      </c>
      <c r="M50" s="62">
        <v>969</v>
      </c>
      <c r="N50" s="62">
        <v>932</v>
      </c>
      <c r="O50" s="63">
        <v>850</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482</v>
      </c>
      <c r="L51" s="62" t="s">
        <v>482</v>
      </c>
      <c r="M51" s="62" t="s">
        <v>482</v>
      </c>
      <c r="N51" s="62" t="s">
        <v>482</v>
      </c>
      <c r="O51" s="63" t="s">
        <v>482</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3492</v>
      </c>
      <c r="L52" s="62">
        <v>3428</v>
      </c>
      <c r="M52" s="62">
        <v>3274</v>
      </c>
      <c r="N52" s="62">
        <v>3045</v>
      </c>
      <c r="O52" s="63">
        <v>2718</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-146</v>
      </c>
      <c r="L53" s="67">
        <v>-2099</v>
      </c>
      <c r="M53" s="67">
        <v>-2025</v>
      </c>
      <c r="N53" s="67">
        <v>-1903</v>
      </c>
      <c r="O53" s="68">
        <v>-1727</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557</v>
      </c>
      <c r="L58" s="82" t="s">
        <v>482</v>
      </c>
      <c r="M58" s="82" t="s">
        <v>482</v>
      </c>
      <c r="N58" s="82" t="s">
        <v>482</v>
      </c>
      <c r="O58" s="83" t="s">
        <v>482</v>
      </c>
    </row>
    <row r="59" spans="1:21" ht="31.5" customHeight="1" x14ac:dyDescent="0.2">
      <c r="B59" s="1174"/>
      <c r="C59" s="1175"/>
      <c r="D59" s="1181" t="s">
        <v>26</v>
      </c>
      <c r="E59" s="1182"/>
      <c r="F59" s="1182"/>
      <c r="G59" s="1182"/>
      <c r="H59" s="1182"/>
      <c r="I59" s="1182"/>
      <c r="J59" s="1183"/>
      <c r="K59" s="84" t="s">
        <v>557</v>
      </c>
      <c r="L59" s="85" t="s">
        <v>482</v>
      </c>
      <c r="M59" s="85" t="s">
        <v>482</v>
      </c>
      <c r="N59" s="85" t="s">
        <v>482</v>
      </c>
      <c r="O59" s="86" t="s">
        <v>482</v>
      </c>
    </row>
    <row r="60" spans="1:21" ht="31.5" customHeight="1" thickBot="1" x14ac:dyDescent="0.25">
      <c r="B60" s="1176"/>
      <c r="C60" s="1177"/>
      <c r="D60" s="1184" t="s">
        <v>27</v>
      </c>
      <c r="E60" s="1185"/>
      <c r="F60" s="1185"/>
      <c r="G60" s="1185"/>
      <c r="H60" s="1185"/>
      <c r="I60" s="1185"/>
      <c r="J60" s="1186"/>
      <c r="K60" s="87" t="s">
        <v>557</v>
      </c>
      <c r="L60" s="88" t="s">
        <v>482</v>
      </c>
      <c r="M60" s="88" t="s">
        <v>482</v>
      </c>
      <c r="N60" s="88" t="s">
        <v>482</v>
      </c>
      <c r="O60" s="89" t="s">
        <v>482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8j/3WT95h9ukq39LhRk/3xo5UHheeNIrfx07Nsiucbb7rimMh7Khk6d3C/9FCHtxmeNM3KqXVYnxFo4sbNJm2A==" saltValue="ibKum6at/JhTzNB4dKkyZ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07" t="s">
        <v>30</v>
      </c>
      <c r="C41" s="1208"/>
      <c r="D41" s="103"/>
      <c r="E41" s="1209" t="s">
        <v>31</v>
      </c>
      <c r="F41" s="1209"/>
      <c r="G41" s="1209"/>
      <c r="H41" s="1210"/>
      <c r="I41" s="342">
        <v>505</v>
      </c>
      <c r="J41" s="343">
        <v>325</v>
      </c>
      <c r="K41" s="343">
        <v>174</v>
      </c>
      <c r="L41" s="343">
        <v>57</v>
      </c>
      <c r="M41" s="344">
        <v>26</v>
      </c>
    </row>
    <row r="42" spans="2:13" ht="27.75" customHeight="1" x14ac:dyDescent="0.2">
      <c r="B42" s="1197"/>
      <c r="C42" s="1198"/>
      <c r="D42" s="104"/>
      <c r="E42" s="1201" t="s">
        <v>32</v>
      </c>
      <c r="F42" s="1201"/>
      <c r="G42" s="1201"/>
      <c r="H42" s="1202"/>
      <c r="I42" s="345">
        <v>3062</v>
      </c>
      <c r="J42" s="346">
        <v>2565</v>
      </c>
      <c r="K42" s="346">
        <v>2367</v>
      </c>
      <c r="L42" s="346">
        <v>2169</v>
      </c>
      <c r="M42" s="347">
        <v>1971</v>
      </c>
    </row>
    <row r="43" spans="2:13" ht="27.75" customHeight="1" x14ac:dyDescent="0.2">
      <c r="B43" s="1197"/>
      <c r="C43" s="1198"/>
      <c r="D43" s="104"/>
      <c r="E43" s="1201" t="s">
        <v>33</v>
      </c>
      <c r="F43" s="1201"/>
      <c r="G43" s="1201"/>
      <c r="H43" s="1202"/>
      <c r="I43" s="345" t="s">
        <v>482</v>
      </c>
      <c r="J43" s="346" t="s">
        <v>482</v>
      </c>
      <c r="K43" s="346" t="s">
        <v>482</v>
      </c>
      <c r="L43" s="346" t="s">
        <v>482</v>
      </c>
      <c r="M43" s="347" t="s">
        <v>482</v>
      </c>
    </row>
    <row r="44" spans="2:13" ht="27.75" customHeight="1" x14ac:dyDescent="0.2">
      <c r="B44" s="1197"/>
      <c r="C44" s="1198"/>
      <c r="D44" s="104"/>
      <c r="E44" s="1201" t="s">
        <v>34</v>
      </c>
      <c r="F44" s="1201"/>
      <c r="G44" s="1201"/>
      <c r="H44" s="1202"/>
      <c r="I44" s="345">
        <v>1201</v>
      </c>
      <c r="J44" s="346">
        <v>1456</v>
      </c>
      <c r="K44" s="346">
        <v>1697</v>
      </c>
      <c r="L44" s="346">
        <v>1934</v>
      </c>
      <c r="M44" s="347">
        <v>1866</v>
      </c>
    </row>
    <row r="45" spans="2:13" ht="27.75" customHeight="1" x14ac:dyDescent="0.2">
      <c r="B45" s="1197"/>
      <c r="C45" s="1198"/>
      <c r="D45" s="104"/>
      <c r="E45" s="1201" t="s">
        <v>35</v>
      </c>
      <c r="F45" s="1201"/>
      <c r="G45" s="1201"/>
      <c r="H45" s="1202"/>
      <c r="I45" s="345">
        <v>12400</v>
      </c>
      <c r="J45" s="346">
        <v>11636</v>
      </c>
      <c r="K45" s="346">
        <v>11849</v>
      </c>
      <c r="L45" s="346">
        <v>12336</v>
      </c>
      <c r="M45" s="347">
        <v>12254</v>
      </c>
    </row>
    <row r="46" spans="2:13" ht="27.75" customHeight="1" x14ac:dyDescent="0.2">
      <c r="B46" s="1197"/>
      <c r="C46" s="1198"/>
      <c r="D46" s="105"/>
      <c r="E46" s="1201" t="s">
        <v>36</v>
      </c>
      <c r="F46" s="1201"/>
      <c r="G46" s="1201"/>
      <c r="H46" s="1202"/>
      <c r="I46" s="345" t="s">
        <v>482</v>
      </c>
      <c r="J46" s="346" t="s">
        <v>482</v>
      </c>
      <c r="K46" s="346" t="s">
        <v>482</v>
      </c>
      <c r="L46" s="346" t="s">
        <v>482</v>
      </c>
      <c r="M46" s="347" t="s">
        <v>482</v>
      </c>
    </row>
    <row r="47" spans="2:13" ht="27.75" customHeight="1" x14ac:dyDescent="0.2">
      <c r="B47" s="1197"/>
      <c r="C47" s="1198"/>
      <c r="D47" s="106"/>
      <c r="E47" s="1211" t="s">
        <v>37</v>
      </c>
      <c r="F47" s="1212"/>
      <c r="G47" s="1212"/>
      <c r="H47" s="1213"/>
      <c r="I47" s="345" t="s">
        <v>482</v>
      </c>
      <c r="J47" s="346" t="s">
        <v>482</v>
      </c>
      <c r="K47" s="346" t="s">
        <v>482</v>
      </c>
      <c r="L47" s="346" t="s">
        <v>482</v>
      </c>
      <c r="M47" s="347" t="s">
        <v>482</v>
      </c>
    </row>
    <row r="48" spans="2:13" ht="27.75" customHeight="1" x14ac:dyDescent="0.2">
      <c r="B48" s="1197"/>
      <c r="C48" s="1198"/>
      <c r="D48" s="104"/>
      <c r="E48" s="1201" t="s">
        <v>38</v>
      </c>
      <c r="F48" s="1201"/>
      <c r="G48" s="1201"/>
      <c r="H48" s="1202"/>
      <c r="I48" s="345" t="s">
        <v>482</v>
      </c>
      <c r="J48" s="346" t="s">
        <v>482</v>
      </c>
      <c r="K48" s="346" t="s">
        <v>482</v>
      </c>
      <c r="L48" s="346" t="s">
        <v>482</v>
      </c>
      <c r="M48" s="347" t="s">
        <v>482</v>
      </c>
    </row>
    <row r="49" spans="2:13" ht="27.75" customHeight="1" x14ac:dyDescent="0.2">
      <c r="B49" s="1199"/>
      <c r="C49" s="1200"/>
      <c r="D49" s="104"/>
      <c r="E49" s="1201" t="s">
        <v>39</v>
      </c>
      <c r="F49" s="1201"/>
      <c r="G49" s="1201"/>
      <c r="H49" s="1202"/>
      <c r="I49" s="345" t="s">
        <v>482</v>
      </c>
      <c r="J49" s="346" t="s">
        <v>482</v>
      </c>
      <c r="K49" s="346" t="s">
        <v>482</v>
      </c>
      <c r="L49" s="346" t="s">
        <v>482</v>
      </c>
      <c r="M49" s="347" t="s">
        <v>482</v>
      </c>
    </row>
    <row r="50" spans="2:13" ht="27.75" customHeight="1" x14ac:dyDescent="0.2">
      <c r="B50" s="1195" t="s">
        <v>40</v>
      </c>
      <c r="C50" s="1196"/>
      <c r="D50" s="107"/>
      <c r="E50" s="1201" t="s">
        <v>41</v>
      </c>
      <c r="F50" s="1201"/>
      <c r="G50" s="1201"/>
      <c r="H50" s="1202"/>
      <c r="I50" s="345">
        <v>183971</v>
      </c>
      <c r="J50" s="346">
        <v>188121</v>
      </c>
      <c r="K50" s="346">
        <v>190132</v>
      </c>
      <c r="L50" s="346">
        <v>199234</v>
      </c>
      <c r="M50" s="347">
        <v>214940</v>
      </c>
    </row>
    <row r="51" spans="2:13" ht="27.75" customHeight="1" x14ac:dyDescent="0.2">
      <c r="B51" s="1197"/>
      <c r="C51" s="1198"/>
      <c r="D51" s="104"/>
      <c r="E51" s="1201" t="s">
        <v>42</v>
      </c>
      <c r="F51" s="1201"/>
      <c r="G51" s="1201"/>
      <c r="H51" s="1202"/>
      <c r="I51" s="345" t="s">
        <v>482</v>
      </c>
      <c r="J51" s="346" t="s">
        <v>482</v>
      </c>
      <c r="K51" s="346" t="s">
        <v>482</v>
      </c>
      <c r="L51" s="346" t="s">
        <v>482</v>
      </c>
      <c r="M51" s="347" t="s">
        <v>482</v>
      </c>
    </row>
    <row r="52" spans="2:13" ht="27.75" customHeight="1" x14ac:dyDescent="0.2">
      <c r="B52" s="1199"/>
      <c r="C52" s="1200"/>
      <c r="D52" s="104"/>
      <c r="E52" s="1201" t="s">
        <v>43</v>
      </c>
      <c r="F52" s="1201"/>
      <c r="G52" s="1201"/>
      <c r="H52" s="1202"/>
      <c r="I52" s="345">
        <v>28271</v>
      </c>
      <c r="J52" s="346">
        <v>25099</v>
      </c>
      <c r="K52" s="346">
        <v>21993</v>
      </c>
      <c r="L52" s="346">
        <v>18991</v>
      </c>
      <c r="M52" s="347">
        <v>16315</v>
      </c>
    </row>
    <row r="53" spans="2:13" ht="27.75" customHeight="1" thickBot="1" x14ac:dyDescent="0.25">
      <c r="B53" s="1203" t="s">
        <v>19</v>
      </c>
      <c r="C53" s="1204"/>
      <c r="D53" s="108"/>
      <c r="E53" s="1205" t="s">
        <v>44</v>
      </c>
      <c r="F53" s="1205"/>
      <c r="G53" s="1205"/>
      <c r="H53" s="1206"/>
      <c r="I53" s="348">
        <v>-195074</v>
      </c>
      <c r="J53" s="349">
        <v>-197238</v>
      </c>
      <c r="K53" s="349">
        <v>-196038</v>
      </c>
      <c r="L53" s="349">
        <v>-201729</v>
      </c>
      <c r="M53" s="350">
        <v>-215138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Ld0SoozGm6/47mkou31YI5+E3hngkcfvS3PGHUXV+BXuuzuTRNULbVz8qTLU1R5JbcS9ssbc8N9ECit3aDgLrQ==" saltValue="DWRvL24vieBjk9DYurbji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51390</v>
      </c>
      <c r="G55" s="120">
        <v>54573</v>
      </c>
      <c r="H55" s="121">
        <v>58163</v>
      </c>
    </row>
    <row r="56" spans="2:8" ht="52.5" customHeight="1" x14ac:dyDescent="0.2">
      <c r="B56" s="122"/>
      <c r="C56" s="1224" t="s">
        <v>47</v>
      </c>
      <c r="D56" s="1224"/>
      <c r="E56" s="1225"/>
      <c r="F56" s="123" t="s">
        <v>482</v>
      </c>
      <c r="G56" s="123" t="s">
        <v>482</v>
      </c>
      <c r="H56" s="124" t="s">
        <v>482</v>
      </c>
    </row>
    <row r="57" spans="2:8" ht="53.25" customHeight="1" x14ac:dyDescent="0.2">
      <c r="B57" s="122"/>
      <c r="C57" s="1226" t="s">
        <v>48</v>
      </c>
      <c r="D57" s="1226"/>
      <c r="E57" s="1227"/>
      <c r="F57" s="125">
        <v>135733</v>
      </c>
      <c r="G57" s="125">
        <v>140969</v>
      </c>
      <c r="H57" s="126">
        <v>153458</v>
      </c>
    </row>
    <row r="58" spans="2:8" ht="45.75" customHeight="1" x14ac:dyDescent="0.2">
      <c r="B58" s="127"/>
      <c r="C58" s="1214" t="s">
        <v>551</v>
      </c>
      <c r="D58" s="1215"/>
      <c r="E58" s="1216"/>
      <c r="F58" s="128">
        <v>81630</v>
      </c>
      <c r="G58" s="128">
        <v>88675</v>
      </c>
      <c r="H58" s="129">
        <v>92759</v>
      </c>
    </row>
    <row r="59" spans="2:8" ht="45.75" customHeight="1" x14ac:dyDescent="0.2">
      <c r="B59" s="127"/>
      <c r="C59" s="1214" t="s">
        <v>552</v>
      </c>
      <c r="D59" s="1215"/>
      <c r="E59" s="1216"/>
      <c r="F59" s="128">
        <v>17439</v>
      </c>
      <c r="G59" s="128">
        <v>15860</v>
      </c>
      <c r="H59" s="129">
        <v>24626</v>
      </c>
    </row>
    <row r="60" spans="2:8" ht="45.75" customHeight="1" x14ac:dyDescent="0.2">
      <c r="B60" s="127"/>
      <c r="C60" s="1214" t="s">
        <v>553</v>
      </c>
      <c r="D60" s="1215"/>
      <c r="E60" s="1216"/>
      <c r="F60" s="128">
        <v>13410</v>
      </c>
      <c r="G60" s="128">
        <v>13510</v>
      </c>
      <c r="H60" s="129">
        <v>13575</v>
      </c>
    </row>
    <row r="61" spans="2:8" ht="45.75" customHeight="1" x14ac:dyDescent="0.2">
      <c r="B61" s="127"/>
      <c r="C61" s="1214" t="s">
        <v>554</v>
      </c>
      <c r="D61" s="1215"/>
      <c r="E61" s="1216"/>
      <c r="F61" s="128">
        <v>7777</v>
      </c>
      <c r="G61" s="128">
        <v>8036</v>
      </c>
      <c r="H61" s="129">
        <v>8151</v>
      </c>
    </row>
    <row r="62" spans="2:8" ht="45.75" customHeight="1" thickBot="1" x14ac:dyDescent="0.25">
      <c r="B62" s="130"/>
      <c r="C62" s="1217" t="s">
        <v>555</v>
      </c>
      <c r="D62" s="1218"/>
      <c r="E62" s="1219"/>
      <c r="F62" s="131">
        <v>3457</v>
      </c>
      <c r="G62" s="131">
        <v>3340</v>
      </c>
      <c r="H62" s="132">
        <v>3247</v>
      </c>
    </row>
    <row r="63" spans="2:8" ht="52.5" customHeight="1" thickBot="1" x14ac:dyDescent="0.25">
      <c r="B63" s="133"/>
      <c r="C63" s="1220" t="s">
        <v>49</v>
      </c>
      <c r="D63" s="1220"/>
      <c r="E63" s="1221"/>
      <c r="F63" s="134">
        <v>187123</v>
      </c>
      <c r="G63" s="134">
        <v>195542</v>
      </c>
      <c r="H63" s="135">
        <v>211621</v>
      </c>
    </row>
    <row r="64" spans="2:8" ht="13.2" x14ac:dyDescent="0.2"/>
  </sheetData>
  <sheetProtection algorithmName="SHA-512" hashValue="nmoEHYDalUiaLwnjMvDOSpB/RUj+UZuTM1gqKt2YhihDYs/jK5+vuBn2Lo2gE0RnSwHUpz0uMTW0aAg9ZFpzNw==" saltValue="glwMvExEfCFWMSSjgB2f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3985F-C2EB-4811-9A1E-765CAC5FE5F2}">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559</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560</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561</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521</v>
      </c>
      <c r="BQ50" s="1233"/>
      <c r="BR50" s="1233"/>
      <c r="BS50" s="1233"/>
      <c r="BT50" s="1233"/>
      <c r="BU50" s="1233"/>
      <c r="BV50" s="1233"/>
      <c r="BW50" s="1233"/>
      <c r="BX50" s="1233" t="s">
        <v>522</v>
      </c>
      <c r="BY50" s="1233"/>
      <c r="BZ50" s="1233"/>
      <c r="CA50" s="1233"/>
      <c r="CB50" s="1233"/>
      <c r="CC50" s="1233"/>
      <c r="CD50" s="1233"/>
      <c r="CE50" s="1233"/>
      <c r="CF50" s="1233" t="s">
        <v>523</v>
      </c>
      <c r="CG50" s="1233"/>
      <c r="CH50" s="1233"/>
      <c r="CI50" s="1233"/>
      <c r="CJ50" s="1233"/>
      <c r="CK50" s="1233"/>
      <c r="CL50" s="1233"/>
      <c r="CM50" s="1233"/>
      <c r="CN50" s="1233" t="s">
        <v>524</v>
      </c>
      <c r="CO50" s="1233"/>
      <c r="CP50" s="1233"/>
      <c r="CQ50" s="1233"/>
      <c r="CR50" s="1233"/>
      <c r="CS50" s="1233"/>
      <c r="CT50" s="1233"/>
      <c r="CU50" s="1233"/>
      <c r="CV50" s="1233" t="s">
        <v>525</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562</v>
      </c>
      <c r="AO51" s="1231"/>
      <c r="AP51" s="1231"/>
      <c r="AQ51" s="1231"/>
      <c r="AR51" s="1231"/>
      <c r="AS51" s="1231"/>
      <c r="AT51" s="1231"/>
      <c r="AU51" s="1231"/>
      <c r="AV51" s="1231"/>
      <c r="AW51" s="1231"/>
      <c r="AX51" s="1231"/>
      <c r="AY51" s="1231"/>
      <c r="AZ51" s="1231"/>
      <c r="BA51" s="1231"/>
      <c r="BB51" s="1231" t="s">
        <v>563</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564</v>
      </c>
      <c r="BC53" s="1231"/>
      <c r="BD53" s="1231"/>
      <c r="BE53" s="1231"/>
      <c r="BF53" s="1231"/>
      <c r="BG53" s="1231"/>
      <c r="BH53" s="1231"/>
      <c r="BI53" s="1231"/>
      <c r="BJ53" s="1231"/>
      <c r="BK53" s="1231"/>
      <c r="BL53" s="1231"/>
      <c r="BM53" s="1231"/>
      <c r="BN53" s="1231"/>
      <c r="BO53" s="1231"/>
      <c r="BP53" s="1228">
        <v>36</v>
      </c>
      <c r="BQ53" s="1228"/>
      <c r="BR53" s="1228"/>
      <c r="BS53" s="1228"/>
      <c r="BT53" s="1228"/>
      <c r="BU53" s="1228"/>
      <c r="BV53" s="1228"/>
      <c r="BW53" s="1228"/>
      <c r="BX53" s="1228">
        <v>36.4</v>
      </c>
      <c r="BY53" s="1228"/>
      <c r="BZ53" s="1228"/>
      <c r="CA53" s="1228"/>
      <c r="CB53" s="1228"/>
      <c r="CC53" s="1228"/>
      <c r="CD53" s="1228"/>
      <c r="CE53" s="1228"/>
      <c r="CF53" s="1228">
        <v>36.5</v>
      </c>
      <c r="CG53" s="1228"/>
      <c r="CH53" s="1228"/>
      <c r="CI53" s="1228"/>
      <c r="CJ53" s="1228"/>
      <c r="CK53" s="1228"/>
      <c r="CL53" s="1228"/>
      <c r="CM53" s="1228"/>
      <c r="CN53" s="1228">
        <v>36.6</v>
      </c>
      <c r="CO53" s="1228"/>
      <c r="CP53" s="1228"/>
      <c r="CQ53" s="1228"/>
      <c r="CR53" s="1228"/>
      <c r="CS53" s="1228"/>
      <c r="CT53" s="1228"/>
      <c r="CU53" s="1228"/>
      <c r="CV53" s="1228">
        <v>37.9</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565</v>
      </c>
      <c r="AO55" s="1233"/>
      <c r="AP55" s="1233"/>
      <c r="AQ55" s="1233"/>
      <c r="AR55" s="1233"/>
      <c r="AS55" s="1233"/>
      <c r="AT55" s="1233"/>
      <c r="AU55" s="1233"/>
      <c r="AV55" s="1233"/>
      <c r="AW55" s="1233"/>
      <c r="AX55" s="1233"/>
      <c r="AY55" s="1233"/>
      <c r="AZ55" s="1233"/>
      <c r="BA55" s="1233"/>
      <c r="BB55" s="1231" t="s">
        <v>563</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564</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566</v>
      </c>
    </row>
    <row r="64" spans="1:109" ht="13.2" x14ac:dyDescent="0.2">
      <c r="B64" s="259"/>
      <c r="G64" s="357"/>
      <c r="I64" s="369"/>
      <c r="J64" s="369"/>
      <c r="K64" s="369"/>
      <c r="L64" s="369"/>
      <c r="M64" s="369"/>
      <c r="N64" s="370"/>
      <c r="AM64" s="357"/>
      <c r="AN64" s="357" t="s">
        <v>559</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567</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561</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521</v>
      </c>
      <c r="BQ72" s="1233"/>
      <c r="BR72" s="1233"/>
      <c r="BS72" s="1233"/>
      <c r="BT72" s="1233"/>
      <c r="BU72" s="1233"/>
      <c r="BV72" s="1233"/>
      <c r="BW72" s="1233"/>
      <c r="BX72" s="1233" t="s">
        <v>522</v>
      </c>
      <c r="BY72" s="1233"/>
      <c r="BZ72" s="1233"/>
      <c r="CA72" s="1233"/>
      <c r="CB72" s="1233"/>
      <c r="CC72" s="1233"/>
      <c r="CD72" s="1233"/>
      <c r="CE72" s="1233"/>
      <c r="CF72" s="1233" t="s">
        <v>523</v>
      </c>
      <c r="CG72" s="1233"/>
      <c r="CH72" s="1233"/>
      <c r="CI72" s="1233"/>
      <c r="CJ72" s="1233"/>
      <c r="CK72" s="1233"/>
      <c r="CL72" s="1233"/>
      <c r="CM72" s="1233"/>
      <c r="CN72" s="1233" t="s">
        <v>524</v>
      </c>
      <c r="CO72" s="1233"/>
      <c r="CP72" s="1233"/>
      <c r="CQ72" s="1233"/>
      <c r="CR72" s="1233"/>
      <c r="CS72" s="1233"/>
      <c r="CT72" s="1233"/>
      <c r="CU72" s="1233"/>
      <c r="CV72" s="1233" t="s">
        <v>525</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562</v>
      </c>
      <c r="AO73" s="1231"/>
      <c r="AP73" s="1231"/>
      <c r="AQ73" s="1231"/>
      <c r="AR73" s="1231"/>
      <c r="AS73" s="1231"/>
      <c r="AT73" s="1231"/>
      <c r="AU73" s="1231"/>
      <c r="AV73" s="1231"/>
      <c r="AW73" s="1231"/>
      <c r="AX73" s="1231"/>
      <c r="AY73" s="1231"/>
      <c r="AZ73" s="1231"/>
      <c r="BA73" s="1231"/>
      <c r="BB73" s="1231" t="s">
        <v>563</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568</v>
      </c>
      <c r="BC75" s="1231"/>
      <c r="BD75" s="1231"/>
      <c r="BE75" s="1231"/>
      <c r="BF75" s="1231"/>
      <c r="BG75" s="1231"/>
      <c r="BH75" s="1231"/>
      <c r="BI75" s="1231"/>
      <c r="BJ75" s="1231"/>
      <c r="BK75" s="1231"/>
      <c r="BL75" s="1231"/>
      <c r="BM75" s="1231"/>
      <c r="BN75" s="1231"/>
      <c r="BO75" s="1231"/>
      <c r="BP75" s="1228">
        <v>-1.8</v>
      </c>
      <c r="BQ75" s="1228"/>
      <c r="BR75" s="1228"/>
      <c r="BS75" s="1228"/>
      <c r="BT75" s="1228"/>
      <c r="BU75" s="1228"/>
      <c r="BV75" s="1228"/>
      <c r="BW75" s="1228"/>
      <c r="BX75" s="1228">
        <v>-1.6</v>
      </c>
      <c r="BY75" s="1228"/>
      <c r="BZ75" s="1228"/>
      <c r="CA75" s="1228"/>
      <c r="CB75" s="1228"/>
      <c r="CC75" s="1228"/>
      <c r="CD75" s="1228"/>
      <c r="CE75" s="1228"/>
      <c r="CF75" s="1228">
        <v>-1.4</v>
      </c>
      <c r="CG75" s="1228"/>
      <c r="CH75" s="1228"/>
      <c r="CI75" s="1228"/>
      <c r="CJ75" s="1228"/>
      <c r="CK75" s="1228"/>
      <c r="CL75" s="1228"/>
      <c r="CM75" s="1228"/>
      <c r="CN75" s="1228">
        <v>-2</v>
      </c>
      <c r="CO75" s="1228"/>
      <c r="CP75" s="1228"/>
      <c r="CQ75" s="1228"/>
      <c r="CR75" s="1228"/>
      <c r="CS75" s="1228"/>
      <c r="CT75" s="1228"/>
      <c r="CU75" s="1228"/>
      <c r="CV75" s="1228">
        <v>-1.8</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565</v>
      </c>
      <c r="AO77" s="1233"/>
      <c r="AP77" s="1233"/>
      <c r="AQ77" s="1233"/>
      <c r="AR77" s="1233"/>
      <c r="AS77" s="1233"/>
      <c r="AT77" s="1233"/>
      <c r="AU77" s="1233"/>
      <c r="AV77" s="1233"/>
      <c r="AW77" s="1233"/>
      <c r="AX77" s="1233"/>
      <c r="AY77" s="1233"/>
      <c r="AZ77" s="1233"/>
      <c r="BA77" s="1233"/>
      <c r="BB77" s="1231" t="s">
        <v>563</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568</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odxjZOnuR/sKMxnoODsNJCTsnSJ38Nw3jYQ4A52nC/YQt7MWssIzg9aluTXenVMjhiLvY1cjWZwybEVt0ajcuw==" saltValue="vqFZWYGoH6LOPfN08W7d+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CEE6-3240-4CCB-8883-B49E7C14DCA6}">
  <sheetPr>
    <pageSetUpPr fitToPage="1"/>
  </sheetPr>
  <dimension ref="A1:DR125"/>
  <sheetViews>
    <sheetView showGridLines="0" topLeftCell="A19"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PtZ3q+1ZjvJpvgbGMQP+6RpdHWN8AN5Oei9pCHE6PMTGByRUCu/DP6cy8mKgB8PNxyml0S9gSkw2yiKBwPR96Q==" saltValue="hdORxajfZKuV4NtY9cfJ3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5CFEC-634D-4166-9C50-62A0FA5C37B8}">
  <sheetPr>
    <pageSetUpPr fitToPage="1"/>
  </sheetPr>
  <dimension ref="A1:DR125"/>
  <sheetViews>
    <sheetView showGridLines="0" topLeftCell="A43"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SC0mijTgzBXT6/03g8TWIDCYJ+YWYhNKp1KqW3QUTlksS0WvSQPjPY/XslBE/g1wrp5W7OIrN8etIWK+v05CTA==" saltValue="fJAi8+auDL6cnzk5mCcFh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91588</v>
      </c>
      <c r="E3" s="154"/>
      <c r="F3" s="155">
        <v>51681</v>
      </c>
      <c r="G3" s="156"/>
      <c r="H3" s="157"/>
    </row>
    <row r="4" spans="1:8" x14ac:dyDescent="0.2">
      <c r="A4" s="158"/>
      <c r="B4" s="159"/>
      <c r="C4" s="160"/>
      <c r="D4" s="161">
        <v>63980</v>
      </c>
      <c r="E4" s="162"/>
      <c r="F4" s="163">
        <v>37226</v>
      </c>
      <c r="G4" s="164"/>
      <c r="H4" s="165"/>
    </row>
    <row r="5" spans="1:8" x14ac:dyDescent="0.2">
      <c r="A5" s="146" t="s">
        <v>515</v>
      </c>
      <c r="B5" s="151"/>
      <c r="C5" s="152"/>
      <c r="D5" s="153">
        <v>78173</v>
      </c>
      <c r="E5" s="154"/>
      <c r="F5" s="155">
        <v>50465</v>
      </c>
      <c r="G5" s="156"/>
      <c r="H5" s="157"/>
    </row>
    <row r="6" spans="1:8" x14ac:dyDescent="0.2">
      <c r="A6" s="158"/>
      <c r="B6" s="159"/>
      <c r="C6" s="160"/>
      <c r="D6" s="161">
        <v>48028</v>
      </c>
      <c r="E6" s="162"/>
      <c r="F6" s="163">
        <v>34193</v>
      </c>
      <c r="G6" s="164"/>
      <c r="H6" s="165"/>
    </row>
    <row r="7" spans="1:8" x14ac:dyDescent="0.2">
      <c r="A7" s="146" t="s">
        <v>516</v>
      </c>
      <c r="B7" s="151"/>
      <c r="C7" s="152"/>
      <c r="D7" s="153">
        <v>144872</v>
      </c>
      <c r="E7" s="154"/>
      <c r="F7" s="155">
        <v>51679</v>
      </c>
      <c r="G7" s="156"/>
      <c r="H7" s="157"/>
    </row>
    <row r="8" spans="1:8" x14ac:dyDescent="0.2">
      <c r="A8" s="158"/>
      <c r="B8" s="159"/>
      <c r="C8" s="160"/>
      <c r="D8" s="161">
        <v>100401</v>
      </c>
      <c r="E8" s="162"/>
      <c r="F8" s="163">
        <v>35132</v>
      </c>
      <c r="G8" s="164"/>
      <c r="H8" s="165"/>
    </row>
    <row r="9" spans="1:8" x14ac:dyDescent="0.2">
      <c r="A9" s="146" t="s">
        <v>517</v>
      </c>
      <c r="B9" s="151"/>
      <c r="C9" s="152"/>
      <c r="D9" s="153">
        <v>124191</v>
      </c>
      <c r="E9" s="154"/>
      <c r="F9" s="155">
        <v>49665</v>
      </c>
      <c r="G9" s="156"/>
      <c r="H9" s="157"/>
    </row>
    <row r="10" spans="1:8" x14ac:dyDescent="0.2">
      <c r="A10" s="158"/>
      <c r="B10" s="159"/>
      <c r="C10" s="160"/>
      <c r="D10" s="161">
        <v>86538</v>
      </c>
      <c r="E10" s="162"/>
      <c r="F10" s="163">
        <v>34678</v>
      </c>
      <c r="G10" s="164"/>
      <c r="H10" s="165"/>
    </row>
    <row r="11" spans="1:8" x14ac:dyDescent="0.2">
      <c r="A11" s="146" t="s">
        <v>518</v>
      </c>
      <c r="B11" s="151"/>
      <c r="C11" s="152"/>
      <c r="D11" s="153">
        <v>76721</v>
      </c>
      <c r="E11" s="154"/>
      <c r="F11" s="155">
        <v>63439</v>
      </c>
      <c r="G11" s="156"/>
      <c r="H11" s="157"/>
    </row>
    <row r="12" spans="1:8" x14ac:dyDescent="0.2">
      <c r="A12" s="158"/>
      <c r="B12" s="159"/>
      <c r="C12" s="166"/>
      <c r="D12" s="161">
        <v>62121</v>
      </c>
      <c r="E12" s="162"/>
      <c r="F12" s="163">
        <v>46463</v>
      </c>
      <c r="G12" s="164"/>
      <c r="H12" s="165"/>
    </row>
    <row r="13" spans="1:8" x14ac:dyDescent="0.2">
      <c r="A13" s="146"/>
      <c r="B13" s="151"/>
      <c r="C13" s="152"/>
      <c r="D13" s="153">
        <v>103109</v>
      </c>
      <c r="E13" s="154"/>
      <c r="F13" s="155">
        <v>53386</v>
      </c>
      <c r="G13" s="167"/>
      <c r="H13" s="157"/>
    </row>
    <row r="14" spans="1:8" x14ac:dyDescent="0.2">
      <c r="A14" s="158"/>
      <c r="B14" s="159"/>
      <c r="C14" s="160"/>
      <c r="D14" s="161">
        <v>72214</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9.2799999999999994</v>
      </c>
      <c r="C19" s="168">
        <f>ROUND(VALUE(SUBSTITUTE(実質収支比率等に係る経年分析!G$48,"▲","-")),2)</f>
        <v>11.25</v>
      </c>
      <c r="D19" s="168">
        <f>ROUND(VALUE(SUBSTITUTE(実質収支比率等に係る経年分析!H$48,"▲","-")),2)</f>
        <v>11.98</v>
      </c>
      <c r="E19" s="168">
        <f>ROUND(VALUE(SUBSTITUTE(実質収支比率等に係る経年分析!I$48,"▲","-")),2)</f>
        <v>11.54</v>
      </c>
      <c r="F19" s="168">
        <f>ROUND(VALUE(SUBSTITUTE(実質収支比率等に係る経年分析!J$48,"▲","-")),2)</f>
        <v>10.62</v>
      </c>
    </row>
    <row r="20" spans="1:11" x14ac:dyDescent="0.2">
      <c r="A20" s="168" t="s">
        <v>53</v>
      </c>
      <c r="B20" s="168">
        <f>ROUND(VALUE(SUBSTITUTE(実質収支比率等に係る経年分析!F$47,"▲","-")),2)</f>
        <v>54.59</v>
      </c>
      <c r="C20" s="168">
        <f>ROUND(VALUE(SUBSTITUTE(実質収支比率等に係る経年分析!G$47,"▲","-")),2)</f>
        <v>52.82</v>
      </c>
      <c r="D20" s="168">
        <f>ROUND(VALUE(SUBSTITUTE(実質収支比率等に係る経年分析!H$47,"▲","-")),2)</f>
        <v>52.58</v>
      </c>
      <c r="E20" s="168">
        <f>ROUND(VALUE(SUBSTITUTE(実質収支比率等に係る経年分析!I$47,"▲","-")),2)</f>
        <v>54.01</v>
      </c>
      <c r="F20" s="168">
        <f>ROUND(VALUE(SUBSTITUTE(実質収支比率等に係る経年分析!J$47,"▲","-")),2)</f>
        <v>52.97</v>
      </c>
    </row>
    <row r="21" spans="1:11" x14ac:dyDescent="0.2">
      <c r="A21" s="168" t="s">
        <v>54</v>
      </c>
      <c r="B21" s="168">
        <f>IF(ISNUMBER(VALUE(SUBSTITUTE(実質収支比率等に係る経年分析!F$49,"▲","-"))),ROUND(VALUE(SUBSTITUTE(実質収支比率等に係る経年分析!F$49,"▲","-")),2),NA())</f>
        <v>-0.11</v>
      </c>
      <c r="C21" s="168">
        <f>IF(ISNUMBER(VALUE(SUBSTITUTE(実質収支比率等に係る経年分析!G$49,"▲","-"))),ROUND(VALUE(SUBSTITUTE(実質収支比率等に係る経年分析!G$49,"▲","-")),2),NA())</f>
        <v>-1.82</v>
      </c>
      <c r="D21" s="168">
        <f>IF(ISNUMBER(VALUE(SUBSTITUTE(実質収支比率等に係る経年分析!H$49,"▲","-"))),ROUND(VALUE(SUBSTITUTE(実質収支比率等に係る経年分析!H$49,"▲","-")),2),NA())</f>
        <v>-6.46</v>
      </c>
      <c r="E21" s="168">
        <f>IF(ISNUMBER(VALUE(SUBSTITUTE(実質収支比率等に係る経年分析!I$49,"▲","-"))),ROUND(VALUE(SUBSTITUTE(実質収支比率等に係る経年分析!I$49,"▲","-")),2),NA())</f>
        <v>-2.7</v>
      </c>
      <c r="F21" s="168">
        <f>IF(ISNUMBER(VALUE(SUBSTITUTE(実質収支比率等に係る経年分析!J$49,"▲","-"))),ROUND(VALUE(SUBSTITUTE(実質収支比率等に係る経年分析!J$49,"▲","-")),2),NA())</f>
        <v>-2.0299999999999998</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7.0000000000000007E-2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0.09</v>
      </c>
    </row>
    <row r="34" spans="1:16" x14ac:dyDescent="0.2">
      <c r="A34" s="169" t="str">
        <f>IF(連結実質赤字比率に係る赤字・黒字の構成分析!C$36="",NA(),連結実質赤字比率に係る赤字・黒字の構成分析!C$36)</f>
        <v>国民健康保険事業会計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1.4</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1.1100000000000001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0.63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0.44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0.63</v>
      </c>
    </row>
    <row r="35" spans="1:16" x14ac:dyDescent="0.2">
      <c r="A35" s="169" t="str">
        <f>IF(連結実質赤字比率に係る赤字・黒字の構成分析!C$35="",NA(),連結実質赤字比率に係る赤字・黒字の構成分析!C$35)</f>
        <v>介護保険会計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0.38</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1.0900000000000001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0.56999999999999995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0.69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9.27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11.25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11.98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11.53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10.62</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3492</v>
      </c>
      <c r="E42" s="170"/>
      <c r="F42" s="170"/>
      <c r="G42" s="170">
        <f>'実質公債費比率（分子）の構造'!L$52</f>
        <v>3428</v>
      </c>
      <c r="H42" s="170"/>
      <c r="I42" s="170"/>
      <c r="J42" s="170">
        <f>'実質公債費比率（分子）の構造'!M$52</f>
        <v>3274</v>
      </c>
      <c r="K42" s="170"/>
      <c r="L42" s="170"/>
      <c r="M42" s="170">
        <f>'実質公債費比率（分子）の構造'!N$52</f>
        <v>3045</v>
      </c>
      <c r="N42" s="170"/>
      <c r="O42" s="170"/>
      <c r="P42" s="170">
        <f>'実質公債費比率（分子）の構造'!O$52</f>
        <v>2718</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3010</v>
      </c>
      <c r="C44" s="170"/>
      <c r="D44" s="170"/>
      <c r="E44" s="170">
        <f>'実質公債費比率（分子）の構造'!L$50</f>
        <v>1023</v>
      </c>
      <c r="F44" s="170"/>
      <c r="G44" s="170"/>
      <c r="H44" s="170">
        <f>'実質公債費比率（分子）の構造'!M$50</f>
        <v>969</v>
      </c>
      <c r="I44" s="170"/>
      <c r="J44" s="170"/>
      <c r="K44" s="170">
        <f>'実質公債費比率（分子）の構造'!N$50</f>
        <v>932</v>
      </c>
      <c r="L44" s="170"/>
      <c r="M44" s="170"/>
      <c r="N44" s="170">
        <f>'実質公債費比率（分子）の構造'!O$50</f>
        <v>850</v>
      </c>
      <c r="O44" s="170"/>
      <c r="P44" s="170"/>
    </row>
    <row r="45" spans="1:16" x14ac:dyDescent="0.2">
      <c r="A45" s="170" t="s">
        <v>63</v>
      </c>
      <c r="B45" s="170">
        <f>'実質公債費比率（分子）の構造'!K$49</f>
        <v>98</v>
      </c>
      <c r="C45" s="170"/>
      <c r="D45" s="170"/>
      <c r="E45" s="170">
        <f>'実質公債費比率（分子）の構造'!L$49</f>
        <v>117</v>
      </c>
      <c r="F45" s="170"/>
      <c r="G45" s="170"/>
      <c r="H45" s="170">
        <f>'実質公債費比率（分子）の構造'!M$49</f>
        <v>123</v>
      </c>
      <c r="I45" s="170"/>
      <c r="J45" s="170"/>
      <c r="K45" s="170">
        <f>'実質公債費比率（分子）の構造'!N$49</f>
        <v>90</v>
      </c>
      <c r="L45" s="170"/>
      <c r="M45" s="170"/>
      <c r="N45" s="170">
        <f>'実質公債費比率（分子）の構造'!O$49</f>
        <v>109</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238</v>
      </c>
      <c r="C49" s="170"/>
      <c r="D49" s="170"/>
      <c r="E49" s="170">
        <f>'実質公債費比率（分子）の構造'!L$45</f>
        <v>189</v>
      </c>
      <c r="F49" s="170"/>
      <c r="G49" s="170"/>
      <c r="H49" s="170">
        <f>'実質公債費比率（分子）の構造'!M$45</f>
        <v>157</v>
      </c>
      <c r="I49" s="170"/>
      <c r="J49" s="170"/>
      <c r="K49" s="170">
        <f>'実質公債費比率（分子）の構造'!N$45</f>
        <v>120</v>
      </c>
      <c r="L49" s="170"/>
      <c r="M49" s="170"/>
      <c r="N49" s="170">
        <f>'実質公債費比率（分子）の構造'!O$45</f>
        <v>32</v>
      </c>
      <c r="O49" s="170"/>
      <c r="P49" s="170"/>
    </row>
    <row r="50" spans="1:16" x14ac:dyDescent="0.2">
      <c r="A50" s="170" t="s">
        <v>67</v>
      </c>
      <c r="B50" s="170" t="e">
        <f>NA()</f>
        <v>#N/A</v>
      </c>
      <c r="C50" s="170">
        <f>IF(ISNUMBER('実質公債費比率（分子）の構造'!K$53),'実質公債費比率（分子）の構造'!K$53,NA())</f>
        <v>-146</v>
      </c>
      <c r="D50" s="170" t="e">
        <f>NA()</f>
        <v>#N/A</v>
      </c>
      <c r="E50" s="170" t="e">
        <f>NA()</f>
        <v>#N/A</v>
      </c>
      <c r="F50" s="170">
        <f>IF(ISNUMBER('実質公債費比率（分子）の構造'!L$53),'実質公債費比率（分子）の構造'!L$53,NA())</f>
        <v>-2099</v>
      </c>
      <c r="G50" s="170" t="e">
        <f>NA()</f>
        <v>#N/A</v>
      </c>
      <c r="H50" s="170" t="e">
        <f>NA()</f>
        <v>#N/A</v>
      </c>
      <c r="I50" s="170">
        <f>IF(ISNUMBER('実質公債費比率（分子）の構造'!M$53),'実質公債費比率（分子）の構造'!M$53,NA())</f>
        <v>-2025</v>
      </c>
      <c r="J50" s="170" t="e">
        <f>NA()</f>
        <v>#N/A</v>
      </c>
      <c r="K50" s="170" t="e">
        <f>NA()</f>
        <v>#N/A</v>
      </c>
      <c r="L50" s="170">
        <f>IF(ISNUMBER('実質公債費比率（分子）の構造'!N$53),'実質公債費比率（分子）の構造'!N$53,NA())</f>
        <v>-1903</v>
      </c>
      <c r="M50" s="170" t="e">
        <f>NA()</f>
        <v>#N/A</v>
      </c>
      <c r="N50" s="170" t="e">
        <f>NA()</f>
        <v>#N/A</v>
      </c>
      <c r="O50" s="170">
        <f>IF(ISNUMBER('実質公債費比率（分子）の構造'!O$53),'実質公債費比率（分子）の構造'!O$53,NA())</f>
        <v>-1727</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28271</v>
      </c>
      <c r="E56" s="169"/>
      <c r="F56" s="169"/>
      <c r="G56" s="169">
        <f>'将来負担比率（分子）の構造'!J$52</f>
        <v>25099</v>
      </c>
      <c r="H56" s="169"/>
      <c r="I56" s="169"/>
      <c r="J56" s="169">
        <f>'将来負担比率（分子）の構造'!K$52</f>
        <v>21993</v>
      </c>
      <c r="K56" s="169"/>
      <c r="L56" s="169"/>
      <c r="M56" s="169">
        <f>'将来負担比率（分子）の構造'!L$52</f>
        <v>18991</v>
      </c>
      <c r="N56" s="169"/>
      <c r="O56" s="169"/>
      <c r="P56" s="169">
        <f>'将来負担比率（分子）の構造'!M$52</f>
        <v>16315</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183971</v>
      </c>
      <c r="E58" s="169"/>
      <c r="F58" s="169"/>
      <c r="G58" s="169">
        <f>'将来負担比率（分子）の構造'!J$50</f>
        <v>188121</v>
      </c>
      <c r="H58" s="169"/>
      <c r="I58" s="169"/>
      <c r="J58" s="169">
        <f>'将来負担比率（分子）の構造'!K$50</f>
        <v>190132</v>
      </c>
      <c r="K58" s="169"/>
      <c r="L58" s="169"/>
      <c r="M58" s="169">
        <f>'将来負担比率（分子）の構造'!L$50</f>
        <v>199234</v>
      </c>
      <c r="N58" s="169"/>
      <c r="O58" s="169"/>
      <c r="P58" s="169">
        <f>'将来負担比率（分子）の構造'!M$50</f>
        <v>214940</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12400</v>
      </c>
      <c r="C62" s="169"/>
      <c r="D62" s="169"/>
      <c r="E62" s="169">
        <f>'将来負担比率（分子）の構造'!J$45</f>
        <v>11636</v>
      </c>
      <c r="F62" s="169"/>
      <c r="G62" s="169"/>
      <c r="H62" s="169">
        <f>'将来負担比率（分子）の構造'!K$45</f>
        <v>11849</v>
      </c>
      <c r="I62" s="169"/>
      <c r="J62" s="169"/>
      <c r="K62" s="169">
        <f>'将来負担比率（分子）の構造'!L$45</f>
        <v>12336</v>
      </c>
      <c r="L62" s="169"/>
      <c r="M62" s="169"/>
      <c r="N62" s="169">
        <f>'将来負担比率（分子）の構造'!M$45</f>
        <v>12254</v>
      </c>
      <c r="O62" s="169"/>
      <c r="P62" s="169"/>
    </row>
    <row r="63" spans="1:16" x14ac:dyDescent="0.2">
      <c r="A63" s="169" t="s">
        <v>34</v>
      </c>
      <c r="B63" s="169">
        <f>'将来負担比率（分子）の構造'!I$44</f>
        <v>1201</v>
      </c>
      <c r="C63" s="169"/>
      <c r="D63" s="169"/>
      <c r="E63" s="169">
        <f>'将来負担比率（分子）の構造'!J$44</f>
        <v>1456</v>
      </c>
      <c r="F63" s="169"/>
      <c r="G63" s="169"/>
      <c r="H63" s="169">
        <f>'将来負担比率（分子）の構造'!K$44</f>
        <v>1697</v>
      </c>
      <c r="I63" s="169"/>
      <c r="J63" s="169"/>
      <c r="K63" s="169">
        <f>'将来負担比率（分子）の構造'!L$44</f>
        <v>1934</v>
      </c>
      <c r="L63" s="169"/>
      <c r="M63" s="169"/>
      <c r="N63" s="169">
        <f>'将来負担比率（分子）の構造'!M$44</f>
        <v>1866</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3062</v>
      </c>
      <c r="C65" s="169"/>
      <c r="D65" s="169"/>
      <c r="E65" s="169">
        <f>'将来負担比率（分子）の構造'!J$42</f>
        <v>2565</v>
      </c>
      <c r="F65" s="169"/>
      <c r="G65" s="169"/>
      <c r="H65" s="169">
        <f>'将来負担比率（分子）の構造'!K$42</f>
        <v>2367</v>
      </c>
      <c r="I65" s="169"/>
      <c r="J65" s="169"/>
      <c r="K65" s="169">
        <f>'将来負担比率（分子）の構造'!L$42</f>
        <v>2169</v>
      </c>
      <c r="L65" s="169"/>
      <c r="M65" s="169"/>
      <c r="N65" s="169">
        <f>'将来負担比率（分子）の構造'!M$42</f>
        <v>1971</v>
      </c>
      <c r="O65" s="169"/>
      <c r="P65" s="169"/>
    </row>
    <row r="66" spans="1:16" x14ac:dyDescent="0.2">
      <c r="A66" s="169" t="s">
        <v>31</v>
      </c>
      <c r="B66" s="169">
        <f>'将来負担比率（分子）の構造'!I$41</f>
        <v>505</v>
      </c>
      <c r="C66" s="169"/>
      <c r="D66" s="169"/>
      <c r="E66" s="169">
        <f>'将来負担比率（分子）の構造'!J$41</f>
        <v>325</v>
      </c>
      <c r="F66" s="169"/>
      <c r="G66" s="169"/>
      <c r="H66" s="169">
        <f>'将来負担比率（分子）の構造'!K$41</f>
        <v>174</v>
      </c>
      <c r="I66" s="169"/>
      <c r="J66" s="169"/>
      <c r="K66" s="169">
        <f>'将来負担比率（分子）の構造'!L$41</f>
        <v>57</v>
      </c>
      <c r="L66" s="169"/>
      <c r="M66" s="169"/>
      <c r="N66" s="169">
        <f>'将来負担比率（分子）の構造'!M$41</f>
        <v>26</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51390</v>
      </c>
      <c r="C72" s="173">
        <f>基金残高に係る経年分析!G55</f>
        <v>54573</v>
      </c>
      <c r="D72" s="173">
        <f>基金残高に係る経年分析!H55</f>
        <v>58163</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135733</v>
      </c>
      <c r="C74" s="173">
        <f>基金残高に係る経年分析!G57</f>
        <v>140969</v>
      </c>
      <c r="D74" s="173">
        <f>基金残高に係る経年分析!H57</f>
        <v>153458</v>
      </c>
    </row>
  </sheetData>
  <sheetProtection algorithmName="SHA-512" hashValue="RlSO8csl2SJeRLyCtKw2IWfy6uWvRCW0E3eJDF2s/kRJwAWPEzoV5Zhsd5gy84GJaLO1A/faMgcBpfqYWh/m4A==" saltValue="8nuRu++L2sYaqCsoga5v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95603943</v>
      </c>
      <c r="S5" s="690"/>
      <c r="T5" s="690"/>
      <c r="U5" s="690"/>
      <c r="V5" s="690"/>
      <c r="W5" s="690"/>
      <c r="X5" s="690"/>
      <c r="Y5" s="715"/>
      <c r="Z5" s="728">
        <v>53.1</v>
      </c>
      <c r="AA5" s="728"/>
      <c r="AB5" s="728"/>
      <c r="AC5" s="728"/>
      <c r="AD5" s="729">
        <v>95603943</v>
      </c>
      <c r="AE5" s="729"/>
      <c r="AF5" s="729"/>
      <c r="AG5" s="729"/>
      <c r="AH5" s="729"/>
      <c r="AI5" s="729"/>
      <c r="AJ5" s="729"/>
      <c r="AK5" s="729"/>
      <c r="AL5" s="716">
        <v>76.7</v>
      </c>
      <c r="AM5" s="698"/>
      <c r="AN5" s="698"/>
      <c r="AO5" s="717"/>
      <c r="AP5" s="692" t="s">
        <v>216</v>
      </c>
      <c r="AQ5" s="693"/>
      <c r="AR5" s="693"/>
      <c r="AS5" s="693"/>
      <c r="AT5" s="693"/>
      <c r="AU5" s="693"/>
      <c r="AV5" s="693"/>
      <c r="AW5" s="693"/>
      <c r="AX5" s="693"/>
      <c r="AY5" s="693"/>
      <c r="AZ5" s="693"/>
      <c r="BA5" s="693"/>
      <c r="BB5" s="693"/>
      <c r="BC5" s="693"/>
      <c r="BD5" s="693"/>
      <c r="BE5" s="693"/>
      <c r="BF5" s="694"/>
      <c r="BG5" s="634">
        <v>95600124</v>
      </c>
      <c r="BH5" s="635"/>
      <c r="BI5" s="635"/>
      <c r="BJ5" s="635"/>
      <c r="BK5" s="635"/>
      <c r="BL5" s="635"/>
      <c r="BM5" s="635"/>
      <c r="BN5" s="636"/>
      <c r="BO5" s="672">
        <v>100</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460488</v>
      </c>
      <c r="S6" s="635"/>
      <c r="T6" s="635"/>
      <c r="U6" s="635"/>
      <c r="V6" s="635"/>
      <c r="W6" s="635"/>
      <c r="X6" s="635"/>
      <c r="Y6" s="636"/>
      <c r="Z6" s="672">
        <v>0.3</v>
      </c>
      <c r="AA6" s="672"/>
      <c r="AB6" s="672"/>
      <c r="AC6" s="672"/>
      <c r="AD6" s="673">
        <v>460488</v>
      </c>
      <c r="AE6" s="673"/>
      <c r="AF6" s="673"/>
      <c r="AG6" s="673"/>
      <c r="AH6" s="673"/>
      <c r="AI6" s="673"/>
      <c r="AJ6" s="673"/>
      <c r="AK6" s="673"/>
      <c r="AL6" s="637">
        <v>0.4</v>
      </c>
      <c r="AM6" s="638"/>
      <c r="AN6" s="638"/>
      <c r="AO6" s="674"/>
      <c r="AP6" s="631" t="s">
        <v>221</v>
      </c>
      <c r="AQ6" s="632"/>
      <c r="AR6" s="632"/>
      <c r="AS6" s="632"/>
      <c r="AT6" s="632"/>
      <c r="AU6" s="632"/>
      <c r="AV6" s="632"/>
      <c r="AW6" s="632"/>
      <c r="AX6" s="632"/>
      <c r="AY6" s="632"/>
      <c r="AZ6" s="632"/>
      <c r="BA6" s="632"/>
      <c r="BB6" s="632"/>
      <c r="BC6" s="632"/>
      <c r="BD6" s="632"/>
      <c r="BE6" s="632"/>
      <c r="BF6" s="633"/>
      <c r="BG6" s="634">
        <v>95600124</v>
      </c>
      <c r="BH6" s="635"/>
      <c r="BI6" s="635"/>
      <c r="BJ6" s="635"/>
      <c r="BK6" s="635"/>
      <c r="BL6" s="635"/>
      <c r="BM6" s="635"/>
      <c r="BN6" s="636"/>
      <c r="BO6" s="672">
        <v>100</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697751</v>
      </c>
      <c r="CS6" s="635"/>
      <c r="CT6" s="635"/>
      <c r="CU6" s="635"/>
      <c r="CV6" s="635"/>
      <c r="CW6" s="635"/>
      <c r="CX6" s="635"/>
      <c r="CY6" s="636"/>
      <c r="CZ6" s="716">
        <v>0.4</v>
      </c>
      <c r="DA6" s="698"/>
      <c r="DB6" s="698"/>
      <c r="DC6" s="718"/>
      <c r="DD6" s="640" t="s">
        <v>122</v>
      </c>
      <c r="DE6" s="635"/>
      <c r="DF6" s="635"/>
      <c r="DG6" s="635"/>
      <c r="DH6" s="635"/>
      <c r="DI6" s="635"/>
      <c r="DJ6" s="635"/>
      <c r="DK6" s="635"/>
      <c r="DL6" s="635"/>
      <c r="DM6" s="635"/>
      <c r="DN6" s="635"/>
      <c r="DO6" s="635"/>
      <c r="DP6" s="636"/>
      <c r="DQ6" s="640">
        <v>697615</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353479</v>
      </c>
      <c r="S7" s="635"/>
      <c r="T7" s="635"/>
      <c r="U7" s="635"/>
      <c r="V7" s="635"/>
      <c r="W7" s="635"/>
      <c r="X7" s="635"/>
      <c r="Y7" s="636"/>
      <c r="Z7" s="672">
        <v>0.2</v>
      </c>
      <c r="AA7" s="672"/>
      <c r="AB7" s="672"/>
      <c r="AC7" s="672"/>
      <c r="AD7" s="673">
        <v>353479</v>
      </c>
      <c r="AE7" s="673"/>
      <c r="AF7" s="673"/>
      <c r="AG7" s="673"/>
      <c r="AH7" s="673"/>
      <c r="AI7" s="673"/>
      <c r="AJ7" s="673"/>
      <c r="AK7" s="673"/>
      <c r="AL7" s="637">
        <v>0.3</v>
      </c>
      <c r="AM7" s="638"/>
      <c r="AN7" s="638"/>
      <c r="AO7" s="674"/>
      <c r="AP7" s="631" t="s">
        <v>224</v>
      </c>
      <c r="AQ7" s="632"/>
      <c r="AR7" s="632"/>
      <c r="AS7" s="632"/>
      <c r="AT7" s="632"/>
      <c r="AU7" s="632"/>
      <c r="AV7" s="632"/>
      <c r="AW7" s="632"/>
      <c r="AX7" s="632"/>
      <c r="AY7" s="632"/>
      <c r="AZ7" s="632"/>
      <c r="BA7" s="632"/>
      <c r="BB7" s="632"/>
      <c r="BC7" s="632"/>
      <c r="BD7" s="632"/>
      <c r="BE7" s="632"/>
      <c r="BF7" s="633"/>
      <c r="BG7" s="634">
        <v>90208551</v>
      </c>
      <c r="BH7" s="635"/>
      <c r="BI7" s="635"/>
      <c r="BJ7" s="635"/>
      <c r="BK7" s="635"/>
      <c r="BL7" s="635"/>
      <c r="BM7" s="635"/>
      <c r="BN7" s="636"/>
      <c r="BO7" s="672">
        <v>94.4</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28285074</v>
      </c>
      <c r="CS7" s="635"/>
      <c r="CT7" s="635"/>
      <c r="CU7" s="635"/>
      <c r="CV7" s="635"/>
      <c r="CW7" s="635"/>
      <c r="CX7" s="635"/>
      <c r="CY7" s="636"/>
      <c r="CZ7" s="672">
        <v>16.8</v>
      </c>
      <c r="DA7" s="672"/>
      <c r="DB7" s="672"/>
      <c r="DC7" s="672"/>
      <c r="DD7" s="640">
        <v>1302446</v>
      </c>
      <c r="DE7" s="635"/>
      <c r="DF7" s="635"/>
      <c r="DG7" s="635"/>
      <c r="DH7" s="635"/>
      <c r="DI7" s="635"/>
      <c r="DJ7" s="635"/>
      <c r="DK7" s="635"/>
      <c r="DL7" s="635"/>
      <c r="DM7" s="635"/>
      <c r="DN7" s="635"/>
      <c r="DO7" s="635"/>
      <c r="DP7" s="636"/>
      <c r="DQ7" s="640">
        <v>26096840</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1886618</v>
      </c>
      <c r="S8" s="635"/>
      <c r="T8" s="635"/>
      <c r="U8" s="635"/>
      <c r="V8" s="635"/>
      <c r="W8" s="635"/>
      <c r="X8" s="635"/>
      <c r="Y8" s="636"/>
      <c r="Z8" s="672">
        <v>1</v>
      </c>
      <c r="AA8" s="672"/>
      <c r="AB8" s="672"/>
      <c r="AC8" s="672"/>
      <c r="AD8" s="673">
        <v>1886618</v>
      </c>
      <c r="AE8" s="673"/>
      <c r="AF8" s="673"/>
      <c r="AG8" s="673"/>
      <c r="AH8" s="673"/>
      <c r="AI8" s="673"/>
      <c r="AJ8" s="673"/>
      <c r="AK8" s="673"/>
      <c r="AL8" s="637">
        <v>1.5</v>
      </c>
      <c r="AM8" s="638"/>
      <c r="AN8" s="638"/>
      <c r="AO8" s="674"/>
      <c r="AP8" s="631" t="s">
        <v>227</v>
      </c>
      <c r="AQ8" s="632"/>
      <c r="AR8" s="632"/>
      <c r="AS8" s="632"/>
      <c r="AT8" s="632"/>
      <c r="AU8" s="632"/>
      <c r="AV8" s="632"/>
      <c r="AW8" s="632"/>
      <c r="AX8" s="632"/>
      <c r="AY8" s="632"/>
      <c r="AZ8" s="632"/>
      <c r="BA8" s="632"/>
      <c r="BB8" s="632"/>
      <c r="BC8" s="632"/>
      <c r="BD8" s="632"/>
      <c r="BE8" s="632"/>
      <c r="BF8" s="633"/>
      <c r="BG8" s="634">
        <v>547559</v>
      </c>
      <c r="BH8" s="635"/>
      <c r="BI8" s="635"/>
      <c r="BJ8" s="635"/>
      <c r="BK8" s="635"/>
      <c r="BL8" s="635"/>
      <c r="BM8" s="635"/>
      <c r="BN8" s="636"/>
      <c r="BO8" s="672">
        <v>0.6</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76644291</v>
      </c>
      <c r="CS8" s="635"/>
      <c r="CT8" s="635"/>
      <c r="CU8" s="635"/>
      <c r="CV8" s="635"/>
      <c r="CW8" s="635"/>
      <c r="CX8" s="635"/>
      <c r="CY8" s="636"/>
      <c r="CZ8" s="672">
        <v>45.6</v>
      </c>
      <c r="DA8" s="672"/>
      <c r="DB8" s="672"/>
      <c r="DC8" s="672"/>
      <c r="DD8" s="640">
        <v>3676661</v>
      </c>
      <c r="DE8" s="635"/>
      <c r="DF8" s="635"/>
      <c r="DG8" s="635"/>
      <c r="DH8" s="635"/>
      <c r="DI8" s="635"/>
      <c r="DJ8" s="635"/>
      <c r="DK8" s="635"/>
      <c r="DL8" s="635"/>
      <c r="DM8" s="635"/>
      <c r="DN8" s="635"/>
      <c r="DO8" s="635"/>
      <c r="DP8" s="636"/>
      <c r="DQ8" s="640">
        <v>53064779</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2041157</v>
      </c>
      <c r="S9" s="635"/>
      <c r="T9" s="635"/>
      <c r="U9" s="635"/>
      <c r="V9" s="635"/>
      <c r="W9" s="635"/>
      <c r="X9" s="635"/>
      <c r="Y9" s="636"/>
      <c r="Z9" s="672">
        <v>1.1000000000000001</v>
      </c>
      <c r="AA9" s="672"/>
      <c r="AB9" s="672"/>
      <c r="AC9" s="672"/>
      <c r="AD9" s="673">
        <v>2041157</v>
      </c>
      <c r="AE9" s="673"/>
      <c r="AF9" s="673"/>
      <c r="AG9" s="673"/>
      <c r="AH9" s="673"/>
      <c r="AI9" s="673"/>
      <c r="AJ9" s="673"/>
      <c r="AK9" s="673"/>
      <c r="AL9" s="637">
        <v>1.6</v>
      </c>
      <c r="AM9" s="638"/>
      <c r="AN9" s="638"/>
      <c r="AO9" s="674"/>
      <c r="AP9" s="631" t="s">
        <v>230</v>
      </c>
      <c r="AQ9" s="632"/>
      <c r="AR9" s="632"/>
      <c r="AS9" s="632"/>
      <c r="AT9" s="632"/>
      <c r="AU9" s="632"/>
      <c r="AV9" s="632"/>
      <c r="AW9" s="632"/>
      <c r="AX9" s="632"/>
      <c r="AY9" s="632"/>
      <c r="AZ9" s="632"/>
      <c r="BA9" s="632"/>
      <c r="BB9" s="632"/>
      <c r="BC9" s="632"/>
      <c r="BD9" s="632"/>
      <c r="BE9" s="632"/>
      <c r="BF9" s="633"/>
      <c r="BG9" s="634">
        <v>89660992</v>
      </c>
      <c r="BH9" s="635"/>
      <c r="BI9" s="635"/>
      <c r="BJ9" s="635"/>
      <c r="BK9" s="635"/>
      <c r="BL9" s="635"/>
      <c r="BM9" s="635"/>
      <c r="BN9" s="636"/>
      <c r="BO9" s="672">
        <v>93.8</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14112866</v>
      </c>
      <c r="CS9" s="635"/>
      <c r="CT9" s="635"/>
      <c r="CU9" s="635"/>
      <c r="CV9" s="635"/>
      <c r="CW9" s="635"/>
      <c r="CX9" s="635"/>
      <c r="CY9" s="636"/>
      <c r="CZ9" s="672">
        <v>8.4</v>
      </c>
      <c r="DA9" s="672"/>
      <c r="DB9" s="672"/>
      <c r="DC9" s="672"/>
      <c r="DD9" s="640">
        <v>159957</v>
      </c>
      <c r="DE9" s="635"/>
      <c r="DF9" s="635"/>
      <c r="DG9" s="635"/>
      <c r="DH9" s="635"/>
      <c r="DI9" s="635"/>
      <c r="DJ9" s="635"/>
      <c r="DK9" s="635"/>
      <c r="DL9" s="635"/>
      <c r="DM9" s="635"/>
      <c r="DN9" s="635"/>
      <c r="DO9" s="635"/>
      <c r="DP9" s="636"/>
      <c r="DQ9" s="640">
        <v>10985757</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100383</v>
      </c>
      <c r="CS10" s="635"/>
      <c r="CT10" s="635"/>
      <c r="CU10" s="635"/>
      <c r="CV10" s="635"/>
      <c r="CW10" s="635"/>
      <c r="CX10" s="635"/>
      <c r="CY10" s="636"/>
      <c r="CZ10" s="672">
        <v>0.1</v>
      </c>
      <c r="DA10" s="672"/>
      <c r="DB10" s="672"/>
      <c r="DC10" s="672"/>
      <c r="DD10" s="640" t="s">
        <v>122</v>
      </c>
      <c r="DE10" s="635"/>
      <c r="DF10" s="635"/>
      <c r="DG10" s="635"/>
      <c r="DH10" s="635"/>
      <c r="DI10" s="635"/>
      <c r="DJ10" s="635"/>
      <c r="DK10" s="635"/>
      <c r="DL10" s="635"/>
      <c r="DM10" s="635"/>
      <c r="DN10" s="635"/>
      <c r="DO10" s="635"/>
      <c r="DP10" s="636"/>
      <c r="DQ10" s="640">
        <v>87888</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14636741</v>
      </c>
      <c r="S11" s="635"/>
      <c r="T11" s="635"/>
      <c r="U11" s="635"/>
      <c r="V11" s="635"/>
      <c r="W11" s="635"/>
      <c r="X11" s="635"/>
      <c r="Y11" s="636"/>
      <c r="Z11" s="637">
        <v>8.1</v>
      </c>
      <c r="AA11" s="638"/>
      <c r="AB11" s="638"/>
      <c r="AC11" s="639"/>
      <c r="AD11" s="640">
        <v>14636741</v>
      </c>
      <c r="AE11" s="635"/>
      <c r="AF11" s="635"/>
      <c r="AG11" s="635"/>
      <c r="AH11" s="635"/>
      <c r="AI11" s="635"/>
      <c r="AJ11" s="635"/>
      <c r="AK11" s="636"/>
      <c r="AL11" s="637">
        <v>11.7</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t="s">
        <v>122</v>
      </c>
      <c r="CS11" s="635"/>
      <c r="CT11" s="635"/>
      <c r="CU11" s="635"/>
      <c r="CV11" s="635"/>
      <c r="CW11" s="635"/>
      <c r="CX11" s="635"/>
      <c r="CY11" s="636"/>
      <c r="CZ11" s="672" t="s">
        <v>122</v>
      </c>
      <c r="DA11" s="672"/>
      <c r="DB11" s="672"/>
      <c r="DC11" s="672"/>
      <c r="DD11" s="640" t="s">
        <v>122</v>
      </c>
      <c r="DE11" s="635"/>
      <c r="DF11" s="635"/>
      <c r="DG11" s="635"/>
      <c r="DH11" s="635"/>
      <c r="DI11" s="635"/>
      <c r="DJ11" s="635"/>
      <c r="DK11" s="635"/>
      <c r="DL11" s="635"/>
      <c r="DM11" s="635"/>
      <c r="DN11" s="635"/>
      <c r="DO11" s="635"/>
      <c r="DP11" s="636"/>
      <c r="DQ11" s="640" t="s">
        <v>122</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4550979</v>
      </c>
      <c r="CS12" s="635"/>
      <c r="CT12" s="635"/>
      <c r="CU12" s="635"/>
      <c r="CV12" s="635"/>
      <c r="CW12" s="635"/>
      <c r="CX12" s="635"/>
      <c r="CY12" s="636"/>
      <c r="CZ12" s="672">
        <v>2.7</v>
      </c>
      <c r="DA12" s="672"/>
      <c r="DB12" s="672"/>
      <c r="DC12" s="672"/>
      <c r="DD12" s="640">
        <v>6061</v>
      </c>
      <c r="DE12" s="635"/>
      <c r="DF12" s="635"/>
      <c r="DG12" s="635"/>
      <c r="DH12" s="635"/>
      <c r="DI12" s="635"/>
      <c r="DJ12" s="635"/>
      <c r="DK12" s="635"/>
      <c r="DL12" s="635"/>
      <c r="DM12" s="635"/>
      <c r="DN12" s="635"/>
      <c r="DO12" s="635"/>
      <c r="DP12" s="636"/>
      <c r="DQ12" s="640">
        <v>3830101</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17181455</v>
      </c>
      <c r="CS13" s="635"/>
      <c r="CT13" s="635"/>
      <c r="CU13" s="635"/>
      <c r="CV13" s="635"/>
      <c r="CW13" s="635"/>
      <c r="CX13" s="635"/>
      <c r="CY13" s="636"/>
      <c r="CZ13" s="672">
        <v>10.199999999999999</v>
      </c>
      <c r="DA13" s="672"/>
      <c r="DB13" s="672"/>
      <c r="DC13" s="672"/>
      <c r="DD13" s="640">
        <v>10457238</v>
      </c>
      <c r="DE13" s="635"/>
      <c r="DF13" s="635"/>
      <c r="DG13" s="635"/>
      <c r="DH13" s="635"/>
      <c r="DI13" s="635"/>
      <c r="DJ13" s="635"/>
      <c r="DK13" s="635"/>
      <c r="DL13" s="635"/>
      <c r="DM13" s="635"/>
      <c r="DN13" s="635"/>
      <c r="DO13" s="635"/>
      <c r="DP13" s="636"/>
      <c r="DQ13" s="640">
        <v>10534461</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3459</v>
      </c>
      <c r="S14" s="635"/>
      <c r="T14" s="635"/>
      <c r="U14" s="635"/>
      <c r="V14" s="635"/>
      <c r="W14" s="635"/>
      <c r="X14" s="635"/>
      <c r="Y14" s="636"/>
      <c r="Z14" s="672">
        <v>0</v>
      </c>
      <c r="AA14" s="672"/>
      <c r="AB14" s="672"/>
      <c r="AC14" s="672"/>
      <c r="AD14" s="673">
        <v>3459</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90684</v>
      </c>
      <c r="BH14" s="635"/>
      <c r="BI14" s="635"/>
      <c r="BJ14" s="635"/>
      <c r="BK14" s="635"/>
      <c r="BL14" s="635"/>
      <c r="BM14" s="635"/>
      <c r="BN14" s="636"/>
      <c r="BO14" s="672">
        <v>0.1</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6870724</v>
      </c>
      <c r="CS14" s="635"/>
      <c r="CT14" s="635"/>
      <c r="CU14" s="635"/>
      <c r="CV14" s="635"/>
      <c r="CW14" s="635"/>
      <c r="CX14" s="635"/>
      <c r="CY14" s="636"/>
      <c r="CZ14" s="672">
        <v>4.0999999999999996</v>
      </c>
      <c r="DA14" s="672"/>
      <c r="DB14" s="672"/>
      <c r="DC14" s="672"/>
      <c r="DD14" s="640">
        <v>885620</v>
      </c>
      <c r="DE14" s="635"/>
      <c r="DF14" s="635"/>
      <c r="DG14" s="635"/>
      <c r="DH14" s="635"/>
      <c r="DI14" s="635"/>
      <c r="DJ14" s="635"/>
      <c r="DK14" s="635"/>
      <c r="DL14" s="635"/>
      <c r="DM14" s="635"/>
      <c r="DN14" s="635"/>
      <c r="DO14" s="635"/>
      <c r="DP14" s="636"/>
      <c r="DQ14" s="640">
        <v>6268973</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5300889</v>
      </c>
      <c r="BH15" s="635"/>
      <c r="BI15" s="635"/>
      <c r="BJ15" s="635"/>
      <c r="BK15" s="635"/>
      <c r="BL15" s="635"/>
      <c r="BM15" s="635"/>
      <c r="BN15" s="636"/>
      <c r="BO15" s="672">
        <v>5.5</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19636033</v>
      </c>
      <c r="CS15" s="635"/>
      <c r="CT15" s="635"/>
      <c r="CU15" s="635"/>
      <c r="CV15" s="635"/>
      <c r="CW15" s="635"/>
      <c r="CX15" s="635"/>
      <c r="CY15" s="636"/>
      <c r="CZ15" s="672">
        <v>11.7</v>
      </c>
      <c r="DA15" s="672"/>
      <c r="DB15" s="672"/>
      <c r="DC15" s="672"/>
      <c r="DD15" s="640">
        <v>3943191</v>
      </c>
      <c r="DE15" s="635"/>
      <c r="DF15" s="635"/>
      <c r="DG15" s="635"/>
      <c r="DH15" s="635"/>
      <c r="DI15" s="635"/>
      <c r="DJ15" s="635"/>
      <c r="DK15" s="635"/>
      <c r="DL15" s="635"/>
      <c r="DM15" s="635"/>
      <c r="DN15" s="635"/>
      <c r="DO15" s="635"/>
      <c r="DP15" s="636"/>
      <c r="DQ15" s="640">
        <v>18412860</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129446</v>
      </c>
      <c r="S16" s="635"/>
      <c r="T16" s="635"/>
      <c r="U16" s="635"/>
      <c r="V16" s="635"/>
      <c r="W16" s="635"/>
      <c r="X16" s="635"/>
      <c r="Y16" s="636"/>
      <c r="Z16" s="672">
        <v>0.1</v>
      </c>
      <c r="AA16" s="672"/>
      <c r="AB16" s="672"/>
      <c r="AC16" s="672"/>
      <c r="AD16" s="673">
        <v>129446</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31814</v>
      </c>
      <c r="CS17" s="635"/>
      <c r="CT17" s="635"/>
      <c r="CU17" s="635"/>
      <c r="CV17" s="635"/>
      <c r="CW17" s="635"/>
      <c r="CX17" s="635"/>
      <c r="CY17" s="636"/>
      <c r="CZ17" s="672">
        <v>0</v>
      </c>
      <c r="DA17" s="672"/>
      <c r="DB17" s="672"/>
      <c r="DC17" s="672"/>
      <c r="DD17" s="640" t="s">
        <v>122</v>
      </c>
      <c r="DE17" s="635"/>
      <c r="DF17" s="635"/>
      <c r="DG17" s="635"/>
      <c r="DH17" s="635"/>
      <c r="DI17" s="635"/>
      <c r="DJ17" s="635"/>
      <c r="DK17" s="635"/>
      <c r="DL17" s="635"/>
      <c r="DM17" s="635"/>
      <c r="DN17" s="635"/>
      <c r="DO17" s="635"/>
      <c r="DP17" s="636"/>
      <c r="DQ17" s="640">
        <v>31774</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51329</v>
      </c>
      <c r="S18" s="635"/>
      <c r="T18" s="635"/>
      <c r="U18" s="635"/>
      <c r="V18" s="635"/>
      <c r="W18" s="635"/>
      <c r="X18" s="635"/>
      <c r="Y18" s="636"/>
      <c r="Z18" s="672">
        <v>0</v>
      </c>
      <c r="AA18" s="672"/>
      <c r="AB18" s="672"/>
      <c r="AC18" s="672"/>
      <c r="AD18" s="673">
        <v>51329</v>
      </c>
      <c r="AE18" s="673"/>
      <c r="AF18" s="673"/>
      <c r="AG18" s="673"/>
      <c r="AH18" s="673"/>
      <c r="AI18" s="673"/>
      <c r="AJ18" s="673"/>
      <c r="AK18" s="673"/>
      <c r="AL18" s="637">
        <v>0</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51329</v>
      </c>
      <c r="S19" s="635"/>
      <c r="T19" s="635"/>
      <c r="U19" s="635"/>
      <c r="V19" s="635"/>
      <c r="W19" s="635"/>
      <c r="X19" s="635"/>
      <c r="Y19" s="636"/>
      <c r="Z19" s="672">
        <v>0</v>
      </c>
      <c r="AA19" s="672"/>
      <c r="AB19" s="672"/>
      <c r="AC19" s="672"/>
      <c r="AD19" s="673">
        <v>51329</v>
      </c>
      <c r="AE19" s="673"/>
      <c r="AF19" s="673"/>
      <c r="AG19" s="673"/>
      <c r="AH19" s="673"/>
      <c r="AI19" s="673"/>
      <c r="AJ19" s="673"/>
      <c r="AK19" s="673"/>
      <c r="AL19" s="637">
        <v>0</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3819</v>
      </c>
      <c r="BH19" s="635"/>
      <c r="BI19" s="635"/>
      <c r="BJ19" s="635"/>
      <c r="BK19" s="635"/>
      <c r="BL19" s="635"/>
      <c r="BM19" s="635"/>
      <c r="BN19" s="636"/>
      <c r="BO19" s="672">
        <v>0</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3819</v>
      </c>
      <c r="BH20" s="635"/>
      <c r="BI20" s="635"/>
      <c r="BJ20" s="635"/>
      <c r="BK20" s="635"/>
      <c r="BL20" s="635"/>
      <c r="BM20" s="635"/>
      <c r="BN20" s="636"/>
      <c r="BO20" s="672">
        <v>0</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168111370</v>
      </c>
      <c r="CS20" s="635"/>
      <c r="CT20" s="635"/>
      <c r="CU20" s="635"/>
      <c r="CV20" s="635"/>
      <c r="CW20" s="635"/>
      <c r="CX20" s="635"/>
      <c r="CY20" s="636"/>
      <c r="CZ20" s="672">
        <v>100</v>
      </c>
      <c r="DA20" s="672"/>
      <c r="DB20" s="672"/>
      <c r="DC20" s="672"/>
      <c r="DD20" s="640">
        <v>20431174</v>
      </c>
      <c r="DE20" s="635"/>
      <c r="DF20" s="635"/>
      <c r="DG20" s="635"/>
      <c r="DH20" s="635"/>
      <c r="DI20" s="635"/>
      <c r="DJ20" s="635"/>
      <c r="DK20" s="635"/>
      <c r="DL20" s="635"/>
      <c r="DM20" s="635"/>
      <c r="DN20" s="635"/>
      <c r="DO20" s="635"/>
      <c r="DP20" s="636"/>
      <c r="DQ20" s="640">
        <v>130011048</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3819</v>
      </c>
      <c r="BH21" s="635"/>
      <c r="BI21" s="635"/>
      <c r="BJ21" s="635"/>
      <c r="BK21" s="635"/>
      <c r="BL21" s="635"/>
      <c r="BM21" s="635"/>
      <c r="BN21" s="636"/>
      <c r="BO21" s="672">
        <v>0</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54473066</v>
      </c>
      <c r="CS24" s="690"/>
      <c r="CT24" s="690"/>
      <c r="CU24" s="690"/>
      <c r="CV24" s="690"/>
      <c r="CW24" s="690"/>
      <c r="CX24" s="690"/>
      <c r="CY24" s="715"/>
      <c r="CZ24" s="716">
        <v>32.4</v>
      </c>
      <c r="DA24" s="698"/>
      <c r="DB24" s="698"/>
      <c r="DC24" s="718"/>
      <c r="DD24" s="714">
        <v>37208406</v>
      </c>
      <c r="DE24" s="690"/>
      <c r="DF24" s="690"/>
      <c r="DG24" s="690"/>
      <c r="DH24" s="690"/>
      <c r="DI24" s="690"/>
      <c r="DJ24" s="690"/>
      <c r="DK24" s="715"/>
      <c r="DL24" s="714">
        <v>33960644</v>
      </c>
      <c r="DM24" s="690"/>
      <c r="DN24" s="690"/>
      <c r="DO24" s="690"/>
      <c r="DP24" s="690"/>
      <c r="DQ24" s="690"/>
      <c r="DR24" s="690"/>
      <c r="DS24" s="690"/>
      <c r="DT24" s="690"/>
      <c r="DU24" s="690"/>
      <c r="DV24" s="715"/>
      <c r="DW24" s="716">
        <v>27.2</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115166660</v>
      </c>
      <c r="S25" s="635"/>
      <c r="T25" s="635"/>
      <c r="U25" s="635"/>
      <c r="V25" s="635"/>
      <c r="W25" s="635"/>
      <c r="X25" s="635"/>
      <c r="Y25" s="636"/>
      <c r="Z25" s="672">
        <v>63.9</v>
      </c>
      <c r="AA25" s="672"/>
      <c r="AB25" s="672"/>
      <c r="AC25" s="672"/>
      <c r="AD25" s="673">
        <v>115166660</v>
      </c>
      <c r="AE25" s="673"/>
      <c r="AF25" s="673"/>
      <c r="AG25" s="673"/>
      <c r="AH25" s="673"/>
      <c r="AI25" s="673"/>
      <c r="AJ25" s="673"/>
      <c r="AK25" s="673"/>
      <c r="AL25" s="637">
        <v>92.4</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19815158</v>
      </c>
      <c r="CS25" s="647"/>
      <c r="CT25" s="647"/>
      <c r="CU25" s="647"/>
      <c r="CV25" s="647"/>
      <c r="CW25" s="647"/>
      <c r="CX25" s="647"/>
      <c r="CY25" s="648"/>
      <c r="CZ25" s="637">
        <v>11.8</v>
      </c>
      <c r="DA25" s="649"/>
      <c r="DB25" s="649"/>
      <c r="DC25" s="650"/>
      <c r="DD25" s="640">
        <v>18517810</v>
      </c>
      <c r="DE25" s="647"/>
      <c r="DF25" s="647"/>
      <c r="DG25" s="647"/>
      <c r="DH25" s="647"/>
      <c r="DI25" s="647"/>
      <c r="DJ25" s="647"/>
      <c r="DK25" s="648"/>
      <c r="DL25" s="640">
        <v>18169485</v>
      </c>
      <c r="DM25" s="647"/>
      <c r="DN25" s="647"/>
      <c r="DO25" s="647"/>
      <c r="DP25" s="647"/>
      <c r="DQ25" s="647"/>
      <c r="DR25" s="647"/>
      <c r="DS25" s="647"/>
      <c r="DT25" s="647"/>
      <c r="DU25" s="647"/>
      <c r="DV25" s="648"/>
      <c r="DW25" s="637">
        <v>14.6</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33414</v>
      </c>
      <c r="S26" s="635"/>
      <c r="T26" s="635"/>
      <c r="U26" s="635"/>
      <c r="V26" s="635"/>
      <c r="W26" s="635"/>
      <c r="X26" s="635"/>
      <c r="Y26" s="636"/>
      <c r="Z26" s="672">
        <v>0</v>
      </c>
      <c r="AA26" s="672"/>
      <c r="AB26" s="672"/>
      <c r="AC26" s="672"/>
      <c r="AD26" s="673">
        <v>33414</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13463326</v>
      </c>
      <c r="CS26" s="635"/>
      <c r="CT26" s="635"/>
      <c r="CU26" s="635"/>
      <c r="CV26" s="635"/>
      <c r="CW26" s="635"/>
      <c r="CX26" s="635"/>
      <c r="CY26" s="636"/>
      <c r="CZ26" s="637">
        <v>8</v>
      </c>
      <c r="DA26" s="649"/>
      <c r="DB26" s="649"/>
      <c r="DC26" s="650"/>
      <c r="DD26" s="640">
        <v>12407574</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1088621</v>
      </c>
      <c r="S27" s="635"/>
      <c r="T27" s="635"/>
      <c r="U27" s="635"/>
      <c r="V27" s="635"/>
      <c r="W27" s="635"/>
      <c r="X27" s="635"/>
      <c r="Y27" s="636"/>
      <c r="Z27" s="672">
        <v>0.6</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95603943</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34626094</v>
      </c>
      <c r="CS27" s="647"/>
      <c r="CT27" s="647"/>
      <c r="CU27" s="647"/>
      <c r="CV27" s="647"/>
      <c r="CW27" s="647"/>
      <c r="CX27" s="647"/>
      <c r="CY27" s="648"/>
      <c r="CZ27" s="637">
        <v>20.6</v>
      </c>
      <c r="DA27" s="649"/>
      <c r="DB27" s="649"/>
      <c r="DC27" s="650"/>
      <c r="DD27" s="640">
        <v>18658822</v>
      </c>
      <c r="DE27" s="647"/>
      <c r="DF27" s="647"/>
      <c r="DG27" s="647"/>
      <c r="DH27" s="647"/>
      <c r="DI27" s="647"/>
      <c r="DJ27" s="647"/>
      <c r="DK27" s="648"/>
      <c r="DL27" s="640">
        <v>15759385</v>
      </c>
      <c r="DM27" s="647"/>
      <c r="DN27" s="647"/>
      <c r="DO27" s="647"/>
      <c r="DP27" s="647"/>
      <c r="DQ27" s="647"/>
      <c r="DR27" s="647"/>
      <c r="DS27" s="647"/>
      <c r="DT27" s="647"/>
      <c r="DU27" s="647"/>
      <c r="DV27" s="648"/>
      <c r="DW27" s="637">
        <v>12.6</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10483636</v>
      </c>
      <c r="S28" s="635"/>
      <c r="T28" s="635"/>
      <c r="U28" s="635"/>
      <c r="V28" s="635"/>
      <c r="W28" s="635"/>
      <c r="X28" s="635"/>
      <c r="Y28" s="636"/>
      <c r="Z28" s="672">
        <v>5.8</v>
      </c>
      <c r="AA28" s="672"/>
      <c r="AB28" s="672"/>
      <c r="AC28" s="672"/>
      <c r="AD28" s="673">
        <v>9049802</v>
      </c>
      <c r="AE28" s="673"/>
      <c r="AF28" s="673"/>
      <c r="AG28" s="673"/>
      <c r="AH28" s="673"/>
      <c r="AI28" s="673"/>
      <c r="AJ28" s="673"/>
      <c r="AK28" s="673"/>
      <c r="AL28" s="637">
        <v>7.3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31814</v>
      </c>
      <c r="CS28" s="635"/>
      <c r="CT28" s="635"/>
      <c r="CU28" s="635"/>
      <c r="CV28" s="635"/>
      <c r="CW28" s="635"/>
      <c r="CX28" s="635"/>
      <c r="CY28" s="636"/>
      <c r="CZ28" s="637">
        <v>0</v>
      </c>
      <c r="DA28" s="649"/>
      <c r="DB28" s="649"/>
      <c r="DC28" s="650"/>
      <c r="DD28" s="640">
        <v>31774</v>
      </c>
      <c r="DE28" s="635"/>
      <c r="DF28" s="635"/>
      <c r="DG28" s="635"/>
      <c r="DH28" s="635"/>
      <c r="DI28" s="635"/>
      <c r="DJ28" s="635"/>
      <c r="DK28" s="636"/>
      <c r="DL28" s="640">
        <v>31774</v>
      </c>
      <c r="DM28" s="635"/>
      <c r="DN28" s="635"/>
      <c r="DO28" s="635"/>
      <c r="DP28" s="635"/>
      <c r="DQ28" s="635"/>
      <c r="DR28" s="635"/>
      <c r="DS28" s="635"/>
      <c r="DT28" s="635"/>
      <c r="DU28" s="635"/>
      <c r="DV28" s="636"/>
      <c r="DW28" s="637">
        <v>0</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548509</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31814</v>
      </c>
      <c r="CS29" s="647"/>
      <c r="CT29" s="647"/>
      <c r="CU29" s="647"/>
      <c r="CV29" s="647"/>
      <c r="CW29" s="647"/>
      <c r="CX29" s="647"/>
      <c r="CY29" s="648"/>
      <c r="CZ29" s="637">
        <v>0</v>
      </c>
      <c r="DA29" s="649"/>
      <c r="DB29" s="649"/>
      <c r="DC29" s="650"/>
      <c r="DD29" s="640">
        <v>31774</v>
      </c>
      <c r="DE29" s="647"/>
      <c r="DF29" s="647"/>
      <c r="DG29" s="647"/>
      <c r="DH29" s="647"/>
      <c r="DI29" s="647"/>
      <c r="DJ29" s="647"/>
      <c r="DK29" s="648"/>
      <c r="DL29" s="640">
        <v>31774</v>
      </c>
      <c r="DM29" s="647"/>
      <c r="DN29" s="647"/>
      <c r="DO29" s="647"/>
      <c r="DP29" s="647"/>
      <c r="DQ29" s="647"/>
      <c r="DR29" s="647"/>
      <c r="DS29" s="647"/>
      <c r="DT29" s="647"/>
      <c r="DU29" s="647"/>
      <c r="DV29" s="648"/>
      <c r="DW29" s="637">
        <v>0</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17339828</v>
      </c>
      <c r="S30" s="635"/>
      <c r="T30" s="635"/>
      <c r="U30" s="635"/>
      <c r="V30" s="635"/>
      <c r="W30" s="635"/>
      <c r="X30" s="635"/>
      <c r="Y30" s="636"/>
      <c r="Z30" s="672">
        <v>9.6</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30920</v>
      </c>
      <c r="CS30" s="635"/>
      <c r="CT30" s="635"/>
      <c r="CU30" s="635"/>
      <c r="CV30" s="635"/>
      <c r="CW30" s="635"/>
      <c r="CX30" s="635"/>
      <c r="CY30" s="636"/>
      <c r="CZ30" s="637">
        <v>0</v>
      </c>
      <c r="DA30" s="649"/>
      <c r="DB30" s="649"/>
      <c r="DC30" s="650"/>
      <c r="DD30" s="640">
        <v>30880</v>
      </c>
      <c r="DE30" s="635"/>
      <c r="DF30" s="635"/>
      <c r="DG30" s="635"/>
      <c r="DH30" s="635"/>
      <c r="DI30" s="635"/>
      <c r="DJ30" s="635"/>
      <c r="DK30" s="636"/>
      <c r="DL30" s="640">
        <v>30880</v>
      </c>
      <c r="DM30" s="635"/>
      <c r="DN30" s="635"/>
      <c r="DO30" s="635"/>
      <c r="DP30" s="635"/>
      <c r="DQ30" s="635"/>
      <c r="DR30" s="635"/>
      <c r="DS30" s="635"/>
      <c r="DT30" s="635"/>
      <c r="DU30" s="635"/>
      <c r="DV30" s="636"/>
      <c r="DW30" s="637">
        <v>0</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3825173</v>
      </c>
      <c r="S31" s="635"/>
      <c r="T31" s="635"/>
      <c r="U31" s="635"/>
      <c r="V31" s="635"/>
      <c r="W31" s="635"/>
      <c r="X31" s="635"/>
      <c r="Y31" s="636"/>
      <c r="Z31" s="672">
        <v>2.1</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98.9</v>
      </c>
      <c r="BH31" s="697"/>
      <c r="BI31" s="697"/>
      <c r="BJ31" s="697"/>
      <c r="BK31" s="697"/>
      <c r="BL31" s="697"/>
      <c r="BM31" s="698">
        <v>97.3</v>
      </c>
      <c r="BN31" s="697"/>
      <c r="BO31" s="697"/>
      <c r="BP31" s="697"/>
      <c r="BQ31" s="699"/>
      <c r="BR31" s="696">
        <v>98.5</v>
      </c>
      <c r="BS31" s="697"/>
      <c r="BT31" s="697"/>
      <c r="BU31" s="697"/>
      <c r="BV31" s="697"/>
      <c r="BW31" s="697"/>
      <c r="BX31" s="698">
        <v>97.3</v>
      </c>
      <c r="BY31" s="697"/>
      <c r="BZ31" s="697"/>
      <c r="CA31" s="697"/>
      <c r="CB31" s="699"/>
      <c r="CD31" s="655"/>
      <c r="CE31" s="656"/>
      <c r="CF31" s="631" t="s">
        <v>300</v>
      </c>
      <c r="CG31" s="632"/>
      <c r="CH31" s="632"/>
      <c r="CI31" s="632"/>
      <c r="CJ31" s="632"/>
      <c r="CK31" s="632"/>
      <c r="CL31" s="632"/>
      <c r="CM31" s="632"/>
      <c r="CN31" s="632"/>
      <c r="CO31" s="632"/>
      <c r="CP31" s="632"/>
      <c r="CQ31" s="633"/>
      <c r="CR31" s="634">
        <v>894</v>
      </c>
      <c r="CS31" s="647"/>
      <c r="CT31" s="647"/>
      <c r="CU31" s="647"/>
      <c r="CV31" s="647"/>
      <c r="CW31" s="647"/>
      <c r="CX31" s="647"/>
      <c r="CY31" s="648"/>
      <c r="CZ31" s="637">
        <v>0</v>
      </c>
      <c r="DA31" s="649"/>
      <c r="DB31" s="649"/>
      <c r="DC31" s="650"/>
      <c r="DD31" s="640">
        <v>894</v>
      </c>
      <c r="DE31" s="647"/>
      <c r="DF31" s="647"/>
      <c r="DG31" s="647"/>
      <c r="DH31" s="647"/>
      <c r="DI31" s="647"/>
      <c r="DJ31" s="647"/>
      <c r="DK31" s="648"/>
      <c r="DL31" s="640">
        <v>894</v>
      </c>
      <c r="DM31" s="647"/>
      <c r="DN31" s="647"/>
      <c r="DO31" s="647"/>
      <c r="DP31" s="647"/>
      <c r="DQ31" s="647"/>
      <c r="DR31" s="647"/>
      <c r="DS31" s="647"/>
      <c r="DT31" s="647"/>
      <c r="DU31" s="647"/>
      <c r="DV31" s="648"/>
      <c r="DW31" s="637">
        <v>0</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14609472</v>
      </c>
      <c r="S32" s="635"/>
      <c r="T32" s="635"/>
      <c r="U32" s="635"/>
      <c r="V32" s="635"/>
      <c r="W32" s="635"/>
      <c r="X32" s="635"/>
      <c r="Y32" s="636"/>
      <c r="Z32" s="672">
        <v>8.1</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98.8</v>
      </c>
      <c r="BH32" s="647"/>
      <c r="BI32" s="647"/>
      <c r="BJ32" s="647"/>
      <c r="BK32" s="647"/>
      <c r="BL32" s="647"/>
      <c r="BM32" s="638">
        <v>97.2</v>
      </c>
      <c r="BN32" s="647"/>
      <c r="BO32" s="647"/>
      <c r="BP32" s="647"/>
      <c r="BQ32" s="670"/>
      <c r="BR32" s="700">
        <v>98.5</v>
      </c>
      <c r="BS32" s="647"/>
      <c r="BT32" s="647"/>
      <c r="BU32" s="647"/>
      <c r="BV32" s="647"/>
      <c r="BW32" s="647"/>
      <c r="BX32" s="638">
        <v>97.2</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780566</v>
      </c>
      <c r="S33" s="635"/>
      <c r="T33" s="635"/>
      <c r="U33" s="635"/>
      <c r="V33" s="635"/>
      <c r="W33" s="635"/>
      <c r="X33" s="635"/>
      <c r="Y33" s="636"/>
      <c r="Z33" s="672">
        <v>0.4</v>
      </c>
      <c r="AA33" s="672"/>
      <c r="AB33" s="672"/>
      <c r="AC33" s="672"/>
      <c r="AD33" s="673">
        <v>383906</v>
      </c>
      <c r="AE33" s="673"/>
      <c r="AF33" s="673"/>
      <c r="AG33" s="673"/>
      <c r="AH33" s="673"/>
      <c r="AI33" s="673"/>
      <c r="AJ33" s="673"/>
      <c r="AK33" s="673"/>
      <c r="AL33" s="637">
        <v>0.3</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93207130</v>
      </c>
      <c r="CS33" s="647"/>
      <c r="CT33" s="647"/>
      <c r="CU33" s="647"/>
      <c r="CV33" s="647"/>
      <c r="CW33" s="647"/>
      <c r="CX33" s="647"/>
      <c r="CY33" s="648"/>
      <c r="CZ33" s="637">
        <v>55.4</v>
      </c>
      <c r="DA33" s="649"/>
      <c r="DB33" s="649"/>
      <c r="DC33" s="650"/>
      <c r="DD33" s="640">
        <v>78608894</v>
      </c>
      <c r="DE33" s="647"/>
      <c r="DF33" s="647"/>
      <c r="DG33" s="647"/>
      <c r="DH33" s="647"/>
      <c r="DI33" s="647"/>
      <c r="DJ33" s="647"/>
      <c r="DK33" s="648"/>
      <c r="DL33" s="640">
        <v>54178705</v>
      </c>
      <c r="DM33" s="647"/>
      <c r="DN33" s="647"/>
      <c r="DO33" s="647"/>
      <c r="DP33" s="647"/>
      <c r="DQ33" s="647"/>
      <c r="DR33" s="647"/>
      <c r="DS33" s="647"/>
      <c r="DT33" s="647"/>
      <c r="DU33" s="647"/>
      <c r="DV33" s="648"/>
      <c r="DW33" s="637">
        <v>43.5</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1903787</v>
      </c>
      <c r="S34" s="635"/>
      <c r="T34" s="635"/>
      <c r="U34" s="635"/>
      <c r="V34" s="635"/>
      <c r="W34" s="635"/>
      <c r="X34" s="635"/>
      <c r="Y34" s="636"/>
      <c r="Z34" s="672">
        <v>1.1000000000000001</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53113171</v>
      </c>
      <c r="CS34" s="635"/>
      <c r="CT34" s="635"/>
      <c r="CU34" s="635"/>
      <c r="CV34" s="635"/>
      <c r="CW34" s="635"/>
      <c r="CX34" s="635"/>
      <c r="CY34" s="636"/>
      <c r="CZ34" s="637">
        <v>31.6</v>
      </c>
      <c r="DA34" s="649"/>
      <c r="DB34" s="649"/>
      <c r="DC34" s="650"/>
      <c r="DD34" s="640">
        <v>45507397</v>
      </c>
      <c r="DE34" s="635"/>
      <c r="DF34" s="635"/>
      <c r="DG34" s="635"/>
      <c r="DH34" s="635"/>
      <c r="DI34" s="635"/>
      <c r="DJ34" s="635"/>
      <c r="DK34" s="636"/>
      <c r="DL34" s="640">
        <v>38365531</v>
      </c>
      <c r="DM34" s="635"/>
      <c r="DN34" s="635"/>
      <c r="DO34" s="635"/>
      <c r="DP34" s="635"/>
      <c r="DQ34" s="635"/>
      <c r="DR34" s="635"/>
      <c r="DS34" s="635"/>
      <c r="DT34" s="635"/>
      <c r="DU34" s="635"/>
      <c r="DV34" s="636"/>
      <c r="DW34" s="637">
        <v>30.8</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4071633</v>
      </c>
      <c r="S35" s="635"/>
      <c r="T35" s="635"/>
      <c r="U35" s="635"/>
      <c r="V35" s="635"/>
      <c r="W35" s="635"/>
      <c r="X35" s="635"/>
      <c r="Y35" s="636"/>
      <c r="Z35" s="672">
        <v>2.2999999999999998</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1302725</v>
      </c>
      <c r="CS35" s="647"/>
      <c r="CT35" s="647"/>
      <c r="CU35" s="647"/>
      <c r="CV35" s="647"/>
      <c r="CW35" s="647"/>
      <c r="CX35" s="647"/>
      <c r="CY35" s="648"/>
      <c r="CZ35" s="637">
        <v>0.8</v>
      </c>
      <c r="DA35" s="649"/>
      <c r="DB35" s="649"/>
      <c r="DC35" s="650"/>
      <c r="DD35" s="640">
        <v>1142566</v>
      </c>
      <c r="DE35" s="647"/>
      <c r="DF35" s="647"/>
      <c r="DG35" s="647"/>
      <c r="DH35" s="647"/>
      <c r="DI35" s="647"/>
      <c r="DJ35" s="647"/>
      <c r="DK35" s="648"/>
      <c r="DL35" s="640">
        <v>1142566</v>
      </c>
      <c r="DM35" s="647"/>
      <c r="DN35" s="647"/>
      <c r="DO35" s="647"/>
      <c r="DP35" s="647"/>
      <c r="DQ35" s="647"/>
      <c r="DR35" s="647"/>
      <c r="DS35" s="647"/>
      <c r="DT35" s="647"/>
      <c r="DU35" s="647"/>
      <c r="DV35" s="648"/>
      <c r="DW35" s="637">
        <v>0.9</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6116986</v>
      </c>
      <c r="S36" s="635"/>
      <c r="T36" s="635"/>
      <c r="U36" s="635"/>
      <c r="V36" s="635"/>
      <c r="W36" s="635"/>
      <c r="X36" s="635"/>
      <c r="Y36" s="636"/>
      <c r="Z36" s="672">
        <v>3.4</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9804940</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696382</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14299576</v>
      </c>
      <c r="CS36" s="635"/>
      <c r="CT36" s="635"/>
      <c r="CU36" s="635"/>
      <c r="CV36" s="635"/>
      <c r="CW36" s="635"/>
      <c r="CX36" s="635"/>
      <c r="CY36" s="636"/>
      <c r="CZ36" s="637">
        <v>8.5</v>
      </c>
      <c r="DA36" s="649"/>
      <c r="DB36" s="649"/>
      <c r="DC36" s="650"/>
      <c r="DD36" s="640">
        <v>10820012</v>
      </c>
      <c r="DE36" s="635"/>
      <c r="DF36" s="635"/>
      <c r="DG36" s="635"/>
      <c r="DH36" s="635"/>
      <c r="DI36" s="635"/>
      <c r="DJ36" s="635"/>
      <c r="DK36" s="636"/>
      <c r="DL36" s="640">
        <v>7362761</v>
      </c>
      <c r="DM36" s="635"/>
      <c r="DN36" s="635"/>
      <c r="DO36" s="635"/>
      <c r="DP36" s="635"/>
      <c r="DQ36" s="635"/>
      <c r="DR36" s="635"/>
      <c r="DS36" s="635"/>
      <c r="DT36" s="635"/>
      <c r="DU36" s="635"/>
      <c r="DV36" s="636"/>
      <c r="DW36" s="637">
        <v>5.9</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4183118</v>
      </c>
      <c r="S37" s="635"/>
      <c r="T37" s="635"/>
      <c r="U37" s="635"/>
      <c r="V37" s="635"/>
      <c r="W37" s="635"/>
      <c r="X37" s="635"/>
      <c r="Y37" s="636"/>
      <c r="Z37" s="672">
        <v>2.2999999999999998</v>
      </c>
      <c r="AA37" s="672"/>
      <c r="AB37" s="672"/>
      <c r="AC37" s="672"/>
      <c r="AD37" s="673">
        <v>760</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1562320</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696382</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1541840</v>
      </c>
      <c r="CS37" s="647"/>
      <c r="CT37" s="647"/>
      <c r="CU37" s="647"/>
      <c r="CV37" s="647"/>
      <c r="CW37" s="647"/>
      <c r="CX37" s="647"/>
      <c r="CY37" s="648"/>
      <c r="CZ37" s="637">
        <v>0.9</v>
      </c>
      <c r="DA37" s="649"/>
      <c r="DB37" s="649"/>
      <c r="DC37" s="650"/>
      <c r="DD37" s="640">
        <v>1541840</v>
      </c>
      <c r="DE37" s="647"/>
      <c r="DF37" s="647"/>
      <c r="DG37" s="647"/>
      <c r="DH37" s="647"/>
      <c r="DI37" s="647"/>
      <c r="DJ37" s="647"/>
      <c r="DK37" s="648"/>
      <c r="DL37" s="640">
        <v>1193765</v>
      </c>
      <c r="DM37" s="647"/>
      <c r="DN37" s="647"/>
      <c r="DO37" s="647"/>
      <c r="DP37" s="647"/>
      <c r="DQ37" s="647"/>
      <c r="DR37" s="647"/>
      <c r="DS37" s="647"/>
      <c r="DT37" s="647"/>
      <c r="DU37" s="647"/>
      <c r="DV37" s="648"/>
      <c r="DW37" s="637">
        <v>1</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t="s">
        <v>122</v>
      </c>
      <c r="S38" s="635"/>
      <c r="T38" s="635"/>
      <c r="U38" s="635"/>
      <c r="V38" s="635"/>
      <c r="W38" s="635"/>
      <c r="X38" s="635"/>
      <c r="Y38" s="636"/>
      <c r="Z38" s="672" t="s">
        <v>122</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37183</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9804940</v>
      </c>
      <c r="CS38" s="635"/>
      <c r="CT38" s="635"/>
      <c r="CU38" s="635"/>
      <c r="CV38" s="635"/>
      <c r="CW38" s="635"/>
      <c r="CX38" s="635"/>
      <c r="CY38" s="636"/>
      <c r="CZ38" s="637">
        <v>5.8</v>
      </c>
      <c r="DA38" s="649"/>
      <c r="DB38" s="649"/>
      <c r="DC38" s="650"/>
      <c r="DD38" s="640">
        <v>8372573</v>
      </c>
      <c r="DE38" s="635"/>
      <c r="DF38" s="635"/>
      <c r="DG38" s="635"/>
      <c r="DH38" s="635"/>
      <c r="DI38" s="635"/>
      <c r="DJ38" s="635"/>
      <c r="DK38" s="636"/>
      <c r="DL38" s="640">
        <v>7306883</v>
      </c>
      <c r="DM38" s="635"/>
      <c r="DN38" s="635"/>
      <c r="DO38" s="635"/>
      <c r="DP38" s="635"/>
      <c r="DQ38" s="635"/>
      <c r="DR38" s="635"/>
      <c r="DS38" s="635"/>
      <c r="DT38" s="635"/>
      <c r="DU38" s="635"/>
      <c r="DV38" s="636"/>
      <c r="DW38" s="637">
        <v>5.9</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48736</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14266572</v>
      </c>
      <c r="CS39" s="647"/>
      <c r="CT39" s="647"/>
      <c r="CU39" s="647"/>
      <c r="CV39" s="647"/>
      <c r="CW39" s="647"/>
      <c r="CX39" s="647"/>
      <c r="CY39" s="648"/>
      <c r="CZ39" s="637">
        <v>8.5</v>
      </c>
      <c r="DA39" s="649"/>
      <c r="DB39" s="649"/>
      <c r="DC39" s="650"/>
      <c r="DD39" s="640">
        <v>12765382</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153</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420146</v>
      </c>
      <c r="CS40" s="635"/>
      <c r="CT40" s="635"/>
      <c r="CU40" s="635"/>
      <c r="CV40" s="635"/>
      <c r="CW40" s="635"/>
      <c r="CX40" s="635"/>
      <c r="CY40" s="636"/>
      <c r="CZ40" s="637">
        <v>0.2</v>
      </c>
      <c r="DA40" s="649"/>
      <c r="DB40" s="649"/>
      <c r="DC40" s="650"/>
      <c r="DD40" s="640">
        <v>964</v>
      </c>
      <c r="DE40" s="635"/>
      <c r="DF40" s="635"/>
      <c r="DG40" s="635"/>
      <c r="DH40" s="635"/>
      <c r="DI40" s="635"/>
      <c r="DJ40" s="635"/>
      <c r="DK40" s="636"/>
      <c r="DL40" s="640">
        <v>964</v>
      </c>
      <c r="DM40" s="635"/>
      <c r="DN40" s="635"/>
      <c r="DO40" s="635"/>
      <c r="DP40" s="635"/>
      <c r="DQ40" s="635"/>
      <c r="DR40" s="635"/>
      <c r="DS40" s="635"/>
      <c r="DT40" s="635"/>
      <c r="DU40" s="635"/>
      <c r="DV40" s="636"/>
      <c r="DW40" s="637">
        <v>0</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180151403</v>
      </c>
      <c r="S41" s="659"/>
      <c r="T41" s="659"/>
      <c r="U41" s="659"/>
      <c r="V41" s="659"/>
      <c r="W41" s="659"/>
      <c r="X41" s="659"/>
      <c r="Y41" s="662"/>
      <c r="Z41" s="663">
        <v>100</v>
      </c>
      <c r="AA41" s="663"/>
      <c r="AB41" s="663"/>
      <c r="AC41" s="663"/>
      <c r="AD41" s="664">
        <v>124634542</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3288643</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4953977</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285</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20431174</v>
      </c>
      <c r="CS42" s="647"/>
      <c r="CT42" s="647"/>
      <c r="CU42" s="647"/>
      <c r="CV42" s="647"/>
      <c r="CW42" s="647"/>
      <c r="CX42" s="647"/>
      <c r="CY42" s="648"/>
      <c r="CZ42" s="637">
        <v>12.2</v>
      </c>
      <c r="DA42" s="649"/>
      <c r="DB42" s="649"/>
      <c r="DC42" s="650"/>
      <c r="DD42" s="640">
        <v>14193748</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637723</v>
      </c>
      <c r="CS43" s="647"/>
      <c r="CT43" s="647"/>
      <c r="CU43" s="647"/>
      <c r="CV43" s="647"/>
      <c r="CW43" s="647"/>
      <c r="CX43" s="647"/>
      <c r="CY43" s="648"/>
      <c r="CZ43" s="637">
        <v>0.4</v>
      </c>
      <c r="DA43" s="649"/>
      <c r="DB43" s="649"/>
      <c r="DC43" s="650"/>
      <c r="DD43" s="640">
        <v>637723</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20431174</v>
      </c>
      <c r="CS44" s="635"/>
      <c r="CT44" s="635"/>
      <c r="CU44" s="635"/>
      <c r="CV44" s="635"/>
      <c r="CW44" s="635"/>
      <c r="CX44" s="635"/>
      <c r="CY44" s="636"/>
      <c r="CZ44" s="637">
        <v>12.2</v>
      </c>
      <c r="DA44" s="638"/>
      <c r="DB44" s="638"/>
      <c r="DC44" s="639"/>
      <c r="DD44" s="640">
        <v>14193748</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3888025</v>
      </c>
      <c r="CS45" s="647"/>
      <c r="CT45" s="647"/>
      <c r="CU45" s="647"/>
      <c r="CV45" s="647"/>
      <c r="CW45" s="647"/>
      <c r="CX45" s="647"/>
      <c r="CY45" s="648"/>
      <c r="CZ45" s="637">
        <v>2.2999999999999998</v>
      </c>
      <c r="DA45" s="649"/>
      <c r="DB45" s="649"/>
      <c r="DC45" s="650"/>
      <c r="DD45" s="640">
        <v>1127032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16543149</v>
      </c>
      <c r="CS46" s="635"/>
      <c r="CT46" s="635"/>
      <c r="CU46" s="635"/>
      <c r="CV46" s="635"/>
      <c r="CW46" s="635"/>
      <c r="CX46" s="635"/>
      <c r="CY46" s="636"/>
      <c r="CZ46" s="637">
        <v>9.8000000000000007</v>
      </c>
      <c r="DA46" s="638"/>
      <c r="DB46" s="638"/>
      <c r="DC46" s="639"/>
      <c r="DD46" s="640">
        <v>13066716</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168111370</v>
      </c>
      <c r="CS49" s="619"/>
      <c r="CT49" s="619"/>
      <c r="CU49" s="619"/>
      <c r="CV49" s="619"/>
      <c r="CW49" s="619"/>
      <c r="CX49" s="619"/>
      <c r="CY49" s="620"/>
      <c r="CZ49" s="621">
        <v>100</v>
      </c>
      <c r="DA49" s="622"/>
      <c r="DB49" s="622"/>
      <c r="DC49" s="623"/>
      <c r="DD49" s="624">
        <v>130011048</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1d7kyQU68pqqZFA1AktLNsBOebkppanifqkuGZh8k9dNkkUAXw0uiGh8W3BiilyHcn2cpqEa4kHFJEm0Swb29Q==" saltValue="oLqe3JlfYiCHPyP+NM01U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180258</v>
      </c>
      <c r="R7" s="1116"/>
      <c r="S7" s="1116"/>
      <c r="T7" s="1116"/>
      <c r="U7" s="1116"/>
      <c r="V7" s="1116">
        <v>168218</v>
      </c>
      <c r="W7" s="1116"/>
      <c r="X7" s="1116"/>
      <c r="Y7" s="1116"/>
      <c r="Z7" s="1116"/>
      <c r="AA7" s="1116">
        <v>12040</v>
      </c>
      <c r="AB7" s="1116"/>
      <c r="AC7" s="1116"/>
      <c r="AD7" s="1116"/>
      <c r="AE7" s="1117"/>
      <c r="AF7" s="1118">
        <v>11662</v>
      </c>
      <c r="AG7" s="1119"/>
      <c r="AH7" s="1119"/>
      <c r="AI7" s="1119"/>
      <c r="AJ7" s="1120"/>
      <c r="AK7" s="1121">
        <v>4017</v>
      </c>
      <c r="AL7" s="1122"/>
      <c r="AM7" s="1122"/>
      <c r="AN7" s="1122"/>
      <c r="AO7" s="1122"/>
      <c r="AP7" s="1122">
        <v>26</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550</v>
      </c>
      <c r="BT7" s="1113"/>
      <c r="BU7" s="1113"/>
      <c r="BV7" s="1113"/>
      <c r="BW7" s="1113"/>
      <c r="BX7" s="1113"/>
      <c r="BY7" s="1113"/>
      <c r="BZ7" s="1113"/>
      <c r="CA7" s="1113"/>
      <c r="CB7" s="1113"/>
      <c r="CC7" s="1113"/>
      <c r="CD7" s="1113"/>
      <c r="CE7" s="1113"/>
      <c r="CF7" s="1113"/>
      <c r="CG7" s="1125"/>
      <c r="CH7" s="1109">
        <v>-1</v>
      </c>
      <c r="CI7" s="1110"/>
      <c r="CJ7" s="1110"/>
      <c r="CK7" s="1110"/>
      <c r="CL7" s="1111"/>
      <c r="CM7" s="1109">
        <v>679</v>
      </c>
      <c r="CN7" s="1110"/>
      <c r="CO7" s="1110"/>
      <c r="CP7" s="1110"/>
      <c r="CQ7" s="1111"/>
      <c r="CR7" s="1109">
        <v>500</v>
      </c>
      <c r="CS7" s="1110"/>
      <c r="CT7" s="1110"/>
      <c r="CU7" s="1110"/>
      <c r="CV7" s="1111"/>
      <c r="CW7" s="1109">
        <v>666</v>
      </c>
      <c r="CX7" s="1110"/>
      <c r="CY7" s="1110"/>
      <c r="CZ7" s="1110"/>
      <c r="DA7" s="1111"/>
      <c r="DB7" s="1109" t="s">
        <v>482</v>
      </c>
      <c r="DC7" s="1110"/>
      <c r="DD7" s="1110"/>
      <c r="DE7" s="1110"/>
      <c r="DF7" s="1111"/>
      <c r="DG7" s="1109" t="s">
        <v>482</v>
      </c>
      <c r="DH7" s="1110"/>
      <c r="DI7" s="1110"/>
      <c r="DJ7" s="1110"/>
      <c r="DK7" s="1111"/>
      <c r="DL7" s="1109" t="s">
        <v>482</v>
      </c>
      <c r="DM7" s="1110"/>
      <c r="DN7" s="1110"/>
      <c r="DO7" s="1110"/>
      <c r="DP7" s="1111"/>
      <c r="DQ7" s="1109" t="s">
        <v>482</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180258</v>
      </c>
      <c r="R23" s="1074"/>
      <c r="S23" s="1074"/>
      <c r="T23" s="1074"/>
      <c r="U23" s="1074"/>
      <c r="V23" s="1074">
        <v>168218</v>
      </c>
      <c r="W23" s="1074"/>
      <c r="X23" s="1074"/>
      <c r="Y23" s="1074"/>
      <c r="Z23" s="1074"/>
      <c r="AA23" s="1074">
        <v>12040</v>
      </c>
      <c r="AB23" s="1074"/>
      <c r="AC23" s="1074"/>
      <c r="AD23" s="1074"/>
      <c r="AE23" s="1081"/>
      <c r="AF23" s="1082">
        <v>11662</v>
      </c>
      <c r="AG23" s="1074"/>
      <c r="AH23" s="1074"/>
      <c r="AI23" s="1074"/>
      <c r="AJ23" s="1083"/>
      <c r="AK23" s="1084"/>
      <c r="AL23" s="1085"/>
      <c r="AM23" s="1085"/>
      <c r="AN23" s="1085"/>
      <c r="AO23" s="1085"/>
      <c r="AP23" s="1074">
        <v>26</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25273</v>
      </c>
      <c r="R28" s="1064"/>
      <c r="S28" s="1064"/>
      <c r="T28" s="1064"/>
      <c r="U28" s="1064"/>
      <c r="V28" s="1064">
        <v>24576</v>
      </c>
      <c r="W28" s="1064"/>
      <c r="X28" s="1064"/>
      <c r="Y28" s="1064"/>
      <c r="Z28" s="1064"/>
      <c r="AA28" s="1064">
        <v>696</v>
      </c>
      <c r="AB28" s="1064"/>
      <c r="AC28" s="1064"/>
      <c r="AD28" s="1064"/>
      <c r="AE28" s="1065"/>
      <c r="AF28" s="1066">
        <v>696</v>
      </c>
      <c r="AG28" s="1064"/>
      <c r="AH28" s="1064"/>
      <c r="AI28" s="1064"/>
      <c r="AJ28" s="1067"/>
      <c r="AK28" s="1055">
        <v>3219</v>
      </c>
      <c r="AL28" s="1056"/>
      <c r="AM28" s="1056"/>
      <c r="AN28" s="1056"/>
      <c r="AO28" s="1056"/>
      <c r="AP28" s="1056" t="s">
        <v>542</v>
      </c>
      <c r="AQ28" s="1056"/>
      <c r="AR28" s="1056"/>
      <c r="AS28" s="1056"/>
      <c r="AT28" s="1056"/>
      <c r="AU28" s="1056" t="s">
        <v>542</v>
      </c>
      <c r="AV28" s="1056"/>
      <c r="AW28" s="1056"/>
      <c r="AX28" s="1056"/>
      <c r="AY28" s="1056"/>
      <c r="AZ28" s="1057" t="s">
        <v>542</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6548</v>
      </c>
      <c r="R29" s="1052"/>
      <c r="S29" s="1052"/>
      <c r="T29" s="1052"/>
      <c r="U29" s="1052"/>
      <c r="V29" s="1052">
        <v>6448</v>
      </c>
      <c r="W29" s="1052"/>
      <c r="X29" s="1052"/>
      <c r="Y29" s="1052"/>
      <c r="Z29" s="1052"/>
      <c r="AA29" s="1052">
        <v>101</v>
      </c>
      <c r="AB29" s="1052"/>
      <c r="AC29" s="1052"/>
      <c r="AD29" s="1052"/>
      <c r="AE29" s="1053"/>
      <c r="AF29" s="1048">
        <v>101</v>
      </c>
      <c r="AG29" s="1049"/>
      <c r="AH29" s="1049"/>
      <c r="AI29" s="1049"/>
      <c r="AJ29" s="1050"/>
      <c r="AK29" s="993">
        <v>2195</v>
      </c>
      <c r="AL29" s="984"/>
      <c r="AM29" s="984"/>
      <c r="AN29" s="984"/>
      <c r="AO29" s="984"/>
      <c r="AP29" s="984" t="s">
        <v>482</v>
      </c>
      <c r="AQ29" s="984"/>
      <c r="AR29" s="984"/>
      <c r="AS29" s="984"/>
      <c r="AT29" s="984"/>
      <c r="AU29" s="984" t="s">
        <v>482</v>
      </c>
      <c r="AV29" s="984"/>
      <c r="AW29" s="984"/>
      <c r="AX29" s="984"/>
      <c r="AY29" s="984"/>
      <c r="AZ29" s="1054" t="s">
        <v>482</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18178</v>
      </c>
      <c r="R30" s="1052"/>
      <c r="S30" s="1052"/>
      <c r="T30" s="1052"/>
      <c r="U30" s="1052"/>
      <c r="V30" s="1052">
        <v>17420</v>
      </c>
      <c r="W30" s="1052"/>
      <c r="X30" s="1052"/>
      <c r="Y30" s="1052"/>
      <c r="Z30" s="1052"/>
      <c r="AA30" s="1052">
        <v>758</v>
      </c>
      <c r="AB30" s="1052"/>
      <c r="AC30" s="1052"/>
      <c r="AD30" s="1052"/>
      <c r="AE30" s="1053"/>
      <c r="AF30" s="1048">
        <v>758</v>
      </c>
      <c r="AG30" s="1049"/>
      <c r="AH30" s="1049"/>
      <c r="AI30" s="1049"/>
      <c r="AJ30" s="1050"/>
      <c r="AK30" s="993">
        <v>2936</v>
      </c>
      <c r="AL30" s="984"/>
      <c r="AM30" s="984"/>
      <c r="AN30" s="984"/>
      <c r="AO30" s="984"/>
      <c r="AP30" s="984" t="s">
        <v>482</v>
      </c>
      <c r="AQ30" s="984"/>
      <c r="AR30" s="984"/>
      <c r="AS30" s="984"/>
      <c r="AT30" s="984"/>
      <c r="AU30" s="984" t="s">
        <v>482</v>
      </c>
      <c r="AV30" s="984"/>
      <c r="AW30" s="984"/>
      <c r="AX30" s="984"/>
      <c r="AY30" s="984"/>
      <c r="AZ30" s="1054" t="s">
        <v>482</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c r="C31" s="1044"/>
      <c r="D31" s="1044"/>
      <c r="E31" s="1044"/>
      <c r="F31" s="1044"/>
      <c r="G31" s="1044"/>
      <c r="H31" s="1044"/>
      <c r="I31" s="1044"/>
      <c r="J31" s="1044"/>
      <c r="K31" s="1044"/>
      <c r="L31" s="1044"/>
      <c r="M31" s="1044"/>
      <c r="N31" s="1044"/>
      <c r="O31" s="1044"/>
      <c r="P31" s="1045"/>
      <c r="Q31" s="1051"/>
      <c r="R31" s="1052"/>
      <c r="S31" s="1052"/>
      <c r="T31" s="1052"/>
      <c r="U31" s="1052"/>
      <c r="V31" s="1052"/>
      <c r="W31" s="1052"/>
      <c r="X31" s="1052"/>
      <c r="Y31" s="1052"/>
      <c r="Z31" s="1052"/>
      <c r="AA31" s="1052"/>
      <c r="AB31" s="1052"/>
      <c r="AC31" s="1052"/>
      <c r="AD31" s="1052"/>
      <c r="AE31" s="1053"/>
      <c r="AF31" s="1048"/>
      <c r="AG31" s="1049"/>
      <c r="AH31" s="1049"/>
      <c r="AI31" s="1049"/>
      <c r="AJ31" s="1050"/>
      <c r="AK31" s="993"/>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391</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1555</v>
      </c>
      <c r="AG63" s="972"/>
      <c r="AH63" s="972"/>
      <c r="AI63" s="972"/>
      <c r="AJ63" s="1035"/>
      <c r="AK63" s="1036"/>
      <c r="AL63" s="976"/>
      <c r="AM63" s="976"/>
      <c r="AN63" s="976"/>
      <c r="AO63" s="976"/>
      <c r="AP63" s="972" t="s">
        <v>556</v>
      </c>
      <c r="AQ63" s="972"/>
      <c r="AR63" s="972"/>
      <c r="AS63" s="972"/>
      <c r="AT63" s="972"/>
      <c r="AU63" s="972" t="s">
        <v>556</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394</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395</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543</v>
      </c>
      <c r="C68" s="999"/>
      <c r="D68" s="999"/>
      <c r="E68" s="999"/>
      <c r="F68" s="999"/>
      <c r="G68" s="999"/>
      <c r="H68" s="999"/>
      <c r="I68" s="999"/>
      <c r="J68" s="999"/>
      <c r="K68" s="999"/>
      <c r="L68" s="999"/>
      <c r="M68" s="999"/>
      <c r="N68" s="999"/>
      <c r="O68" s="999"/>
      <c r="P68" s="1000"/>
      <c r="Q68" s="1001">
        <v>8467</v>
      </c>
      <c r="R68" s="995">
        <v>7961</v>
      </c>
      <c r="S68" s="995">
        <v>7961</v>
      </c>
      <c r="T68" s="995">
        <v>7961</v>
      </c>
      <c r="U68" s="995">
        <v>7961</v>
      </c>
      <c r="V68" s="995">
        <v>7990</v>
      </c>
      <c r="W68" s="995">
        <v>7475</v>
      </c>
      <c r="X68" s="995">
        <v>7475</v>
      </c>
      <c r="Y68" s="995">
        <v>7475</v>
      </c>
      <c r="Z68" s="995">
        <v>7475</v>
      </c>
      <c r="AA68" s="995">
        <v>477</v>
      </c>
      <c r="AB68" s="995">
        <v>486</v>
      </c>
      <c r="AC68" s="995">
        <v>486</v>
      </c>
      <c r="AD68" s="995">
        <v>486</v>
      </c>
      <c r="AE68" s="995">
        <v>486</v>
      </c>
      <c r="AF68" s="995">
        <v>477</v>
      </c>
      <c r="AG68" s="995">
        <v>486</v>
      </c>
      <c r="AH68" s="995">
        <v>486</v>
      </c>
      <c r="AI68" s="995">
        <v>486</v>
      </c>
      <c r="AJ68" s="995">
        <v>486</v>
      </c>
      <c r="AK68" s="995">
        <v>380</v>
      </c>
      <c r="AL68" s="995"/>
      <c r="AM68" s="995"/>
      <c r="AN68" s="995"/>
      <c r="AO68" s="995"/>
      <c r="AP68" s="995">
        <v>3142</v>
      </c>
      <c r="AQ68" s="995">
        <v>4476</v>
      </c>
      <c r="AR68" s="995">
        <v>4476</v>
      </c>
      <c r="AS68" s="995">
        <v>4476</v>
      </c>
      <c r="AT68" s="995">
        <v>4476</v>
      </c>
      <c r="AU68" s="995">
        <v>135</v>
      </c>
      <c r="AV68" s="995">
        <v>192</v>
      </c>
      <c r="AW68" s="995">
        <v>192</v>
      </c>
      <c r="AX68" s="995">
        <v>192</v>
      </c>
      <c r="AY68" s="995">
        <v>192</v>
      </c>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544</v>
      </c>
      <c r="C69" s="988"/>
      <c r="D69" s="988"/>
      <c r="E69" s="988"/>
      <c r="F69" s="988"/>
      <c r="G69" s="988"/>
      <c r="H69" s="988"/>
      <c r="I69" s="988"/>
      <c r="J69" s="988"/>
      <c r="K69" s="988"/>
      <c r="L69" s="988"/>
      <c r="M69" s="988"/>
      <c r="N69" s="988"/>
      <c r="O69" s="988"/>
      <c r="P69" s="989"/>
      <c r="Q69" s="990">
        <v>221481</v>
      </c>
      <c r="R69" s="984">
        <v>144168</v>
      </c>
      <c r="S69" s="984">
        <v>144168</v>
      </c>
      <c r="T69" s="984">
        <v>144168</v>
      </c>
      <c r="U69" s="984">
        <v>144168</v>
      </c>
      <c r="V69" s="984">
        <v>203386</v>
      </c>
      <c r="W69" s="984">
        <v>138019</v>
      </c>
      <c r="X69" s="984">
        <v>138019</v>
      </c>
      <c r="Y69" s="984">
        <v>138019</v>
      </c>
      <c r="Z69" s="984">
        <v>138019</v>
      </c>
      <c r="AA69" s="984">
        <v>18095</v>
      </c>
      <c r="AB69" s="984">
        <v>6149</v>
      </c>
      <c r="AC69" s="984">
        <v>6149</v>
      </c>
      <c r="AD69" s="984">
        <v>6149</v>
      </c>
      <c r="AE69" s="984">
        <v>6149</v>
      </c>
      <c r="AF69" s="984">
        <v>40934</v>
      </c>
      <c r="AG69" s="984">
        <v>32354</v>
      </c>
      <c r="AH69" s="984">
        <v>32354</v>
      </c>
      <c r="AI69" s="984">
        <v>32354</v>
      </c>
      <c r="AJ69" s="984">
        <v>32354</v>
      </c>
      <c r="AK69" s="984" t="s">
        <v>482</v>
      </c>
      <c r="AL69" s="984"/>
      <c r="AM69" s="984"/>
      <c r="AN69" s="984"/>
      <c r="AO69" s="984"/>
      <c r="AP69" s="984" t="s">
        <v>482</v>
      </c>
      <c r="AQ69" s="984"/>
      <c r="AR69" s="984"/>
      <c r="AS69" s="984"/>
      <c r="AT69" s="984"/>
      <c r="AU69" s="984" t="s">
        <v>482</v>
      </c>
      <c r="AV69" s="984"/>
      <c r="AW69" s="984"/>
      <c r="AX69" s="984"/>
      <c r="AY69" s="984"/>
      <c r="AZ69" s="985" t="s">
        <v>549</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545</v>
      </c>
      <c r="C70" s="988"/>
      <c r="D70" s="988"/>
      <c r="E70" s="988"/>
      <c r="F70" s="988"/>
      <c r="G70" s="988"/>
      <c r="H70" s="988"/>
      <c r="I70" s="988"/>
      <c r="J70" s="988"/>
      <c r="K70" s="988"/>
      <c r="L70" s="988"/>
      <c r="M70" s="988"/>
      <c r="N70" s="988"/>
      <c r="O70" s="988"/>
      <c r="P70" s="989"/>
      <c r="Q70" s="990">
        <v>806</v>
      </c>
      <c r="R70" s="984">
        <v>893</v>
      </c>
      <c r="S70" s="984">
        <v>893</v>
      </c>
      <c r="T70" s="984">
        <v>893</v>
      </c>
      <c r="U70" s="984">
        <v>893</v>
      </c>
      <c r="V70" s="984">
        <v>679</v>
      </c>
      <c r="W70" s="984">
        <v>820</v>
      </c>
      <c r="X70" s="984">
        <v>820</v>
      </c>
      <c r="Y70" s="984">
        <v>820</v>
      </c>
      <c r="Z70" s="984">
        <v>820</v>
      </c>
      <c r="AA70" s="984">
        <v>126</v>
      </c>
      <c r="AB70" s="984">
        <v>73</v>
      </c>
      <c r="AC70" s="984">
        <v>73</v>
      </c>
      <c r="AD70" s="984">
        <v>73</v>
      </c>
      <c r="AE70" s="984">
        <v>73</v>
      </c>
      <c r="AF70" s="984">
        <v>126</v>
      </c>
      <c r="AG70" s="984">
        <v>73</v>
      </c>
      <c r="AH70" s="984">
        <v>73</v>
      </c>
      <c r="AI70" s="984">
        <v>73</v>
      </c>
      <c r="AJ70" s="984">
        <v>73</v>
      </c>
      <c r="AK70" s="984">
        <v>20</v>
      </c>
      <c r="AL70" s="984"/>
      <c r="AM70" s="984"/>
      <c r="AN70" s="984"/>
      <c r="AO70" s="984"/>
      <c r="AP70" s="984" t="s">
        <v>482</v>
      </c>
      <c r="AQ70" s="984"/>
      <c r="AR70" s="984"/>
      <c r="AS70" s="984"/>
      <c r="AT70" s="984"/>
      <c r="AU70" s="984" t="s">
        <v>482</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546</v>
      </c>
      <c r="C71" s="988"/>
      <c r="D71" s="988"/>
      <c r="E71" s="988"/>
      <c r="F71" s="988"/>
      <c r="G71" s="988"/>
      <c r="H71" s="988"/>
      <c r="I71" s="988"/>
      <c r="J71" s="988"/>
      <c r="K71" s="988"/>
      <c r="L71" s="988"/>
      <c r="M71" s="988"/>
      <c r="N71" s="988"/>
      <c r="O71" s="988"/>
      <c r="P71" s="989"/>
      <c r="Q71" s="990">
        <v>90180</v>
      </c>
      <c r="R71" s="984">
        <v>76940</v>
      </c>
      <c r="S71" s="984">
        <v>76940</v>
      </c>
      <c r="T71" s="984">
        <v>76940</v>
      </c>
      <c r="U71" s="984">
        <v>76940</v>
      </c>
      <c r="V71" s="984">
        <v>85061</v>
      </c>
      <c r="W71" s="984">
        <v>73165</v>
      </c>
      <c r="X71" s="984">
        <v>73165</v>
      </c>
      <c r="Y71" s="984">
        <v>73165</v>
      </c>
      <c r="Z71" s="984">
        <v>73165</v>
      </c>
      <c r="AA71" s="984">
        <v>5120</v>
      </c>
      <c r="AB71" s="984">
        <v>3775</v>
      </c>
      <c r="AC71" s="984">
        <v>3775</v>
      </c>
      <c r="AD71" s="984">
        <v>3775</v>
      </c>
      <c r="AE71" s="984">
        <v>3775</v>
      </c>
      <c r="AF71" s="984">
        <v>4894</v>
      </c>
      <c r="AG71" s="984">
        <v>3775</v>
      </c>
      <c r="AH71" s="984">
        <v>3775</v>
      </c>
      <c r="AI71" s="984">
        <v>3775</v>
      </c>
      <c r="AJ71" s="984">
        <v>3775</v>
      </c>
      <c r="AK71" s="984">
        <v>5163</v>
      </c>
      <c r="AL71" s="984">
        <v>7300</v>
      </c>
      <c r="AM71" s="984">
        <v>7300</v>
      </c>
      <c r="AN71" s="984">
        <v>7300</v>
      </c>
      <c r="AO71" s="984">
        <v>7300</v>
      </c>
      <c r="AP71" s="984">
        <v>78689</v>
      </c>
      <c r="AQ71" s="984">
        <v>42318</v>
      </c>
      <c r="AR71" s="984">
        <v>42318</v>
      </c>
      <c r="AS71" s="984">
        <v>42318</v>
      </c>
      <c r="AT71" s="984">
        <v>42318</v>
      </c>
      <c r="AU71" s="984">
        <v>1731</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547</v>
      </c>
      <c r="C72" s="988"/>
      <c r="D72" s="988"/>
      <c r="E72" s="988"/>
      <c r="F72" s="988"/>
      <c r="G72" s="988"/>
      <c r="H72" s="988"/>
      <c r="I72" s="988"/>
      <c r="J72" s="988"/>
      <c r="K72" s="988"/>
      <c r="L72" s="988"/>
      <c r="M72" s="988"/>
      <c r="N72" s="988"/>
      <c r="O72" s="988"/>
      <c r="P72" s="989"/>
      <c r="Q72" s="990">
        <v>9878</v>
      </c>
      <c r="R72" s="984">
        <v>6933</v>
      </c>
      <c r="S72" s="984">
        <v>6933</v>
      </c>
      <c r="T72" s="984">
        <v>6933</v>
      </c>
      <c r="U72" s="984">
        <v>6933</v>
      </c>
      <c r="V72" s="984">
        <v>9787</v>
      </c>
      <c r="W72" s="984">
        <v>6850</v>
      </c>
      <c r="X72" s="984">
        <v>6850</v>
      </c>
      <c r="Y72" s="984">
        <v>6850</v>
      </c>
      <c r="Z72" s="984">
        <v>6850</v>
      </c>
      <c r="AA72" s="984">
        <v>92</v>
      </c>
      <c r="AB72" s="984">
        <v>82</v>
      </c>
      <c r="AC72" s="984">
        <v>82</v>
      </c>
      <c r="AD72" s="984">
        <v>82</v>
      </c>
      <c r="AE72" s="984">
        <v>82</v>
      </c>
      <c r="AF72" s="984">
        <v>92</v>
      </c>
      <c r="AG72" s="984">
        <v>82</v>
      </c>
      <c r="AH72" s="984">
        <v>82</v>
      </c>
      <c r="AI72" s="984">
        <v>82</v>
      </c>
      <c r="AJ72" s="984">
        <v>82</v>
      </c>
      <c r="AK72" s="984">
        <v>5083</v>
      </c>
      <c r="AL72" s="984">
        <v>2485</v>
      </c>
      <c r="AM72" s="984">
        <v>2485</v>
      </c>
      <c r="AN72" s="984">
        <v>2485</v>
      </c>
      <c r="AO72" s="984">
        <v>2485</v>
      </c>
      <c r="AP72" s="984" t="s">
        <v>482</v>
      </c>
      <c r="AQ72" s="984"/>
      <c r="AR72" s="984"/>
      <c r="AS72" s="984"/>
      <c r="AT72" s="984"/>
      <c r="AU72" s="984" t="s">
        <v>482</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548</v>
      </c>
      <c r="C73" s="988"/>
      <c r="D73" s="988"/>
      <c r="E73" s="988"/>
      <c r="F73" s="988"/>
      <c r="G73" s="988"/>
      <c r="H73" s="988"/>
      <c r="I73" s="988"/>
      <c r="J73" s="988"/>
      <c r="K73" s="988"/>
      <c r="L73" s="988"/>
      <c r="M73" s="988"/>
      <c r="N73" s="988"/>
      <c r="O73" s="988"/>
      <c r="P73" s="989"/>
      <c r="Q73" s="990">
        <v>1600855</v>
      </c>
      <c r="R73" s="984">
        <v>1385861</v>
      </c>
      <c r="S73" s="984">
        <v>1385861</v>
      </c>
      <c r="T73" s="984">
        <v>1385861</v>
      </c>
      <c r="U73" s="984">
        <v>1385861</v>
      </c>
      <c r="V73" s="984">
        <v>1567252</v>
      </c>
      <c r="W73" s="984">
        <v>1346246</v>
      </c>
      <c r="X73" s="984">
        <v>1346246</v>
      </c>
      <c r="Y73" s="984">
        <v>1346246</v>
      </c>
      <c r="Z73" s="984">
        <v>1346246</v>
      </c>
      <c r="AA73" s="984">
        <v>33603</v>
      </c>
      <c r="AB73" s="984">
        <v>39615</v>
      </c>
      <c r="AC73" s="984">
        <v>39615</v>
      </c>
      <c r="AD73" s="984">
        <v>39615</v>
      </c>
      <c r="AE73" s="984">
        <v>39615</v>
      </c>
      <c r="AF73" s="984">
        <v>33603</v>
      </c>
      <c r="AG73" s="984">
        <v>39615</v>
      </c>
      <c r="AH73" s="984">
        <v>39615</v>
      </c>
      <c r="AI73" s="984">
        <v>39615</v>
      </c>
      <c r="AJ73" s="984">
        <v>39615</v>
      </c>
      <c r="AK73" s="984">
        <v>22693</v>
      </c>
      <c r="AL73" s="984">
        <v>13582</v>
      </c>
      <c r="AM73" s="984">
        <v>13582</v>
      </c>
      <c r="AN73" s="984">
        <v>13582</v>
      </c>
      <c r="AO73" s="984">
        <v>13582</v>
      </c>
      <c r="AP73" s="984" t="s">
        <v>482</v>
      </c>
      <c r="AQ73" s="984"/>
      <c r="AR73" s="984"/>
      <c r="AS73" s="984"/>
      <c r="AT73" s="984"/>
      <c r="AU73" s="984" t="s">
        <v>482</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80126</v>
      </c>
      <c r="AG88" s="972"/>
      <c r="AH88" s="972"/>
      <c r="AI88" s="972"/>
      <c r="AJ88" s="972"/>
      <c r="AK88" s="976"/>
      <c r="AL88" s="976"/>
      <c r="AM88" s="976"/>
      <c r="AN88" s="976"/>
      <c r="AO88" s="976"/>
      <c r="AP88" s="972">
        <v>81831</v>
      </c>
      <c r="AQ88" s="972"/>
      <c r="AR88" s="972"/>
      <c r="AS88" s="972"/>
      <c r="AT88" s="972"/>
      <c r="AU88" s="972">
        <v>1866</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500</v>
      </c>
      <c r="CS102" s="966"/>
      <c r="CT102" s="966"/>
      <c r="CU102" s="966"/>
      <c r="CV102" s="967"/>
      <c r="CW102" s="965">
        <v>666</v>
      </c>
      <c r="CX102" s="966"/>
      <c r="CY102" s="966"/>
      <c r="CZ102" s="966"/>
      <c r="DA102" s="967"/>
      <c r="DB102" s="965" t="s">
        <v>482</v>
      </c>
      <c r="DC102" s="966"/>
      <c r="DD102" s="966"/>
      <c r="DE102" s="966"/>
      <c r="DF102" s="967"/>
      <c r="DG102" s="965" t="s">
        <v>482</v>
      </c>
      <c r="DH102" s="966"/>
      <c r="DI102" s="966"/>
      <c r="DJ102" s="966"/>
      <c r="DK102" s="967"/>
      <c r="DL102" s="965" t="s">
        <v>482</v>
      </c>
      <c r="DM102" s="966"/>
      <c r="DN102" s="966"/>
      <c r="DO102" s="966"/>
      <c r="DP102" s="967"/>
      <c r="DQ102" s="965" t="s">
        <v>482</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399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405</v>
      </c>
      <c r="AB109" s="909"/>
      <c r="AC109" s="909"/>
      <c r="AD109" s="909"/>
      <c r="AE109" s="910"/>
      <c r="AF109" s="911" t="s">
        <v>406</v>
      </c>
      <c r="AG109" s="909"/>
      <c r="AH109" s="909"/>
      <c r="AI109" s="909"/>
      <c r="AJ109" s="910"/>
      <c r="AK109" s="911" t="s">
        <v>294</v>
      </c>
      <c r="AL109" s="909"/>
      <c r="AM109" s="909"/>
      <c r="AN109" s="909"/>
      <c r="AO109" s="910"/>
      <c r="AP109" s="911" t="s">
        <v>407</v>
      </c>
      <c r="AQ109" s="909"/>
      <c r="AR109" s="909"/>
      <c r="AS109" s="909"/>
      <c r="AT109" s="942"/>
      <c r="AU109" s="908" t="s">
        <v>404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405</v>
      </c>
      <c r="BR109" s="909"/>
      <c r="BS109" s="909"/>
      <c r="BT109" s="909"/>
      <c r="BU109" s="910"/>
      <c r="BV109" s="911" t="s">
        <v>406</v>
      </c>
      <c r="BW109" s="909"/>
      <c r="BX109" s="909"/>
      <c r="BY109" s="909"/>
      <c r="BZ109" s="910"/>
      <c r="CA109" s="911" t="s">
        <v>294</v>
      </c>
      <c r="CB109" s="909"/>
      <c r="CC109" s="909"/>
      <c r="CD109" s="909"/>
      <c r="CE109" s="910"/>
      <c r="CF109" s="949" t="s">
        <v>407</v>
      </c>
      <c r="CG109" s="949"/>
      <c r="CH109" s="949"/>
      <c r="CI109" s="949"/>
      <c r="CJ109" s="949"/>
      <c r="CK109" s="911" t="s">
        <v>408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405</v>
      </c>
      <c r="DH109" s="909"/>
      <c r="DI109" s="909"/>
      <c r="DJ109" s="909"/>
      <c r="DK109" s="910"/>
      <c r="DL109" s="911" t="s">
        <v>406</v>
      </c>
      <c r="DM109" s="909"/>
      <c r="DN109" s="909"/>
      <c r="DO109" s="909"/>
      <c r="DP109" s="910"/>
      <c r="DQ109" s="911" t="s">
        <v>294</v>
      </c>
      <c r="DR109" s="909"/>
      <c r="DS109" s="909"/>
      <c r="DT109" s="909"/>
      <c r="DU109" s="910"/>
      <c r="DV109" s="911" t="s">
        <v>407</v>
      </c>
      <c r="DW109" s="909"/>
      <c r="DX109" s="909"/>
      <c r="DY109" s="909"/>
      <c r="DZ109" s="942"/>
    </row>
    <row r="110" spans="1:131" s="224" customFormat="1" ht="26.25" customHeight="1" x14ac:dyDescent="0.2">
      <c r="A110" s="820" t="s">
        <v>409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156828</v>
      </c>
      <c r="AB110" s="902"/>
      <c r="AC110" s="902"/>
      <c r="AD110" s="902"/>
      <c r="AE110" s="903"/>
      <c r="AF110" s="904">
        <v>119585</v>
      </c>
      <c r="AG110" s="902"/>
      <c r="AH110" s="902"/>
      <c r="AI110" s="902"/>
      <c r="AJ110" s="903"/>
      <c r="AK110" s="904">
        <v>31814</v>
      </c>
      <c r="AL110" s="902"/>
      <c r="AM110" s="902"/>
      <c r="AN110" s="902"/>
      <c r="AO110" s="903"/>
      <c r="AP110" s="905">
        <v>0</v>
      </c>
      <c r="AQ110" s="906"/>
      <c r="AR110" s="906"/>
      <c r="AS110" s="906"/>
      <c r="AT110" s="907"/>
      <c r="AU110" s="943" t="s">
        <v>69</v>
      </c>
      <c r="AV110" s="944"/>
      <c r="AW110" s="944"/>
      <c r="AX110" s="944"/>
      <c r="AY110" s="944"/>
      <c r="AZ110" s="873" t="s">
        <v>410</v>
      </c>
      <c r="BA110" s="821"/>
      <c r="BB110" s="821"/>
      <c r="BC110" s="821"/>
      <c r="BD110" s="821"/>
      <c r="BE110" s="821"/>
      <c r="BF110" s="821"/>
      <c r="BG110" s="821"/>
      <c r="BH110" s="821"/>
      <c r="BI110" s="821"/>
      <c r="BJ110" s="821"/>
      <c r="BK110" s="821"/>
      <c r="BL110" s="821"/>
      <c r="BM110" s="821"/>
      <c r="BN110" s="821"/>
      <c r="BO110" s="821"/>
      <c r="BP110" s="822"/>
      <c r="BQ110" s="874">
        <v>173847</v>
      </c>
      <c r="BR110" s="855"/>
      <c r="BS110" s="855"/>
      <c r="BT110" s="855"/>
      <c r="BU110" s="855"/>
      <c r="BV110" s="855">
        <v>56879</v>
      </c>
      <c r="BW110" s="855"/>
      <c r="BX110" s="855"/>
      <c r="BY110" s="855"/>
      <c r="BZ110" s="855"/>
      <c r="CA110" s="855">
        <v>25959</v>
      </c>
      <c r="CB110" s="855"/>
      <c r="CC110" s="855"/>
      <c r="CD110" s="855"/>
      <c r="CE110" s="855"/>
      <c r="CF110" s="879">
        <v>0</v>
      </c>
      <c r="CG110" s="880"/>
      <c r="CH110" s="880"/>
      <c r="CI110" s="880"/>
      <c r="CJ110" s="880"/>
      <c r="CK110" s="939" t="s">
        <v>411</v>
      </c>
      <c r="CL110" s="832"/>
      <c r="CM110" s="873" t="s">
        <v>412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413</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414</v>
      </c>
      <c r="BA111" s="765"/>
      <c r="BB111" s="765"/>
      <c r="BC111" s="765"/>
      <c r="BD111" s="765"/>
      <c r="BE111" s="765"/>
      <c r="BF111" s="765"/>
      <c r="BG111" s="765"/>
      <c r="BH111" s="765"/>
      <c r="BI111" s="765"/>
      <c r="BJ111" s="765"/>
      <c r="BK111" s="765"/>
      <c r="BL111" s="765"/>
      <c r="BM111" s="765"/>
      <c r="BN111" s="765"/>
      <c r="BO111" s="765"/>
      <c r="BP111" s="766"/>
      <c r="BQ111" s="829">
        <v>2367007</v>
      </c>
      <c r="BR111" s="830"/>
      <c r="BS111" s="830"/>
      <c r="BT111" s="830"/>
      <c r="BU111" s="830"/>
      <c r="BV111" s="830">
        <v>2168823</v>
      </c>
      <c r="BW111" s="830"/>
      <c r="BX111" s="830"/>
      <c r="BY111" s="830"/>
      <c r="BZ111" s="830"/>
      <c r="CA111" s="830">
        <v>1970637</v>
      </c>
      <c r="CB111" s="830"/>
      <c r="CC111" s="830"/>
      <c r="CD111" s="830"/>
      <c r="CE111" s="830"/>
      <c r="CF111" s="888">
        <v>1.8</v>
      </c>
      <c r="CG111" s="889"/>
      <c r="CH111" s="889"/>
      <c r="CI111" s="889"/>
      <c r="CJ111" s="889"/>
      <c r="CK111" s="940"/>
      <c r="CL111" s="834"/>
      <c r="CM111" s="828" t="s">
        <v>415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416</v>
      </c>
      <c r="B112" s="926"/>
      <c r="C112" s="765" t="s">
        <v>417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418</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419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421</v>
      </c>
      <c r="BA113" s="765"/>
      <c r="BB113" s="765"/>
      <c r="BC113" s="765"/>
      <c r="BD113" s="765"/>
      <c r="BE113" s="765"/>
      <c r="BF113" s="765"/>
      <c r="BG113" s="765"/>
      <c r="BH113" s="765"/>
      <c r="BI113" s="765"/>
      <c r="BJ113" s="765"/>
      <c r="BK113" s="765"/>
      <c r="BL113" s="765"/>
      <c r="BM113" s="765"/>
      <c r="BN113" s="765"/>
      <c r="BO113" s="765"/>
      <c r="BP113" s="766"/>
      <c r="BQ113" s="829">
        <v>1696843</v>
      </c>
      <c r="BR113" s="830"/>
      <c r="BS113" s="830"/>
      <c r="BT113" s="830"/>
      <c r="BU113" s="830"/>
      <c r="BV113" s="830">
        <v>1933841</v>
      </c>
      <c r="BW113" s="830"/>
      <c r="BX113" s="830"/>
      <c r="BY113" s="830"/>
      <c r="BZ113" s="830"/>
      <c r="CA113" s="830">
        <v>1866268</v>
      </c>
      <c r="CB113" s="830"/>
      <c r="CC113" s="830"/>
      <c r="CD113" s="830"/>
      <c r="CE113" s="830"/>
      <c r="CF113" s="888">
        <v>1.7</v>
      </c>
      <c r="CG113" s="889"/>
      <c r="CH113" s="889"/>
      <c r="CI113" s="889"/>
      <c r="CJ113" s="889"/>
      <c r="CK113" s="940"/>
      <c r="CL113" s="834"/>
      <c r="CM113" s="828" t="s">
        <v>422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122673</v>
      </c>
      <c r="AB114" s="793"/>
      <c r="AC114" s="793"/>
      <c r="AD114" s="793"/>
      <c r="AE114" s="794"/>
      <c r="AF114" s="795">
        <v>89702</v>
      </c>
      <c r="AG114" s="793"/>
      <c r="AH114" s="793"/>
      <c r="AI114" s="793"/>
      <c r="AJ114" s="794"/>
      <c r="AK114" s="795">
        <v>109192</v>
      </c>
      <c r="AL114" s="793"/>
      <c r="AM114" s="793"/>
      <c r="AN114" s="793"/>
      <c r="AO114" s="794"/>
      <c r="AP114" s="837">
        <v>0.1</v>
      </c>
      <c r="AQ114" s="838"/>
      <c r="AR114" s="838"/>
      <c r="AS114" s="838"/>
      <c r="AT114" s="839"/>
      <c r="AU114" s="945"/>
      <c r="AV114" s="946"/>
      <c r="AW114" s="946"/>
      <c r="AX114" s="946"/>
      <c r="AY114" s="946"/>
      <c r="AZ114" s="828" t="s">
        <v>424</v>
      </c>
      <c r="BA114" s="765"/>
      <c r="BB114" s="765"/>
      <c r="BC114" s="765"/>
      <c r="BD114" s="765"/>
      <c r="BE114" s="765"/>
      <c r="BF114" s="765"/>
      <c r="BG114" s="765"/>
      <c r="BH114" s="765"/>
      <c r="BI114" s="765"/>
      <c r="BJ114" s="765"/>
      <c r="BK114" s="765"/>
      <c r="BL114" s="765"/>
      <c r="BM114" s="765"/>
      <c r="BN114" s="765"/>
      <c r="BO114" s="765"/>
      <c r="BP114" s="766"/>
      <c r="BQ114" s="829">
        <v>11848993</v>
      </c>
      <c r="BR114" s="830"/>
      <c r="BS114" s="830"/>
      <c r="BT114" s="830"/>
      <c r="BU114" s="830"/>
      <c r="BV114" s="830">
        <v>12336078</v>
      </c>
      <c r="BW114" s="830"/>
      <c r="BX114" s="830"/>
      <c r="BY114" s="830"/>
      <c r="BZ114" s="830"/>
      <c r="CA114" s="830">
        <v>12253927</v>
      </c>
      <c r="CB114" s="830"/>
      <c r="CC114" s="830"/>
      <c r="CD114" s="830"/>
      <c r="CE114" s="830"/>
      <c r="CF114" s="888">
        <v>11.4</v>
      </c>
      <c r="CG114" s="889"/>
      <c r="CH114" s="889"/>
      <c r="CI114" s="889"/>
      <c r="CJ114" s="889"/>
      <c r="CK114" s="940"/>
      <c r="CL114" s="834"/>
      <c r="CM114" s="828" t="s">
        <v>425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968675</v>
      </c>
      <c r="AB115" s="932"/>
      <c r="AC115" s="932"/>
      <c r="AD115" s="932"/>
      <c r="AE115" s="933"/>
      <c r="AF115" s="934">
        <v>931815</v>
      </c>
      <c r="AG115" s="932"/>
      <c r="AH115" s="932"/>
      <c r="AI115" s="932"/>
      <c r="AJ115" s="933"/>
      <c r="AK115" s="934">
        <v>850360</v>
      </c>
      <c r="AL115" s="932"/>
      <c r="AM115" s="932"/>
      <c r="AN115" s="932"/>
      <c r="AO115" s="933"/>
      <c r="AP115" s="935">
        <v>0.8</v>
      </c>
      <c r="AQ115" s="936"/>
      <c r="AR115" s="936"/>
      <c r="AS115" s="936"/>
      <c r="AT115" s="937"/>
      <c r="AU115" s="945"/>
      <c r="AV115" s="946"/>
      <c r="AW115" s="946"/>
      <c r="AX115" s="946"/>
      <c r="AY115" s="946"/>
      <c r="AZ115" s="828" t="s">
        <v>427</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429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430</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432</v>
      </c>
      <c r="Z117" s="910"/>
      <c r="AA117" s="915">
        <v>1248176</v>
      </c>
      <c r="AB117" s="916"/>
      <c r="AC117" s="916"/>
      <c r="AD117" s="916"/>
      <c r="AE117" s="917"/>
      <c r="AF117" s="918">
        <v>1141102</v>
      </c>
      <c r="AG117" s="916"/>
      <c r="AH117" s="916"/>
      <c r="AI117" s="916"/>
      <c r="AJ117" s="917"/>
      <c r="AK117" s="918">
        <v>991366</v>
      </c>
      <c r="AL117" s="916"/>
      <c r="AM117" s="916"/>
      <c r="AN117" s="916"/>
      <c r="AO117" s="917"/>
      <c r="AP117" s="919"/>
      <c r="AQ117" s="920"/>
      <c r="AR117" s="920"/>
      <c r="AS117" s="920"/>
      <c r="AT117" s="921"/>
      <c r="AU117" s="945"/>
      <c r="AV117" s="946"/>
      <c r="AW117" s="946"/>
      <c r="AX117" s="946"/>
      <c r="AY117" s="946"/>
      <c r="AZ117" s="876" t="s">
        <v>433</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405</v>
      </c>
      <c r="AB118" s="909"/>
      <c r="AC118" s="909"/>
      <c r="AD118" s="909"/>
      <c r="AE118" s="910"/>
      <c r="AF118" s="911" t="s">
        <v>406</v>
      </c>
      <c r="AG118" s="909"/>
      <c r="AH118" s="909"/>
      <c r="AI118" s="909"/>
      <c r="AJ118" s="910"/>
      <c r="AK118" s="911" t="s">
        <v>294</v>
      </c>
      <c r="AL118" s="909"/>
      <c r="AM118" s="909"/>
      <c r="AN118" s="909"/>
      <c r="AO118" s="910"/>
      <c r="AP118" s="912" t="s">
        <v>407</v>
      </c>
      <c r="AQ118" s="913"/>
      <c r="AR118" s="913"/>
      <c r="AS118" s="913"/>
      <c r="AT118" s="914"/>
      <c r="AU118" s="945"/>
      <c r="AV118" s="946"/>
      <c r="AW118" s="946"/>
      <c r="AX118" s="946"/>
      <c r="AY118" s="946"/>
      <c r="AZ118" s="851" t="s">
        <v>435</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411</v>
      </c>
      <c r="B119" s="832"/>
      <c r="C119" s="873" t="s">
        <v>412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v>32852</v>
      </c>
      <c r="AB119" s="902"/>
      <c r="AC119" s="902"/>
      <c r="AD119" s="902"/>
      <c r="AE119" s="903"/>
      <c r="AF119" s="904">
        <v>33017</v>
      </c>
      <c r="AG119" s="902"/>
      <c r="AH119" s="902"/>
      <c r="AI119" s="902"/>
      <c r="AJ119" s="903"/>
      <c r="AK119" s="904">
        <v>32549</v>
      </c>
      <c r="AL119" s="902"/>
      <c r="AM119" s="902"/>
      <c r="AN119" s="902"/>
      <c r="AO119" s="903"/>
      <c r="AP119" s="905">
        <v>0</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437</v>
      </c>
      <c r="BP119" s="891"/>
      <c r="BQ119" s="892">
        <v>16086690</v>
      </c>
      <c r="BR119" s="858"/>
      <c r="BS119" s="858"/>
      <c r="BT119" s="858"/>
      <c r="BU119" s="858"/>
      <c r="BV119" s="858">
        <v>16495621</v>
      </c>
      <c r="BW119" s="858"/>
      <c r="BX119" s="858"/>
      <c r="BY119" s="858"/>
      <c r="BZ119" s="858"/>
      <c r="CA119" s="858">
        <v>16116791</v>
      </c>
      <c r="CB119" s="858"/>
      <c r="CC119" s="858"/>
      <c r="CD119" s="858"/>
      <c r="CE119" s="858"/>
      <c r="CF119" s="761"/>
      <c r="CG119" s="762"/>
      <c r="CH119" s="762"/>
      <c r="CI119" s="762"/>
      <c r="CJ119" s="847"/>
      <c r="CK119" s="941"/>
      <c r="CL119" s="836"/>
      <c r="CM119" s="851" t="s">
        <v>438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2367007</v>
      </c>
      <c r="DH119" s="777"/>
      <c r="DI119" s="777"/>
      <c r="DJ119" s="777"/>
      <c r="DK119" s="778"/>
      <c r="DL119" s="779">
        <v>2168823</v>
      </c>
      <c r="DM119" s="777"/>
      <c r="DN119" s="777"/>
      <c r="DO119" s="777"/>
      <c r="DP119" s="778"/>
      <c r="DQ119" s="779">
        <v>1970637</v>
      </c>
      <c r="DR119" s="777"/>
      <c r="DS119" s="777"/>
      <c r="DT119" s="777"/>
      <c r="DU119" s="778"/>
      <c r="DV119" s="861">
        <v>1.8</v>
      </c>
      <c r="DW119" s="862"/>
      <c r="DX119" s="862"/>
      <c r="DY119" s="862"/>
      <c r="DZ119" s="863"/>
    </row>
    <row r="120" spans="1:130" s="224" customFormat="1" ht="26.25" customHeight="1" x14ac:dyDescent="0.2">
      <c r="A120" s="833"/>
      <c r="B120" s="834"/>
      <c r="C120" s="828" t="s">
        <v>415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439</v>
      </c>
      <c r="AV120" s="894"/>
      <c r="AW120" s="894"/>
      <c r="AX120" s="894"/>
      <c r="AY120" s="895"/>
      <c r="AZ120" s="873" t="s">
        <v>440</v>
      </c>
      <c r="BA120" s="821"/>
      <c r="BB120" s="821"/>
      <c r="BC120" s="821"/>
      <c r="BD120" s="821"/>
      <c r="BE120" s="821"/>
      <c r="BF120" s="821"/>
      <c r="BG120" s="821"/>
      <c r="BH120" s="821"/>
      <c r="BI120" s="821"/>
      <c r="BJ120" s="821"/>
      <c r="BK120" s="821"/>
      <c r="BL120" s="821"/>
      <c r="BM120" s="821"/>
      <c r="BN120" s="821"/>
      <c r="BO120" s="821"/>
      <c r="BP120" s="822"/>
      <c r="BQ120" s="874">
        <v>190131543</v>
      </c>
      <c r="BR120" s="855"/>
      <c r="BS120" s="855"/>
      <c r="BT120" s="855"/>
      <c r="BU120" s="855"/>
      <c r="BV120" s="855">
        <v>199233535</v>
      </c>
      <c r="BW120" s="855"/>
      <c r="BX120" s="855"/>
      <c r="BY120" s="855"/>
      <c r="BZ120" s="855"/>
      <c r="CA120" s="855">
        <v>214939698</v>
      </c>
      <c r="CB120" s="855"/>
      <c r="CC120" s="855"/>
      <c r="CD120" s="855"/>
      <c r="CE120" s="855"/>
      <c r="CF120" s="879">
        <v>200.7</v>
      </c>
      <c r="CG120" s="880"/>
      <c r="CH120" s="880"/>
      <c r="CI120" s="880"/>
      <c r="CJ120" s="880"/>
      <c r="CK120" s="881" t="s">
        <v>441</v>
      </c>
      <c r="CL120" s="865"/>
      <c r="CM120" s="865"/>
      <c r="CN120" s="865"/>
      <c r="CO120" s="866"/>
      <c r="CP120" s="885" t="s">
        <v>390</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443</v>
      </c>
      <c r="BA121" s="765"/>
      <c r="BB121" s="765"/>
      <c r="BC121" s="765"/>
      <c r="BD121" s="765"/>
      <c r="BE121" s="765"/>
      <c r="BF121" s="765"/>
      <c r="BG121" s="765"/>
      <c r="BH121" s="765"/>
      <c r="BI121" s="765"/>
      <c r="BJ121" s="765"/>
      <c r="BK121" s="765"/>
      <c r="BL121" s="765"/>
      <c r="BM121" s="765"/>
      <c r="BN121" s="765"/>
      <c r="BO121" s="765"/>
      <c r="BP121" s="766"/>
      <c r="BQ121" s="829" t="s">
        <v>122</v>
      </c>
      <c r="BR121" s="830"/>
      <c r="BS121" s="830"/>
      <c r="BT121" s="830"/>
      <c r="BU121" s="830"/>
      <c r="BV121" s="830" t="s">
        <v>122</v>
      </c>
      <c r="BW121" s="830"/>
      <c r="BX121" s="830"/>
      <c r="BY121" s="830"/>
      <c r="BZ121" s="830"/>
      <c r="CA121" s="830" t="s">
        <v>122</v>
      </c>
      <c r="CB121" s="830"/>
      <c r="CC121" s="830"/>
      <c r="CD121" s="830"/>
      <c r="CE121" s="830"/>
      <c r="CF121" s="888" t="s">
        <v>122</v>
      </c>
      <c r="CG121" s="889"/>
      <c r="CH121" s="889"/>
      <c r="CI121" s="889"/>
      <c r="CJ121" s="889"/>
      <c r="CK121" s="882"/>
      <c r="CL121" s="868"/>
      <c r="CM121" s="868"/>
      <c r="CN121" s="868"/>
      <c r="CO121" s="869"/>
      <c r="CP121" s="848" t="s">
        <v>389</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444</v>
      </c>
      <c r="BA122" s="852"/>
      <c r="BB122" s="852"/>
      <c r="BC122" s="852"/>
      <c r="BD122" s="852"/>
      <c r="BE122" s="852"/>
      <c r="BF122" s="852"/>
      <c r="BG122" s="852"/>
      <c r="BH122" s="852"/>
      <c r="BI122" s="852"/>
      <c r="BJ122" s="852"/>
      <c r="BK122" s="852"/>
      <c r="BL122" s="852"/>
      <c r="BM122" s="852"/>
      <c r="BN122" s="852"/>
      <c r="BO122" s="852"/>
      <c r="BP122" s="853"/>
      <c r="BQ122" s="892">
        <v>21993337</v>
      </c>
      <c r="BR122" s="858"/>
      <c r="BS122" s="858"/>
      <c r="BT122" s="858"/>
      <c r="BU122" s="858"/>
      <c r="BV122" s="858">
        <v>18991178</v>
      </c>
      <c r="BW122" s="858"/>
      <c r="BX122" s="858"/>
      <c r="BY122" s="858"/>
      <c r="BZ122" s="858"/>
      <c r="CA122" s="858">
        <v>16314641</v>
      </c>
      <c r="CB122" s="858"/>
      <c r="CC122" s="858"/>
      <c r="CD122" s="858"/>
      <c r="CE122" s="858"/>
      <c r="CF122" s="859">
        <v>15.2</v>
      </c>
      <c r="CG122" s="860"/>
      <c r="CH122" s="860"/>
      <c r="CI122" s="860"/>
      <c r="CJ122" s="860"/>
      <c r="CK122" s="882"/>
      <c r="CL122" s="868"/>
      <c r="CM122" s="868"/>
      <c r="CN122" s="868"/>
      <c r="CO122" s="869"/>
      <c r="CP122" s="848" t="s">
        <v>388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445</v>
      </c>
      <c r="BP123" s="891"/>
      <c r="BQ123" s="845">
        <v>212124880</v>
      </c>
      <c r="BR123" s="846"/>
      <c r="BS123" s="846"/>
      <c r="BT123" s="846"/>
      <c r="BU123" s="846"/>
      <c r="BV123" s="846">
        <v>218224713</v>
      </c>
      <c r="BW123" s="846"/>
      <c r="BX123" s="846"/>
      <c r="BY123" s="846"/>
      <c r="BZ123" s="846"/>
      <c r="CA123" s="846">
        <v>231254339</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447</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448</v>
      </c>
      <c r="CL125" s="865"/>
      <c r="CM125" s="865"/>
      <c r="CN125" s="865"/>
      <c r="CO125" s="866"/>
      <c r="CP125" s="873" t="s">
        <v>449</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450</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935823</v>
      </c>
      <c r="AB127" s="793"/>
      <c r="AC127" s="793"/>
      <c r="AD127" s="793"/>
      <c r="AE127" s="794"/>
      <c r="AF127" s="795">
        <v>898798</v>
      </c>
      <c r="AG127" s="793"/>
      <c r="AH127" s="793"/>
      <c r="AI127" s="793"/>
      <c r="AJ127" s="794"/>
      <c r="AK127" s="795">
        <v>817811</v>
      </c>
      <c r="AL127" s="793"/>
      <c r="AM127" s="793"/>
      <c r="AN127" s="793"/>
      <c r="AO127" s="794"/>
      <c r="AP127" s="837">
        <v>0.8</v>
      </c>
      <c r="AQ127" s="838"/>
      <c r="AR127" s="838"/>
      <c r="AS127" s="838"/>
      <c r="AT127" s="839"/>
      <c r="AU127" s="226"/>
      <c r="AV127" s="226"/>
      <c r="AW127" s="226"/>
      <c r="AX127" s="854" t="s">
        <v>452</v>
      </c>
      <c r="AY127" s="825"/>
      <c r="AZ127" s="825"/>
      <c r="BA127" s="825"/>
      <c r="BB127" s="825"/>
      <c r="BC127" s="825"/>
      <c r="BD127" s="825"/>
      <c r="BE127" s="826"/>
      <c r="BF127" s="824" t="s">
        <v>453</v>
      </c>
      <c r="BG127" s="825"/>
      <c r="BH127" s="825"/>
      <c r="BI127" s="825"/>
      <c r="BJ127" s="825"/>
      <c r="BK127" s="825"/>
      <c r="BL127" s="826"/>
      <c r="BM127" s="824" t="s">
        <v>454</v>
      </c>
      <c r="BN127" s="825"/>
      <c r="BO127" s="825"/>
      <c r="BP127" s="825"/>
      <c r="BQ127" s="825"/>
      <c r="BR127" s="825"/>
      <c r="BS127" s="826"/>
      <c r="BT127" s="824" t="s">
        <v>455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456</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458</v>
      </c>
      <c r="X128" s="811"/>
      <c r="Y128" s="811"/>
      <c r="Z128" s="812"/>
      <c r="AA128" s="813">
        <v>499</v>
      </c>
      <c r="AB128" s="814"/>
      <c r="AC128" s="814"/>
      <c r="AD128" s="814"/>
      <c r="AE128" s="815"/>
      <c r="AF128" s="816">
        <v>518</v>
      </c>
      <c r="AG128" s="814"/>
      <c r="AH128" s="814"/>
      <c r="AI128" s="814"/>
      <c r="AJ128" s="815"/>
      <c r="AK128" s="816">
        <v>40</v>
      </c>
      <c r="AL128" s="814"/>
      <c r="AM128" s="814"/>
      <c r="AN128" s="814"/>
      <c r="AO128" s="815"/>
      <c r="AP128" s="817"/>
      <c r="AQ128" s="818"/>
      <c r="AR128" s="818"/>
      <c r="AS128" s="818"/>
      <c r="AT128" s="819"/>
      <c r="AU128" s="226"/>
      <c r="AV128" s="226"/>
      <c r="AW128" s="226"/>
      <c r="AX128" s="820" t="s">
        <v>459</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460</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461</v>
      </c>
      <c r="X129" s="790"/>
      <c r="Y129" s="790"/>
      <c r="Z129" s="791"/>
      <c r="AA129" s="792">
        <v>97732772</v>
      </c>
      <c r="AB129" s="793"/>
      <c r="AC129" s="793"/>
      <c r="AD129" s="793"/>
      <c r="AE129" s="794"/>
      <c r="AF129" s="795">
        <v>101038957</v>
      </c>
      <c r="AG129" s="793"/>
      <c r="AH129" s="793"/>
      <c r="AI129" s="793"/>
      <c r="AJ129" s="794"/>
      <c r="AK129" s="795">
        <v>109794395</v>
      </c>
      <c r="AL129" s="793"/>
      <c r="AM129" s="793"/>
      <c r="AN129" s="793"/>
      <c r="AO129" s="794"/>
      <c r="AP129" s="796"/>
      <c r="AQ129" s="797"/>
      <c r="AR129" s="797"/>
      <c r="AS129" s="797"/>
      <c r="AT129" s="798"/>
      <c r="AU129" s="227"/>
      <c r="AV129" s="227"/>
      <c r="AW129" s="227"/>
      <c r="AX129" s="764" t="s">
        <v>462</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464</v>
      </c>
      <c r="X130" s="790"/>
      <c r="Y130" s="790"/>
      <c r="Z130" s="791"/>
      <c r="AA130" s="792">
        <v>3273527</v>
      </c>
      <c r="AB130" s="793"/>
      <c r="AC130" s="793"/>
      <c r="AD130" s="793"/>
      <c r="AE130" s="794"/>
      <c r="AF130" s="795">
        <v>3044058</v>
      </c>
      <c r="AG130" s="793"/>
      <c r="AH130" s="793"/>
      <c r="AI130" s="793"/>
      <c r="AJ130" s="794"/>
      <c r="AK130" s="795">
        <v>2718163</v>
      </c>
      <c r="AL130" s="793"/>
      <c r="AM130" s="793"/>
      <c r="AN130" s="793"/>
      <c r="AO130" s="794"/>
      <c r="AP130" s="796"/>
      <c r="AQ130" s="797"/>
      <c r="AR130" s="797"/>
      <c r="AS130" s="797"/>
      <c r="AT130" s="798"/>
      <c r="AU130" s="227"/>
      <c r="AV130" s="227"/>
      <c r="AW130" s="227"/>
      <c r="AX130" s="764" t="s">
        <v>465</v>
      </c>
      <c r="AY130" s="765"/>
      <c r="AZ130" s="765"/>
      <c r="BA130" s="765"/>
      <c r="BB130" s="765"/>
      <c r="BC130" s="765"/>
      <c r="BD130" s="765"/>
      <c r="BE130" s="766"/>
      <c r="BF130" s="767">
        <v>-1.8</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466</v>
      </c>
      <c r="X131" s="774"/>
      <c r="Y131" s="774"/>
      <c r="Z131" s="775"/>
      <c r="AA131" s="776">
        <v>94459245</v>
      </c>
      <c r="AB131" s="777"/>
      <c r="AC131" s="777"/>
      <c r="AD131" s="777"/>
      <c r="AE131" s="778"/>
      <c r="AF131" s="779">
        <v>97994899</v>
      </c>
      <c r="AG131" s="777"/>
      <c r="AH131" s="777"/>
      <c r="AI131" s="777"/>
      <c r="AJ131" s="778"/>
      <c r="AK131" s="779">
        <v>107076232</v>
      </c>
      <c r="AL131" s="777"/>
      <c r="AM131" s="777"/>
      <c r="AN131" s="777"/>
      <c r="AO131" s="778"/>
      <c r="AP131" s="780"/>
      <c r="AQ131" s="781"/>
      <c r="AR131" s="781"/>
      <c r="AS131" s="781"/>
      <c r="AT131" s="782"/>
      <c r="AU131" s="227"/>
      <c r="AV131" s="227"/>
      <c r="AW131" s="227"/>
      <c r="AX131" s="742" t="s">
        <v>467</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469</v>
      </c>
      <c r="W132" s="755"/>
      <c r="X132" s="755"/>
      <c r="Y132" s="755"/>
      <c r="Z132" s="756"/>
      <c r="AA132" s="757">
        <v>-2.14468155</v>
      </c>
      <c r="AB132" s="758"/>
      <c r="AC132" s="758"/>
      <c r="AD132" s="758"/>
      <c r="AE132" s="759"/>
      <c r="AF132" s="760">
        <v>-1.94242151</v>
      </c>
      <c r="AG132" s="758"/>
      <c r="AH132" s="758"/>
      <c r="AI132" s="758"/>
      <c r="AJ132" s="759"/>
      <c r="AK132" s="760">
        <v>-1.6127173800000001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470</v>
      </c>
      <c r="W133" s="734"/>
      <c r="X133" s="734"/>
      <c r="Y133" s="734"/>
      <c r="Z133" s="735"/>
      <c r="AA133" s="736">
        <v>-1.4</v>
      </c>
      <c r="AB133" s="737"/>
      <c r="AC133" s="737"/>
      <c r="AD133" s="737"/>
      <c r="AE133" s="738"/>
      <c r="AF133" s="736">
        <v>-2</v>
      </c>
      <c r="AG133" s="737"/>
      <c r="AH133" s="737"/>
      <c r="AI133" s="737"/>
      <c r="AJ133" s="738"/>
      <c r="AK133" s="736">
        <v>-1.8</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7XdglSOuIL8OM7BRhsJf7qTRaKtJgz5FgbN3k7yHqQBLHOYu3MvguqMu1u2wsi0Z0PToXldPgRBpid1haG91Kg==" saltValue="/nL9T/sM8FMJzGQY+ggl6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cRMGdwIq12h441HD8s89x4+nF4+JNPrgbpy3uTKEnjAS4z1fBih944J3Z1sRw0qQxXGt5ftrEvXDGh8ZQd3m5w==" saltValue="+8Of14wpHPU5Ht5mP/2YeQ=="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9uWBShXCkIIGobtF6sxJUsHRWx+8c7S6tIZ9mFdoN/HkXVfJUizygvR6S6UsUnWgyHhlaPoXq5NmSxwKqMSF+w==" saltValue="DpcCi6jX9+ep4bC/qrsAA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1" t="s">
        <v>474</v>
      </c>
      <c r="AP7" s="265"/>
      <c r="AQ7" s="266" t="s">
        <v>475</v>
      </c>
      <c r="AR7" s="267"/>
    </row>
    <row r="8" spans="1:46" ht="13.2" x14ac:dyDescent="0.2">
      <c r="A8" s="259"/>
      <c r="AK8" s="268"/>
      <c r="AL8" s="269"/>
      <c r="AM8" s="269"/>
      <c r="AN8" s="270"/>
      <c r="AO8" s="1132"/>
      <c r="AP8" s="271" t="s">
        <v>476</v>
      </c>
      <c r="AQ8" s="272" t="s">
        <v>477</v>
      </c>
      <c r="AR8" s="273" t="s">
        <v>478</v>
      </c>
    </row>
    <row r="9" spans="1:46" ht="13.2" x14ac:dyDescent="0.2">
      <c r="A9" s="259"/>
      <c r="AK9" s="1143" t="s">
        <v>479</v>
      </c>
      <c r="AL9" s="1144"/>
      <c r="AM9" s="1144"/>
      <c r="AN9" s="1145"/>
      <c r="AO9" s="274">
        <v>19815158</v>
      </c>
      <c r="AP9" s="274">
        <v>74407</v>
      </c>
      <c r="AQ9" s="275">
        <v>62747</v>
      </c>
      <c r="AR9" s="276">
        <v>18.600000000000001</v>
      </c>
    </row>
    <row r="10" spans="1:46" ht="13.5" customHeight="1" x14ac:dyDescent="0.2">
      <c r="A10" s="259"/>
      <c r="AK10" s="1143" t="s">
        <v>480</v>
      </c>
      <c r="AL10" s="1144"/>
      <c r="AM10" s="1144"/>
      <c r="AN10" s="1145"/>
      <c r="AO10" s="277">
        <v>283273</v>
      </c>
      <c r="AP10" s="277">
        <v>1064</v>
      </c>
      <c r="AQ10" s="278">
        <v>903</v>
      </c>
      <c r="AR10" s="279">
        <v>17.8</v>
      </c>
    </row>
    <row r="11" spans="1:46" ht="13.5" customHeight="1" x14ac:dyDescent="0.2">
      <c r="A11" s="259"/>
      <c r="AK11" s="1143" t="s">
        <v>481</v>
      </c>
      <c r="AL11" s="1144"/>
      <c r="AM11" s="1144"/>
      <c r="AN11" s="1145"/>
      <c r="AO11" s="277" t="s">
        <v>482</v>
      </c>
      <c r="AP11" s="277" t="s">
        <v>482</v>
      </c>
      <c r="AQ11" s="278" t="s">
        <v>482</v>
      </c>
      <c r="AR11" s="279" t="s">
        <v>482</v>
      </c>
    </row>
    <row r="12" spans="1:46" ht="13.5" customHeight="1" x14ac:dyDescent="0.2">
      <c r="A12" s="259"/>
      <c r="AK12" s="1143" t="s">
        <v>483</v>
      </c>
      <c r="AL12" s="1144"/>
      <c r="AM12" s="1144"/>
      <c r="AN12" s="1145"/>
      <c r="AO12" s="277" t="s">
        <v>482</v>
      </c>
      <c r="AP12" s="277" t="s">
        <v>482</v>
      </c>
      <c r="AQ12" s="278" t="s">
        <v>482</v>
      </c>
      <c r="AR12" s="279" t="s">
        <v>482</v>
      </c>
    </row>
    <row r="13" spans="1:46" ht="13.5" customHeight="1" x14ac:dyDescent="0.2">
      <c r="A13" s="259"/>
      <c r="AK13" s="1143" t="s">
        <v>484</v>
      </c>
      <c r="AL13" s="1144"/>
      <c r="AM13" s="1144"/>
      <c r="AN13" s="1145"/>
      <c r="AO13" s="277">
        <v>733904</v>
      </c>
      <c r="AP13" s="277">
        <v>2756</v>
      </c>
      <c r="AQ13" s="278">
        <v>2239</v>
      </c>
      <c r="AR13" s="279">
        <v>23.1</v>
      </c>
    </row>
    <row r="14" spans="1:46" ht="13.5" customHeight="1" x14ac:dyDescent="0.2">
      <c r="A14" s="259"/>
      <c r="AK14" s="1143" t="s">
        <v>485</v>
      </c>
      <c r="AL14" s="1144"/>
      <c r="AM14" s="1144"/>
      <c r="AN14" s="1145"/>
      <c r="AO14" s="277">
        <v>637723</v>
      </c>
      <c r="AP14" s="277">
        <v>2395</v>
      </c>
      <c r="AQ14" s="278">
        <v>1577</v>
      </c>
      <c r="AR14" s="279">
        <v>51.9</v>
      </c>
    </row>
    <row r="15" spans="1:46" ht="13.5" customHeight="1" x14ac:dyDescent="0.2">
      <c r="A15" s="259"/>
      <c r="AK15" s="1146" t="s">
        <v>486</v>
      </c>
      <c r="AL15" s="1147"/>
      <c r="AM15" s="1147"/>
      <c r="AN15" s="1148"/>
      <c r="AO15" s="277">
        <v>-508167</v>
      </c>
      <c r="AP15" s="277">
        <v>-1908</v>
      </c>
      <c r="AQ15" s="278">
        <v>-1898</v>
      </c>
      <c r="AR15" s="279">
        <v>0.5</v>
      </c>
    </row>
    <row r="16" spans="1:46" ht="13.2" x14ac:dyDescent="0.2">
      <c r="A16" s="259"/>
      <c r="AK16" s="1146" t="s">
        <v>177</v>
      </c>
      <c r="AL16" s="1147"/>
      <c r="AM16" s="1147"/>
      <c r="AN16" s="1148"/>
      <c r="AO16" s="277">
        <v>20961891</v>
      </c>
      <c r="AP16" s="277">
        <v>78714</v>
      </c>
      <c r="AQ16" s="278">
        <v>65568</v>
      </c>
      <c r="AR16" s="279">
        <v>20</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49" t="s">
        <v>491</v>
      </c>
      <c r="AL21" s="1150"/>
      <c r="AM21" s="1150"/>
      <c r="AN21" s="1151"/>
      <c r="AO21" s="289">
        <v>7.96</v>
      </c>
      <c r="AP21" s="290">
        <v>6.35</v>
      </c>
      <c r="AQ21" s="291">
        <v>1.61</v>
      </c>
      <c r="AS21" s="292"/>
      <c r="AT21" s="288"/>
    </row>
    <row r="22" spans="1:46" s="260" customFormat="1" ht="13.2" x14ac:dyDescent="0.2">
      <c r="A22" s="288"/>
      <c r="AK22" s="1149" t="s">
        <v>492</v>
      </c>
      <c r="AL22" s="1150"/>
      <c r="AM22" s="1150"/>
      <c r="AN22" s="1151"/>
      <c r="AO22" s="293">
        <v>98.3</v>
      </c>
      <c r="AP22" s="294">
        <v>98.6</v>
      </c>
      <c r="AQ22" s="295">
        <v>-0.3</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1" t="s">
        <v>474</v>
      </c>
      <c r="AP30" s="265"/>
      <c r="AQ30" s="266" t="s">
        <v>475</v>
      </c>
      <c r="AR30" s="267"/>
    </row>
    <row r="31" spans="1:46" ht="13.2" x14ac:dyDescent="0.2">
      <c r="A31" s="259"/>
      <c r="AK31" s="268"/>
      <c r="AL31" s="269"/>
      <c r="AM31" s="269"/>
      <c r="AN31" s="270"/>
      <c r="AO31" s="1132"/>
      <c r="AP31" s="271" t="s">
        <v>476</v>
      </c>
      <c r="AQ31" s="272" t="s">
        <v>477</v>
      </c>
      <c r="AR31" s="273" t="s">
        <v>478</v>
      </c>
    </row>
    <row r="32" spans="1:46" ht="27" customHeight="1" x14ac:dyDescent="0.2">
      <c r="A32" s="259"/>
      <c r="AK32" s="1133" t="s">
        <v>496</v>
      </c>
      <c r="AL32" s="1134"/>
      <c r="AM32" s="1134"/>
      <c r="AN32" s="1135"/>
      <c r="AO32" s="303">
        <v>31814</v>
      </c>
      <c r="AP32" s="303">
        <v>119</v>
      </c>
      <c r="AQ32" s="304">
        <v>3862</v>
      </c>
      <c r="AR32" s="305">
        <v>-96.9</v>
      </c>
    </row>
    <row r="33" spans="1:46" ht="13.5" customHeight="1" x14ac:dyDescent="0.2">
      <c r="A33" s="259"/>
      <c r="AK33" s="1133" t="s">
        <v>497</v>
      </c>
      <c r="AL33" s="1134"/>
      <c r="AM33" s="1134"/>
      <c r="AN33" s="1135"/>
      <c r="AO33" s="303" t="s">
        <v>482</v>
      </c>
      <c r="AP33" s="303" t="s">
        <v>482</v>
      </c>
      <c r="AQ33" s="304" t="s">
        <v>482</v>
      </c>
      <c r="AR33" s="305" t="s">
        <v>482</v>
      </c>
    </row>
    <row r="34" spans="1:46" ht="27" customHeight="1" x14ac:dyDescent="0.2">
      <c r="A34" s="259"/>
      <c r="AK34" s="1133" t="s">
        <v>498</v>
      </c>
      <c r="AL34" s="1134"/>
      <c r="AM34" s="1134"/>
      <c r="AN34" s="1135"/>
      <c r="AO34" s="303" t="s">
        <v>482</v>
      </c>
      <c r="AP34" s="303" t="s">
        <v>482</v>
      </c>
      <c r="AQ34" s="304">
        <v>339</v>
      </c>
      <c r="AR34" s="305" t="s">
        <v>482</v>
      </c>
    </row>
    <row r="35" spans="1:46" ht="27" customHeight="1" x14ac:dyDescent="0.2">
      <c r="A35" s="259"/>
      <c r="AK35" s="1133" t="s">
        <v>499</v>
      </c>
      <c r="AL35" s="1134"/>
      <c r="AM35" s="1134"/>
      <c r="AN35" s="1135"/>
      <c r="AO35" s="303" t="s">
        <v>482</v>
      </c>
      <c r="AP35" s="303" t="s">
        <v>482</v>
      </c>
      <c r="AQ35" s="304">
        <v>19</v>
      </c>
      <c r="AR35" s="305" t="s">
        <v>482</v>
      </c>
    </row>
    <row r="36" spans="1:46" ht="27" customHeight="1" x14ac:dyDescent="0.2">
      <c r="A36" s="259"/>
      <c r="AK36" s="1133" t="s">
        <v>500</v>
      </c>
      <c r="AL36" s="1134"/>
      <c r="AM36" s="1134"/>
      <c r="AN36" s="1135"/>
      <c r="AO36" s="303">
        <v>109192</v>
      </c>
      <c r="AP36" s="303">
        <v>410</v>
      </c>
      <c r="AQ36" s="304">
        <v>364</v>
      </c>
      <c r="AR36" s="305">
        <v>12.6</v>
      </c>
    </row>
    <row r="37" spans="1:46" ht="13.5" customHeight="1" x14ac:dyDescent="0.2">
      <c r="A37" s="259"/>
      <c r="AK37" s="1133" t="s">
        <v>501</v>
      </c>
      <c r="AL37" s="1134"/>
      <c r="AM37" s="1134"/>
      <c r="AN37" s="1135"/>
      <c r="AO37" s="303">
        <v>850360</v>
      </c>
      <c r="AP37" s="303">
        <v>3193</v>
      </c>
      <c r="AQ37" s="304">
        <v>2345</v>
      </c>
      <c r="AR37" s="305">
        <v>36.200000000000003</v>
      </c>
    </row>
    <row r="38" spans="1:46" ht="27" customHeight="1" x14ac:dyDescent="0.2">
      <c r="A38" s="259"/>
      <c r="AK38" s="1136" t="s">
        <v>502</v>
      </c>
      <c r="AL38" s="1137"/>
      <c r="AM38" s="1137"/>
      <c r="AN38" s="1138"/>
      <c r="AO38" s="306" t="s">
        <v>482</v>
      </c>
      <c r="AP38" s="306" t="s">
        <v>482</v>
      </c>
      <c r="AQ38" s="307" t="s">
        <v>482</v>
      </c>
      <c r="AR38" s="295" t="s">
        <v>482</v>
      </c>
      <c r="AS38" s="302"/>
    </row>
    <row r="39" spans="1:46" ht="13.2" x14ac:dyDescent="0.2">
      <c r="A39" s="259"/>
      <c r="AK39" s="1136" t="s">
        <v>503</v>
      </c>
      <c r="AL39" s="1137"/>
      <c r="AM39" s="1137"/>
      <c r="AN39" s="1138"/>
      <c r="AO39" s="303">
        <v>-40</v>
      </c>
      <c r="AP39" s="303">
        <v>0</v>
      </c>
      <c r="AQ39" s="304">
        <v>-12</v>
      </c>
      <c r="AR39" s="305">
        <v>-100</v>
      </c>
      <c r="AS39" s="302"/>
    </row>
    <row r="40" spans="1:46" ht="27" customHeight="1" x14ac:dyDescent="0.2">
      <c r="A40" s="259"/>
      <c r="AK40" s="1133" t="s">
        <v>504</v>
      </c>
      <c r="AL40" s="1134"/>
      <c r="AM40" s="1134"/>
      <c r="AN40" s="1135"/>
      <c r="AO40" s="303">
        <v>-2718163</v>
      </c>
      <c r="AP40" s="303">
        <v>-10207</v>
      </c>
      <c r="AQ40" s="304">
        <v>-12184</v>
      </c>
      <c r="AR40" s="305">
        <v>-16.2</v>
      </c>
      <c r="AS40" s="302"/>
    </row>
    <row r="41" spans="1:46" ht="13.2" x14ac:dyDescent="0.2">
      <c r="A41" s="259"/>
      <c r="AK41" s="1139" t="s">
        <v>287</v>
      </c>
      <c r="AL41" s="1140"/>
      <c r="AM41" s="1140"/>
      <c r="AN41" s="1141"/>
      <c r="AO41" s="303">
        <v>-1726837</v>
      </c>
      <c r="AP41" s="303">
        <v>-6484</v>
      </c>
      <c r="AQ41" s="304">
        <v>-5268</v>
      </c>
      <c r="AR41" s="305">
        <v>23.1</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26" t="s">
        <v>474</v>
      </c>
      <c r="AN49" s="1128" t="s">
        <v>507</v>
      </c>
      <c r="AO49" s="1129"/>
      <c r="AP49" s="1129"/>
      <c r="AQ49" s="1129"/>
      <c r="AR49" s="1130"/>
    </row>
    <row r="50" spans="1:44" ht="13.2" x14ac:dyDescent="0.2">
      <c r="A50" s="259"/>
      <c r="AK50" s="317"/>
      <c r="AL50" s="318"/>
      <c r="AM50" s="1127"/>
      <c r="AN50" s="319" t="s">
        <v>508</v>
      </c>
      <c r="AO50" s="320" t="s">
        <v>509</v>
      </c>
      <c r="AP50" s="321" t="s">
        <v>510</v>
      </c>
      <c r="AQ50" s="322" t="s">
        <v>511</v>
      </c>
      <c r="AR50" s="323" t="s">
        <v>512</v>
      </c>
    </row>
    <row r="51" spans="1:44" ht="13.2" x14ac:dyDescent="0.2">
      <c r="A51" s="259"/>
      <c r="AK51" s="315" t="s">
        <v>513</v>
      </c>
      <c r="AL51" s="316"/>
      <c r="AM51" s="324">
        <v>23847526</v>
      </c>
      <c r="AN51" s="325">
        <v>91588</v>
      </c>
      <c r="AO51" s="326">
        <v>0</v>
      </c>
      <c r="AP51" s="327">
        <v>51681</v>
      </c>
      <c r="AQ51" s="328">
        <v>3.8</v>
      </c>
      <c r="AR51" s="329">
        <v>-3.8</v>
      </c>
    </row>
    <row r="52" spans="1:44" ht="13.2" x14ac:dyDescent="0.2">
      <c r="A52" s="259"/>
      <c r="AK52" s="330"/>
      <c r="AL52" s="331" t="s">
        <v>514</v>
      </c>
      <c r="AM52" s="332">
        <v>16658999</v>
      </c>
      <c r="AN52" s="333">
        <v>63980</v>
      </c>
      <c r="AO52" s="334">
        <v>-14.7</v>
      </c>
      <c r="AP52" s="335">
        <v>37226</v>
      </c>
      <c r="AQ52" s="336">
        <v>-0.1</v>
      </c>
      <c r="AR52" s="337">
        <v>-14.6</v>
      </c>
    </row>
    <row r="53" spans="1:44" ht="13.2" x14ac:dyDescent="0.2">
      <c r="A53" s="259"/>
      <c r="AK53" s="315" t="s">
        <v>515</v>
      </c>
      <c r="AL53" s="316"/>
      <c r="AM53" s="324">
        <v>20249652</v>
      </c>
      <c r="AN53" s="325">
        <v>78173</v>
      </c>
      <c r="AO53" s="326">
        <v>-14.6</v>
      </c>
      <c r="AP53" s="327">
        <v>50465</v>
      </c>
      <c r="AQ53" s="328">
        <v>-2.4</v>
      </c>
      <c r="AR53" s="329">
        <v>-12.2</v>
      </c>
    </row>
    <row r="54" spans="1:44" ht="13.2" x14ac:dyDescent="0.2">
      <c r="A54" s="259"/>
      <c r="AK54" s="330"/>
      <c r="AL54" s="331" t="s">
        <v>514</v>
      </c>
      <c r="AM54" s="332">
        <v>12440988</v>
      </c>
      <c r="AN54" s="333">
        <v>48028</v>
      </c>
      <c r="AO54" s="334">
        <v>-24.9</v>
      </c>
      <c r="AP54" s="335">
        <v>34193</v>
      </c>
      <c r="AQ54" s="336">
        <v>-8.1</v>
      </c>
      <c r="AR54" s="337">
        <v>-16.8</v>
      </c>
    </row>
    <row r="55" spans="1:44" ht="13.2" x14ac:dyDescent="0.2">
      <c r="A55" s="259"/>
      <c r="AK55" s="315" t="s">
        <v>516</v>
      </c>
      <c r="AL55" s="316"/>
      <c r="AM55" s="324">
        <v>37258685</v>
      </c>
      <c r="AN55" s="325">
        <v>144872</v>
      </c>
      <c r="AO55" s="326">
        <v>85.3</v>
      </c>
      <c r="AP55" s="327">
        <v>51679</v>
      </c>
      <c r="AQ55" s="328">
        <v>2.4</v>
      </c>
      <c r="AR55" s="329">
        <v>82.9</v>
      </c>
    </row>
    <row r="56" spans="1:44" ht="13.2" x14ac:dyDescent="0.2">
      <c r="A56" s="259"/>
      <c r="AK56" s="330"/>
      <c r="AL56" s="331" t="s">
        <v>514</v>
      </c>
      <c r="AM56" s="332">
        <v>25821432</v>
      </c>
      <c r="AN56" s="333">
        <v>100401</v>
      </c>
      <c r="AO56" s="334">
        <v>109</v>
      </c>
      <c r="AP56" s="335">
        <v>35132</v>
      </c>
      <c r="AQ56" s="336">
        <v>2.7</v>
      </c>
      <c r="AR56" s="337">
        <v>106.3</v>
      </c>
    </row>
    <row r="57" spans="1:44" ht="13.2" x14ac:dyDescent="0.2">
      <c r="A57" s="259"/>
      <c r="AK57" s="315" t="s">
        <v>517</v>
      </c>
      <c r="AL57" s="316"/>
      <c r="AM57" s="324">
        <v>32490120</v>
      </c>
      <c r="AN57" s="325">
        <v>124191</v>
      </c>
      <c r="AO57" s="326">
        <v>-14.3</v>
      </c>
      <c r="AP57" s="327">
        <v>49665</v>
      </c>
      <c r="AQ57" s="328">
        <v>-3.9</v>
      </c>
      <c r="AR57" s="329">
        <v>-10.4</v>
      </c>
    </row>
    <row r="58" spans="1:44" ht="13.2" x14ac:dyDescent="0.2">
      <c r="A58" s="259"/>
      <c r="AK58" s="330"/>
      <c r="AL58" s="331" t="s">
        <v>514</v>
      </c>
      <c r="AM58" s="332">
        <v>22639722</v>
      </c>
      <c r="AN58" s="333">
        <v>86538</v>
      </c>
      <c r="AO58" s="334">
        <v>-13.8</v>
      </c>
      <c r="AP58" s="335">
        <v>34678</v>
      </c>
      <c r="AQ58" s="336">
        <v>-1.3</v>
      </c>
      <c r="AR58" s="337">
        <v>-12.5</v>
      </c>
    </row>
    <row r="59" spans="1:44" ht="13.2" x14ac:dyDescent="0.2">
      <c r="A59" s="259"/>
      <c r="AK59" s="315" t="s">
        <v>518</v>
      </c>
      <c r="AL59" s="316"/>
      <c r="AM59" s="324">
        <v>20431174</v>
      </c>
      <c r="AN59" s="325">
        <v>76721</v>
      </c>
      <c r="AO59" s="326">
        <v>-38.200000000000003</v>
      </c>
      <c r="AP59" s="327">
        <v>63439</v>
      </c>
      <c r="AQ59" s="328">
        <v>27.7</v>
      </c>
      <c r="AR59" s="329">
        <v>-65.900000000000006</v>
      </c>
    </row>
    <row r="60" spans="1:44" ht="13.2" x14ac:dyDescent="0.2">
      <c r="A60" s="259"/>
      <c r="AK60" s="330"/>
      <c r="AL60" s="331" t="s">
        <v>514</v>
      </c>
      <c r="AM60" s="332">
        <v>16543149</v>
      </c>
      <c r="AN60" s="333">
        <v>62121</v>
      </c>
      <c r="AO60" s="334">
        <v>-28.2</v>
      </c>
      <c r="AP60" s="335">
        <v>46463</v>
      </c>
      <c r="AQ60" s="336">
        <v>34</v>
      </c>
      <c r="AR60" s="337">
        <v>-62.2</v>
      </c>
    </row>
    <row r="61" spans="1:44" ht="13.2" x14ac:dyDescent="0.2">
      <c r="A61" s="259"/>
      <c r="AK61" s="315" t="s">
        <v>519</v>
      </c>
      <c r="AL61" s="338"/>
      <c r="AM61" s="324">
        <v>26855431</v>
      </c>
      <c r="AN61" s="325">
        <v>103109</v>
      </c>
      <c r="AO61" s="326">
        <v>3.6</v>
      </c>
      <c r="AP61" s="327">
        <v>53386</v>
      </c>
      <c r="AQ61" s="339">
        <v>5.5</v>
      </c>
      <c r="AR61" s="329">
        <v>-1.9</v>
      </c>
    </row>
    <row r="62" spans="1:44" ht="13.2" x14ac:dyDescent="0.2">
      <c r="A62" s="259"/>
      <c r="AK62" s="330"/>
      <c r="AL62" s="331" t="s">
        <v>514</v>
      </c>
      <c r="AM62" s="332">
        <v>18820858</v>
      </c>
      <c r="AN62" s="333">
        <v>72214</v>
      </c>
      <c r="AO62" s="334">
        <v>5.5</v>
      </c>
      <c r="AP62" s="335">
        <v>37538</v>
      </c>
      <c r="AQ62" s="336">
        <v>5.4</v>
      </c>
      <c r="AR62" s="337">
        <v>0.1</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Rz2llZuCQEssWhMl6YSqricCLtPsLv5kMBXNhBheSpNq8fWurhzsAdkKDliSWFPSiw528wAVAByTqmoxbHJz/w==" saltValue="xgopK/CWJsLXqfZGsMTG9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24DYb0nJ2OGAqqav9Qo3kQUPHyb0yBSzgsspATtg2MWjIOufK3RH0u4qyU6lJ9oQpnSVugBNPphlDyZtuI8rzQ==" saltValue="2YLoi/Da9xU/ySBQeaIpz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4CLzIneTgnL/Pzit4xEgzgItldpZonGlNPOp0BgACzaGND4jyA0keHCYheqxrEP1NeTIpefBP+dsuneElIpMXA==" saltValue="qW9IfgzupCxBNrscwvQrV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54.59</v>
      </c>
      <c r="G47" s="12">
        <v>52.82</v>
      </c>
      <c r="H47" s="12">
        <v>52.58</v>
      </c>
      <c r="I47" s="12">
        <v>54.01</v>
      </c>
      <c r="J47" s="13">
        <v>52.97</v>
      </c>
    </row>
    <row r="48" spans="2:10" ht="57.75" customHeight="1" x14ac:dyDescent="0.2">
      <c r="B48" s="14"/>
      <c r="C48" s="1154" t="s">
        <v>4</v>
      </c>
      <c r="D48" s="1154"/>
      <c r="E48" s="1155"/>
      <c r="F48" s="15">
        <v>9.2799999999999994</v>
      </c>
      <c r="G48" s="16">
        <v>11.25</v>
      </c>
      <c r="H48" s="16">
        <v>11.98</v>
      </c>
      <c r="I48" s="16">
        <v>11.54</v>
      </c>
      <c r="J48" s="17">
        <v>10.62</v>
      </c>
    </row>
    <row r="49" spans="2:10" ht="57.75" customHeight="1" thickBot="1" x14ac:dyDescent="0.25">
      <c r="B49" s="18"/>
      <c r="C49" s="1156" t="s">
        <v>5</v>
      </c>
      <c r="D49" s="1156"/>
      <c r="E49" s="1157"/>
      <c r="F49" s="19" t="s">
        <v>526</v>
      </c>
      <c r="G49" s="20" t="s">
        <v>527</v>
      </c>
      <c r="H49" s="20" t="s">
        <v>528</v>
      </c>
      <c r="I49" s="20" t="s">
        <v>529</v>
      </c>
      <c r="J49" s="21" t="s">
        <v>530</v>
      </c>
    </row>
    <row r="50" spans="2:10" ht="13.2" x14ac:dyDescent="0.2"/>
  </sheetData>
  <sheetProtection algorithmName="SHA-512" hashValue="AeRi7R6X1AU5LWZwrwZ2JIZSwvoC25Wf7Q3cBJcdEXhAAnn69UhA6nOAcF+CcEgWdy29/TQ0Y0uCgQCy5Aaq+Q==" saltValue="/566/obUZlt4zmb8NyBUN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2025-03-11T10:28:34Z</cp:lastPrinted>
  <dcterms:created xsi:type="dcterms:W3CDTF">2025-02-19T01:46:31Z</dcterms:created>
  <dcterms:modified xsi:type="dcterms:W3CDTF">2025-12-10T06:53:33Z</dcterms:modified>
  <cp:category/>
</cp:coreProperties>
</file>