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D3687CD6-B08F-4D42-85C6-9A8A2BF3E150}" xr6:coauthVersionLast="47" xr6:coauthVersionMax="47" xr10:uidLastSave="{00000000-0000-0000-0000-000000000000}"/>
  <bookViews>
    <workbookView xWindow="28680" yWindow="-120" windowWidth="29040" windowHeight="15720" tabRatio="7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E35" i="10"/>
  <c r="C35" i="10"/>
  <c r="CO34" i="10"/>
  <c r="BW34" i="10"/>
  <c r="BW35" i="10" s="1"/>
  <c r="BW36" i="10" s="1"/>
  <c r="BW37" i="10" s="1"/>
  <c r="BW38" i="10" s="1"/>
  <c r="BW39" i="10" s="1"/>
  <c r="BW40" i="10" s="1"/>
  <c r="BE34" i="10"/>
  <c r="U34"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alcChain>
</file>

<file path=xl/sharedStrings.xml><?xml version="1.0" encoding="utf-8"?>
<sst xmlns="http://schemas.openxmlformats.org/spreadsheetml/2006/main" count="1134" uniqueCount="575">
  <si>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</si>
  <si>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</si>
  <si>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</si>
  <si>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</si>
  <si>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</si>
  <si>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</si>
  <si>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</si>
  <si>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</si>
  <si>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</si>
  <si>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</si>
  <si>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</si>
  <si>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</si>
  <si>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</si>
  <si>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</si>
  <si>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</si>
  <si>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</si>
  <si>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</si>
  <si>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</si>
  <si>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</si>
  <si>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</si>
  <si>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</si>
  <si>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</si>
  <si>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</si>
  <si>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</si>
  <si>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</si>
  <si>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</si>
  <si>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</si>
  <si>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</si>
  <si>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</si>
  <si>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</si>
  <si>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</si>
  <si>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</si>
  <si>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</si>
  <si>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</si>
  <si>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</si>
  <si>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</si>
  <si>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</si>
  <si>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</si>
  <si>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</si>
  <si>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</si>
  <si>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</si>
  <si>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</si>
  <si>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</si>
  <si>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</si>
  <si>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</si>
  <si>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</si>
  <si>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</si>
  <si>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</si>
  <si>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</si>
  <si>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</si>
  <si>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</si>
  <si>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</si>
  <si>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</si>
  <si>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</si>
  <si>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</si>
  <si>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</si>
  <si>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</si>
  <si>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</si>
  <si>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</si>
  <si>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</si>
  <si>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</si>
  <si>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</si>
  <si>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</si>
  <si>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</si>
  <si>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</si>
  <si>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</si>
  <si>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</si>
  <si>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</si>
  <si>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</si>
  <si>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</si>
  <si>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</si>
  <si>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</si>
  <si>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</si>
  <si>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</si>
  <si>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</si>
  <si>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</si>
  <si>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</si>
  <si>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</si>
  <si>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</si>
  <si>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</si>
  <si>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</si>
  <si>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</si>
  <si>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</si>
  <si>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</si>
  <si>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</si>
  <si>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</si>
  <si>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</si>
  <si>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</si>
  <si>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</si>
  <si>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</si>
  <si>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</si>
  <si>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</si>
  <si>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</si>
  <si>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</si>
  <si>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八丈町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</si>
  <si>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</si>
  <si>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</si>
  <si>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</si>
  <si>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</si>
  <si>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</si>
  <si>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</si>
  <si>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</si>
  <si>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</si>
  <si>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</si>
  <si>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</si>
  <si>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</si>
  <si>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</si>
  <si>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</si>
  <si>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</si>
  <si>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</si>
  <si>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</si>
  <si>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</si>
  <si>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</si>
  <si>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</si>
  <si>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</si>
  <si>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</si>
  <si>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</si>
  <si>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</si>
  <si>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</si>
  <si>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</si>
  <si>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</si>
  <si>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</si>
  <si>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</si>
  <si>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</si>
  <si>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</si>
  <si>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</si>
  <si>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</si>
  <si>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</si>
  <si>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</si>
  <si>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</si>
  <si>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</si>
  <si>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</si>
  <si>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</si>
  <si>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</si>
  <si>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</si>
  <si>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</si>
  <si>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</si>
  <si>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</si>
  <si>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</si>
  <si>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</si>
  <si>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</si>
  <si>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</si>
  <si>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</si>
  <si>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</si>
  <si>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</si>
  <si>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</si>
  <si>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</si>
  <si>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</si>
  <si>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</si>
  <si>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</si>
  <si>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</si>
  <si>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</si>
  <si>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</si>
  <si>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</si>
  <si>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</si>
  <si>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</si>
  <si>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</si>
  <si>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</si>
  <si>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</si>
  <si>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</si>
  <si>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</si>
  <si>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</si>
  <si>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</si>
  <si>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</si>
  <si>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</si>
  <si>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</si>
  <si>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</si>
  <si>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</si>
  <si>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</si>
  <si>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</si>
  <si>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</si>
  <si>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</si>
  <si>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</si>
  <si>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</si>
  <si>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</si>
  <si>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</si>
  <si>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</si>
  <si>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</si>
  <si>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</si>
  <si>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</si>
  <si>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</si>
  <si>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</si>
  <si>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</si>
  <si>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</si>
  <si>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</si>
  <si>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</si>
  <si>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</si>
  <si>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</si>
  <si>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</si>
  <si>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</si>
  <si>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</si>
  <si>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</si>
  <si>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</si>
  <si>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</si>
  <si>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</si>
  <si>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</si>
  <si>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</si>
  <si>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</si>
  <si>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</si>
  <si>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</si>
  <si>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</si>
  <si>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</si>
  <si>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</si>
  <si>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東京都八丈町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</si>
  <si>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</si>
  <si>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</si>
  <si>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</si>
  <si>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</si>
  <si>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</si>
  <si>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</si>
  <si>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</si>
  <si>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</si>
  <si>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</si>
  <si>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</si>
  <si>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</si>
  <si>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</si>
  <si>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</si>
  <si>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</si>
  <si>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</si>
  <si>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</si>
  <si>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</si>
  <si>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</si>
  <si>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</si>
  <si>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</si>
  <si>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</si>
  <si>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</si>
  <si>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</si>
  <si>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</si>
  <si>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</si>
  <si>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</si>
  <si>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</si>
  <si>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</si>
  <si>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</si>
  <si>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</si>
  <si>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</si>
  <si>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</si>
  <si>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</si>
  <si>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</si>
  <si>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</si>
  <si>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</si>
  <si>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</si>
  <si>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</si>
  <si>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</si>
  <si>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</si>
  <si>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</si>
  <si>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</si>
  <si>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</si>
  <si>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</si>
  <si>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</si>
  <si>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</si>
  <si>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</si>
  <si>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</si>
  <si>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</si>
  <si>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</si>
  <si>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</si>
  <si>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</si>
  <si>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</si>
  <si>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</si>
  <si>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</si>
  <si>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</si>
  <si>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</si>
  <si>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</si>
  <si>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</si>
  <si>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</si>
  <si>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</si>
  <si>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</si>
  <si>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</si>
  <si>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</si>
  <si>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</si>
  <si>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</si>
  <si>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</si>
  <si>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</si>
  <si>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</si>
  <si>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</si>
  <si>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</si>
  <si>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</si>
  <si>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</si>
  <si>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</si>
  <si>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</si>
  <si>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</si>
  <si>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</si>
  <si>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</si>
  <si>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</si>
  <si>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</si>
  <si>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</si>
  <si>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</si>
  <si>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</si>
  <si>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</si>
  <si>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</si>
  <si>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</si>
  <si>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</si>
  <si>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</si>
  <si>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</si>
  <si>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</si>
  <si>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</si>
  <si>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</si>
  <si>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</si>
  <si>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</si>
  <si>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</si>
  <si>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</si>
  <si>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</si>
  <si>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</si>
  <si>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</si>
  <si>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</si>
  <si>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</si>
  <si>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</si>
  <si>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</si>
  <si>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</si>
  <si>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</si>
  <si>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</si>
  <si>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</si>
  <si>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</si>
  <si>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</si>
  <si>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</si>
  <si>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</si>
  <si>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</si>
  <si>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</si>
  <si>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</si>
  <si>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</si>
  <si>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</si>
  <si>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</si>
  <si>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</si>
  <si>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</si>
  <si>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</si>
  <si>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</si>
  <si>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</si>
  <si>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</si>
  <si>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</si>
  <si>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</si>
  <si>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</si>
  <si>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</si>
  <si>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下水道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</si>
  <si>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</si>
  <si>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</si>
  <si>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</si>
  <si>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</si>
  <si>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</si>
  <si>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</si>
  <si>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</si>
  <si>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</si>
  <si>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</si>
  <si>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</si>
  <si>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</si>
  <si>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</si>
  <si>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</si>
  <si>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</si>
  <si>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</si>
  <si>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</si>
  <si>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</si>
  <si>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</si>
  <si>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</si>
  <si>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</si>
  <si>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</si>
  <si>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</si>
  <si>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東京都八丈町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</si>
  <si>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</si>
  <si>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</si>
  <si>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</si>
  <si>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</si>
  <si>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</si>
  <si>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</si>
  <si>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</si>
  <si>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</si>
  <si>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</si>
  <si>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</si>
  <si>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</si>
  <si>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</si>
  <si>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</si>
  <si>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</si>
  <si>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</si>
  <si>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</si>
  <si>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</si>
  <si>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</si>
  <si>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</si>
  <si>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</si>
  <si>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</si>
  <si>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</si>
  <si>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</si>
  <si>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</si>
  <si>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</si>
  <si>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</si>
  <si>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</si>
  <si>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</si>
  <si>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</si>
  <si>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</si>
  <si>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</si>
  <si>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</si>
  <si>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</si>
  <si>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</si>
  <si>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</si>
  <si>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</si>
  <si>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</si>
  <si>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</si>
  <si>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一般旅客自動車運送事業会計</t>
    <phoneticPr fontId="5"/>
  </si>
  <si>
    <t>病院事業会計</t>
    <phoneticPr fontId="5"/>
  </si>
  <si>
    <t>浄化槽設置管理事業会計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</si>
  <si>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</si>
  <si>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</si>
  <si>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</si>
  <si>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</si>
  <si>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</si>
  <si>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</si>
  <si>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</si>
  <si>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</si>
  <si>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</si>
  <si>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</si>
  <si>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</si>
  <si>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</si>
  <si>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</si>
  <si>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</si>
  <si>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</si>
  <si>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</si>
  <si>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</si>
  <si>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</si>
  <si>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</si>
  <si>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</si>
  <si>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</si>
  <si>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</si>
  <si>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</si>
  <si>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</si>
  <si>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</si>
  <si>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</si>
  <si>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</si>
  <si>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</si>
  <si>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</si>
  <si>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</si>
  <si>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</si>
  <si>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</si>
  <si>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</si>
  <si>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</si>
  <si>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</si>
  <si>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</si>
  <si>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</si>
  <si>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</si>
  <si>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</si>
  <si>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</si>
  <si>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</si>
  <si>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</si>
  <si>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</si>
  <si>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</si>
  <si>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</si>
  <si>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</si>
  <si>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</si>
  <si>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</si>
  <si>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</si>
  <si>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</si>
  <si>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</si>
  <si>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</si>
  <si>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</si>
  <si>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</si>
  <si>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</si>
  <si>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</si>
  <si>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</si>
  <si>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</si>
  <si>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</si>
  <si>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</si>
  <si>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</si>
  <si>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</si>
  <si>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</si>
  <si>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</si>
  <si>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</si>
  <si>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</si>
  <si>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</si>
  <si>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</si>
  <si>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</si>
  <si>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</si>
  <si>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</si>
  <si>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</si>
  <si>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</si>
  <si>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</si>
  <si>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</si>
  <si>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</si>
  <si>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</si>
  <si>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</si>
  <si>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</si>
  <si>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</si>
  <si>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</si>
  <si>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</si>
  <si>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</si>
  <si>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</si>
  <si>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</si>
  <si>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</si>
  <si>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</si>
  <si>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</si>
  <si>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</si>
  <si>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</si>
  <si>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</si>
  <si>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</si>
  <si>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</si>
  <si>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</si>
  <si>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</si>
  <si>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</si>
  <si>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</si>
  <si>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</si>
  <si>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</si>
  <si>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</si>
  <si>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</si>
  <si>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</si>
  <si>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</si>
  <si>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</si>
  <si>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</si>
  <si>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</si>
  <si>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</si>
  <si>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</si>
  <si>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</si>
  <si>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</si>
  <si>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</si>
  <si>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</si>
  <si>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</si>
  <si>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</si>
  <si>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</si>
  <si>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</si>
  <si>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</si>
  <si>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</si>
  <si>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</si>
  <si>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</si>
  <si>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</si>
  <si>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</si>
  <si>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</si>
  <si>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</si>
  <si>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</si>
  <si>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</si>
  <si>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</si>
  <si>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</si>
  <si>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</si>
  <si>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</si>
  <si>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</si>
  <si>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</si>
  <si>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</si>
  <si>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</si>
  <si>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</si>
  <si>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0.33</t>
  </si>
  <si>
    <t>▲ 1.74</t>
  </si>
  <si>
    <t>▲ 2.39</t>
  </si>
  <si>
    <t>病院事業会計</t>
  </si>
  <si>
    <t>一般会計</t>
  </si>
  <si>
    <t>水道事業会計</t>
  </si>
  <si>
    <t>介護保険特別会計</t>
  </si>
  <si>
    <t>浄化槽設置管理事業会計</t>
  </si>
  <si>
    <t>一般旅客自動車運送事業会計</t>
  </si>
  <si>
    <t>国民健康保険特別会計</t>
  </si>
  <si>
    <t>▲ 0.42</t>
  </si>
  <si>
    <t>後期高齢者医療特別会計</t>
  </si>
  <si>
    <t>その他会計（赤字）</t>
  </si>
  <si>
    <t>その他会計（黒字）</t>
  </si>
  <si>
    <t>R02</t>
    <phoneticPr fontId="5"/>
  </si>
  <si>
    <t>R03</t>
    <phoneticPr fontId="5"/>
  </si>
  <si>
    <t>R04</t>
    <phoneticPr fontId="5"/>
  </si>
  <si>
    <t>R05</t>
    <phoneticPr fontId="5"/>
  </si>
  <si>
    <t>R06</t>
    <phoneticPr fontId="5"/>
  </si>
  <si>
    <t>公共施設整備基金</t>
    <rPh sb="0" eb="8">
      <t>コウキョウシセツセイビキキン</t>
    </rPh>
    <phoneticPr fontId="5"/>
  </si>
  <si>
    <t>ふるさと創生基金</t>
    <rPh sb="4" eb="8">
      <t>ソウセイキキン</t>
    </rPh>
    <phoneticPr fontId="10"/>
  </si>
  <si>
    <t>社会福祉推進基金</t>
    <rPh sb="0" eb="8">
      <t>シャカイフクシスイシンキキン</t>
    </rPh>
    <phoneticPr fontId="10"/>
  </si>
  <si>
    <t>産業振興基金</t>
    <rPh sb="0" eb="6">
      <t>サンギョウシンコウキキン</t>
    </rPh>
    <phoneticPr fontId="10"/>
  </si>
  <si>
    <t>人材育成基金</t>
    <rPh sb="0" eb="6">
      <t>ジンザイイクセイキキン</t>
    </rPh>
    <phoneticPr fontId="10"/>
  </si>
  <si>
    <t>東京都市町村議会議員公務災害補償等組合</t>
    <rPh sb="3" eb="6">
      <t>シチョウソン</t>
    </rPh>
    <phoneticPr fontId="2"/>
  </si>
  <si>
    <t>東京都市町村職員退職手当組合</t>
  </si>
  <si>
    <t>東京都島嶼町村一部事務組合</t>
  </si>
  <si>
    <t>東京市町村総合事務組合（一般会計）</t>
    <rPh sb="12" eb="14">
      <t>イッパン</t>
    </rPh>
    <rPh sb="14" eb="15">
      <t>カイ</t>
    </rPh>
    <rPh sb="15" eb="16">
      <t>ケイ</t>
    </rPh>
    <phoneticPr fontId="5"/>
  </si>
  <si>
    <t>東京市町村総合事務組合（交通災害共済事業特別会計）</t>
  </si>
  <si>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</si>
  <si>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</si>
  <si>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</si>
  <si>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</si>
  <si>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</si>
  <si>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</si>
  <si>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</si>
  <si>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</si>
  <si>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</si>
  <si>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</si>
  <si>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</si>
  <si>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</si>
  <si>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将来負担比率はこれまで類似団体と比較しても高い状況であったが、０となったことにより改善された。一方、　実質公債比率においては未だ高い状況となっているが、新規発行債を抑制したことで少しずつであるが低下した。
　令和２年度よりごみ焼却施設の建て替えや防災行政無線のデジタル化などの大規模事業に着手しており、令和３年度からは歴史民俗資料館の改修にも着手しており、令和６年度は地方債を４億１，５８３万円発行、基金を２億２，７００万円取り崩した。地方債の元利償還金・準元利償還金が増額とならないよう、最小限の発行を抑制することで財政の健全化に努めていく。</t>
    <phoneticPr fontId="5"/>
  </si>
  <si>
    <t>実質公債費比率</t>
    <phoneticPr fontId="5"/>
  </si>
  <si>
    <t>　将来負担比率は令和５年度と比較し、充当可能基金が△４．５６％（△２億２，７００万円）となったが、地方債現在高が△４．７７％（△３億３７万円）、公営企業債等繰入見込額が△９５．１０％（△６億８１６万円）となったことにより、昨年度に引き続き０ポイントとなった。
　有形固定資産減価償却率については、令和５年度の焼却施設や令和６年度の歴史民俗資料館、防災行政無線施設などの完成により類似団体と比較して低い数値となったが、依然として老朽化している施設を多く抱えているため、今後施設改修等の費用が増加していくことが見込まれる。公共施設等管理計画に基づき計画的な改修、更新を行い事業を平準化しつつ、将来的な施設の統廃合の検討を行い、今後の健全な財政運営を図っていく。</t>
    <rPh sb="94" eb="95">
      <t>オク</t>
    </rPh>
    <rPh sb="148" eb="150">
      <t>レイワ</t>
    </rPh>
    <rPh sb="151" eb="153">
      <t>ネンド</t>
    </rPh>
    <rPh sb="154" eb="156">
      <t>ショウキャク</t>
    </rPh>
    <rPh sb="156" eb="158">
      <t>シセツ</t>
    </rPh>
    <rPh sb="159" eb="161">
      <t>レイワ</t>
    </rPh>
    <rPh sb="162" eb="164">
      <t>ネンド</t>
    </rPh>
    <rPh sb="165" eb="172">
      <t>レキシミンゾクシリョウカン</t>
    </rPh>
    <rPh sb="173" eb="181">
      <t>ボウサイギョウセイムセンシセツ</t>
    </rPh>
    <rPh sb="184" eb="186">
      <t>カンセイ</t>
    </rPh>
    <rPh sb="198" eb="199">
      <t>ヒク</t>
    </rPh>
    <rPh sb="200" eb="202">
      <t>スウチ</t>
    </rPh>
    <rPh sb="208" eb="210">
      <t>イゼン</t>
    </rPh>
    <rPh sb="233" eb="235">
      <t>コンゴ</t>
    </rPh>
    <rPh sb="253" eb="255">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</si>
</sst>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AFFB1E6-EBAD-45F3-97AE-0822A2F11ED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A87D-4F17-B942-7DF7F97C247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241249</c:v>
                </c:pt>
                <c:pt idx="1">
                  <c:v>221996</c:v>
                </c:pt>
                <c:pt idx="2">
                  <c:v>365323</c:v>
                </c:pt>
                <c:pt idx="3">
                  <c:v>546956</c:v>
                </c:pt>
                <c:pt idx="4">
                  <c:v>345729</c:v>
                </c:pt>
              </c:numCache>
            </c:numRef>
          </c:val>
          <c:smooth val="0"/>
          <c:extLst>
            <c:ext xmlns:c16="http://schemas.microsoft.com/office/drawing/2014/chart" uri="{C3380CC4-5D6E-409C-BE32-E72D297353CC}">
              <c16:uniqueId val="{00000001-A87D-4F17-B942-7DF7F97C247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4.51</c:v>
                </c:pt>
                <c:pt idx="1">
                  <c:v>3.79</c:v>
                </c:pt>
                <c:pt idx="2">
                  <c:v>2.2200000000000002</c:v>
                </c:pt>
                <c:pt idx="3">
                  <c:v>7.26</c:v>
                </c:pt>
                <c:pt idx="4">
                  <c:v>4.8099999999999996</c:v>
                </c:pt>
              </c:numCache>
            </c:numRef>
          </c:val>
          <c:extLst>
            <c:ext xmlns:c16="http://schemas.microsoft.com/office/drawing/2014/chart" uri="{C3380CC4-5D6E-409C-BE32-E72D297353CC}">
              <c16:uniqueId val="{00000000-5204-4834-820D-DC3B59F881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34.92</c:v>
                </c:pt>
                <c:pt idx="1">
                  <c:v>31.9</c:v>
                </c:pt>
                <c:pt idx="2">
                  <c:v>33.33</c:v>
                </c:pt>
                <c:pt idx="3">
                  <c:v>33.32</c:v>
                </c:pt>
                <c:pt idx="4">
                  <c:v>33.049999999999997</c:v>
                </c:pt>
              </c:numCache>
            </c:numRef>
          </c:val>
          <c:extLst>
            <c:ext xmlns:c16="http://schemas.microsoft.com/office/drawing/2014/chart" uri="{C3380CC4-5D6E-409C-BE32-E72D297353CC}">
              <c16:uniqueId val="{00000001-5204-4834-820D-DC3B59F881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2.23</c:v>
                </c:pt>
                <c:pt idx="1">
                  <c:v>-0.33</c:v>
                </c:pt>
                <c:pt idx="2">
                  <c:v>-1.74</c:v>
                </c:pt>
                <c:pt idx="3">
                  <c:v>5.04</c:v>
                </c:pt>
                <c:pt idx="4">
                  <c:v>-2.39</c:v>
                </c:pt>
              </c:numCache>
            </c:numRef>
          </c:val>
          <c:smooth val="0"/>
          <c:extLst>
            <c:ext xmlns:c16="http://schemas.microsoft.com/office/drawing/2014/chart" uri="{C3380CC4-5D6E-409C-BE32-E72D297353CC}">
              <c16:uniqueId val="{00000002-5204-4834-820D-DC3B59F881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706-48F6-9ABE-28C37FCD1F4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706-48F6-9ABE-28C37FCD1F4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706-48F6-9ABE-28C37FCD1F43}"/>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1.47</c:v>
                </c:pt>
                <c:pt idx="2">
                  <c:v>#N/A</c:v>
                </c:pt>
                <c:pt idx="3">
                  <c:v>0.21</c:v>
                </c:pt>
                <c:pt idx="4">
                  <c:v>0.42</c:v>
                </c:pt>
                <c:pt idx="5">
                  <c:v>#N/A</c:v>
                </c:pt>
                <c:pt idx="6">
                  <c:v>#N/A</c:v>
                </c:pt>
                <c:pt idx="7">
                  <c:v>0.67</c:v>
                </c:pt>
                <c:pt idx="8">
                  <c:v>#N/A</c:v>
                </c:pt>
                <c:pt idx="9">
                  <c:v>0.63</c:v>
                </c:pt>
              </c:numCache>
            </c:numRef>
          </c:val>
          <c:extLst>
            <c:ext xmlns:c16="http://schemas.microsoft.com/office/drawing/2014/chart" uri="{C3380CC4-5D6E-409C-BE32-E72D297353CC}">
              <c16:uniqueId val="{00000003-8706-48F6-9ABE-28C37FCD1F43}"/>
            </c:ext>
          </c:extLst>
        </c:ser>
        <c:ser>
          <c:idx val="4"/>
          <c:order val="4"/>
          <c:tx>
            <c:strRef>
              <c:f>データシート!$A$31</c:f>
              <c:strCache>
                <c:ptCount val="1"/>
                <c:pt idx="0">
                  <c:v>一般旅客自動車運送事業会計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0.99</c:v>
                </c:pt>
                <c:pt idx="2">
                  <c:v>#N/A</c:v>
                </c:pt>
                <c:pt idx="3">
                  <c:v>1.17</c:v>
                </c:pt>
                <c:pt idx="4">
                  <c:v>#N/A</c:v>
                </c:pt>
                <c:pt idx="5">
                  <c:v>1.54</c:v>
                </c:pt>
                <c:pt idx="6">
                  <c:v>#N/A</c:v>
                </c:pt>
                <c:pt idx="7">
                  <c:v>1</c:v>
                </c:pt>
                <c:pt idx="8">
                  <c:v>#N/A</c:v>
                </c:pt>
                <c:pt idx="9">
                  <c:v>1.1599999999999999</c:v>
                </c:pt>
              </c:numCache>
            </c:numRef>
          </c:val>
          <c:extLst>
            <c:ext xmlns:c16="http://schemas.microsoft.com/office/drawing/2014/chart" uri="{C3380CC4-5D6E-409C-BE32-E72D297353CC}">
              <c16:uniqueId val="{00000004-8706-48F6-9ABE-28C37FCD1F43}"/>
            </c:ext>
          </c:extLst>
        </c:ser>
        <c:ser>
          <c:idx val="5"/>
          <c:order val="5"/>
          <c:tx>
            <c:strRef>
              <c:f>データシート!$A$32</c:f>
              <c:strCache>
                <c:ptCount val="1"/>
                <c:pt idx="0">
                  <c:v>浄化槽設置管理事業会計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1.36</c:v>
                </c:pt>
                <c:pt idx="2">
                  <c:v>#N/A</c:v>
                </c:pt>
                <c:pt idx="3">
                  <c:v>1.19</c:v>
                </c:pt>
                <c:pt idx="4">
                  <c:v>#N/A</c:v>
                </c:pt>
                <c:pt idx="5">
                  <c:v>1.2</c:v>
                </c:pt>
                <c:pt idx="6">
                  <c:v>#N/A</c:v>
                </c:pt>
                <c:pt idx="7">
                  <c:v>1.18</c:v>
                </c:pt>
                <c:pt idx="8">
                  <c:v>#N/A</c:v>
                </c:pt>
                <c:pt idx="9">
                  <c:v>1.18</c:v>
                </c:pt>
              </c:numCache>
            </c:numRef>
          </c:val>
          <c:extLst>
            <c:ext xmlns:c16="http://schemas.microsoft.com/office/drawing/2014/chart" uri="{C3380CC4-5D6E-409C-BE32-E72D297353CC}">
              <c16:uniqueId val="{00000005-8706-48F6-9ABE-28C37FCD1F4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0.55000000000000004</c:v>
                </c:pt>
                <c:pt idx="2">
                  <c:v>#N/A</c:v>
                </c:pt>
                <c:pt idx="3">
                  <c:v>0.46</c:v>
                </c:pt>
                <c:pt idx="4">
                  <c:v>#N/A</c:v>
                </c:pt>
                <c:pt idx="5">
                  <c:v>1.27</c:v>
                </c:pt>
                <c:pt idx="6">
                  <c:v>#N/A</c:v>
                </c:pt>
                <c:pt idx="7">
                  <c:v>1.85</c:v>
                </c:pt>
                <c:pt idx="8">
                  <c:v>#N/A</c:v>
                </c:pt>
                <c:pt idx="9">
                  <c:v>2.34</c:v>
                </c:pt>
              </c:numCache>
            </c:numRef>
          </c:val>
          <c:extLst>
            <c:ext xmlns:c16="http://schemas.microsoft.com/office/drawing/2014/chart" uri="{C3380CC4-5D6E-409C-BE32-E72D297353CC}">
              <c16:uniqueId val="{00000006-8706-48F6-9ABE-28C37FCD1F43}"/>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3.89</c:v>
                </c:pt>
                <c:pt idx="2">
                  <c:v>#N/A</c:v>
                </c:pt>
                <c:pt idx="3">
                  <c:v>0.64</c:v>
                </c:pt>
                <c:pt idx="4">
                  <c:v>#N/A</c:v>
                </c:pt>
                <c:pt idx="5">
                  <c:v>3.91</c:v>
                </c:pt>
                <c:pt idx="6">
                  <c:v>#N/A</c:v>
                </c:pt>
                <c:pt idx="7">
                  <c:v>4.66</c:v>
                </c:pt>
                <c:pt idx="8">
                  <c:v>#N/A</c:v>
                </c:pt>
                <c:pt idx="9">
                  <c:v>4.68</c:v>
                </c:pt>
              </c:numCache>
            </c:numRef>
          </c:val>
          <c:extLst>
            <c:ext xmlns:c16="http://schemas.microsoft.com/office/drawing/2014/chart" uri="{C3380CC4-5D6E-409C-BE32-E72D297353CC}">
              <c16:uniqueId val="{00000007-8706-48F6-9ABE-28C37FCD1F4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4.51</c:v>
                </c:pt>
                <c:pt idx="2">
                  <c:v>#N/A</c:v>
                </c:pt>
                <c:pt idx="3">
                  <c:v>3.79</c:v>
                </c:pt>
                <c:pt idx="4">
                  <c:v>#N/A</c:v>
                </c:pt>
                <c:pt idx="5">
                  <c:v>2.2200000000000002</c:v>
                </c:pt>
                <c:pt idx="6">
                  <c:v>#N/A</c:v>
                </c:pt>
                <c:pt idx="7">
                  <c:v>7.26</c:v>
                </c:pt>
                <c:pt idx="8">
                  <c:v>#N/A</c:v>
                </c:pt>
                <c:pt idx="9">
                  <c:v>4.8099999999999996</c:v>
                </c:pt>
              </c:numCache>
            </c:numRef>
          </c:val>
          <c:extLst>
            <c:ext xmlns:c16="http://schemas.microsoft.com/office/drawing/2014/chart" uri="{C3380CC4-5D6E-409C-BE32-E72D297353CC}">
              <c16:uniqueId val="{00000008-8706-48F6-9ABE-28C37FCD1F4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13.26</c:v>
                </c:pt>
                <c:pt idx="2">
                  <c:v>#N/A</c:v>
                </c:pt>
                <c:pt idx="3">
                  <c:v>11.92</c:v>
                </c:pt>
                <c:pt idx="4">
                  <c:v>#N/A</c:v>
                </c:pt>
                <c:pt idx="5">
                  <c:v>13.45</c:v>
                </c:pt>
                <c:pt idx="6">
                  <c:v>#N/A</c:v>
                </c:pt>
                <c:pt idx="7">
                  <c:v>14.2</c:v>
                </c:pt>
                <c:pt idx="8">
                  <c:v>#N/A</c:v>
                </c:pt>
                <c:pt idx="9">
                  <c:v>16.32</c:v>
                </c:pt>
              </c:numCache>
            </c:numRef>
          </c:val>
          <c:extLst>
            <c:ext xmlns:c16="http://schemas.microsoft.com/office/drawing/2014/chart" uri="{C3380CC4-5D6E-409C-BE32-E72D297353CC}">
              <c16:uniqueId val="{00000009-8706-48F6-9ABE-28C37FCD1F4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559</c:v>
                </c:pt>
                <c:pt idx="5">
                  <c:v>548</c:v>
                </c:pt>
                <c:pt idx="8">
                  <c:v>525</c:v>
                </c:pt>
                <c:pt idx="11">
                  <c:v>503</c:v>
                </c:pt>
                <c:pt idx="14">
                  <c:v>499</c:v>
                </c:pt>
              </c:numCache>
            </c:numRef>
          </c:val>
          <c:extLst>
            <c:ext xmlns:c16="http://schemas.microsoft.com/office/drawing/2014/chart" uri="{C3380CC4-5D6E-409C-BE32-E72D297353CC}">
              <c16:uniqueId val="{00000000-87A7-47A7-9051-8679D1B85A9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7A7-47A7-9051-8679D1B85A9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16</c:v>
                </c:pt>
                <c:pt idx="3">
                  <c:v>0</c:v>
                </c:pt>
                <c:pt idx="6">
                  <c:v>0</c:v>
                </c:pt>
                <c:pt idx="9">
                  <c:v>0</c:v>
                </c:pt>
                <c:pt idx="12">
                  <c:v>0</c:v>
                </c:pt>
              </c:numCache>
            </c:numRef>
          </c:val>
          <c:extLst>
            <c:ext xmlns:c16="http://schemas.microsoft.com/office/drawing/2014/chart" uri="{C3380CC4-5D6E-409C-BE32-E72D297353CC}">
              <c16:uniqueId val="{00000002-87A7-47A7-9051-8679D1B85A9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50</c:v>
                </c:pt>
                <c:pt idx="3">
                  <c:v>31</c:v>
                </c:pt>
                <c:pt idx="6">
                  <c:v>32</c:v>
                </c:pt>
                <c:pt idx="9">
                  <c:v>32</c:v>
                </c:pt>
                <c:pt idx="12">
                  <c:v>32</c:v>
                </c:pt>
              </c:numCache>
            </c:numRef>
          </c:val>
          <c:extLst>
            <c:ext xmlns:c16="http://schemas.microsoft.com/office/drawing/2014/chart" uri="{C3380CC4-5D6E-409C-BE32-E72D297353CC}">
              <c16:uniqueId val="{00000003-87A7-47A7-9051-8679D1B85A9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150</c:v>
                </c:pt>
                <c:pt idx="3">
                  <c:v>236</c:v>
                </c:pt>
                <c:pt idx="6">
                  <c:v>137</c:v>
                </c:pt>
                <c:pt idx="9">
                  <c:v>133</c:v>
                </c:pt>
                <c:pt idx="12">
                  <c:v>140</c:v>
                </c:pt>
              </c:numCache>
            </c:numRef>
          </c:val>
          <c:extLst>
            <c:ext xmlns:c16="http://schemas.microsoft.com/office/drawing/2014/chart" uri="{C3380CC4-5D6E-409C-BE32-E72D297353CC}">
              <c16:uniqueId val="{00000004-87A7-47A7-9051-8679D1B85A9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A7-47A7-9051-8679D1B85A9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A7-47A7-9051-8679D1B85A9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726</c:v>
                </c:pt>
                <c:pt idx="3">
                  <c:v>710</c:v>
                </c:pt>
                <c:pt idx="6">
                  <c:v>709</c:v>
                </c:pt>
                <c:pt idx="9">
                  <c:v>723</c:v>
                </c:pt>
                <c:pt idx="12">
                  <c:v>739</c:v>
                </c:pt>
              </c:numCache>
            </c:numRef>
          </c:val>
          <c:extLst>
            <c:ext xmlns:c16="http://schemas.microsoft.com/office/drawing/2014/chart" uri="{C3380CC4-5D6E-409C-BE32-E72D297353CC}">
              <c16:uniqueId val="{00000007-87A7-47A7-9051-8679D1B85A9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383</c:v>
                </c:pt>
                <c:pt idx="2">
                  <c:v>#N/A</c:v>
                </c:pt>
                <c:pt idx="3">
                  <c:v>#N/A</c:v>
                </c:pt>
                <c:pt idx="4">
                  <c:v>429</c:v>
                </c:pt>
                <c:pt idx="5">
                  <c:v>#N/A</c:v>
                </c:pt>
                <c:pt idx="6">
                  <c:v>#N/A</c:v>
                </c:pt>
                <c:pt idx="7">
                  <c:v>353</c:v>
                </c:pt>
                <c:pt idx="8">
                  <c:v>#N/A</c:v>
                </c:pt>
                <c:pt idx="9">
                  <c:v>#N/A</c:v>
                </c:pt>
                <c:pt idx="10">
                  <c:v>385</c:v>
                </c:pt>
                <c:pt idx="11">
                  <c:v>#N/A</c:v>
                </c:pt>
                <c:pt idx="12">
                  <c:v>#N/A</c:v>
                </c:pt>
                <c:pt idx="13">
                  <c:v>412</c:v>
                </c:pt>
                <c:pt idx="14">
                  <c:v>#N/A</c:v>
                </c:pt>
              </c:numCache>
            </c:numRef>
          </c:val>
          <c:smooth val="0"/>
          <c:extLst>
            <c:ext xmlns:c16="http://schemas.microsoft.com/office/drawing/2014/chart" uri="{C3380CC4-5D6E-409C-BE32-E72D297353CC}">
              <c16:uniqueId val="{00000008-87A7-47A7-9051-8679D1B85A9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4483</c:v>
                </c:pt>
                <c:pt idx="5">
                  <c:v>4430</c:v>
                </c:pt>
                <c:pt idx="8">
                  <c:v>4253</c:v>
                </c:pt>
                <c:pt idx="11">
                  <c:v>4604</c:v>
                </c:pt>
                <c:pt idx="14">
                  <c:v>4451</c:v>
                </c:pt>
              </c:numCache>
            </c:numRef>
          </c:val>
          <c:extLst>
            <c:ext xmlns:c16="http://schemas.microsoft.com/office/drawing/2014/chart" uri="{C3380CC4-5D6E-409C-BE32-E72D297353CC}">
              <c16:uniqueId val="{00000000-995A-4E99-8474-A8ED34FD231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489</c:v>
                </c:pt>
                <c:pt idx="5">
                  <c:v>470</c:v>
                </c:pt>
                <c:pt idx="8">
                  <c:v>376</c:v>
                </c:pt>
                <c:pt idx="11">
                  <c:v>280</c:v>
                </c:pt>
                <c:pt idx="14">
                  <c:v>181</c:v>
                </c:pt>
              </c:numCache>
            </c:numRef>
          </c:val>
          <c:extLst>
            <c:ext xmlns:c16="http://schemas.microsoft.com/office/drawing/2014/chart" uri="{C3380CC4-5D6E-409C-BE32-E72D297353CC}">
              <c16:uniqueId val="{00000001-995A-4E99-8474-A8ED34FD231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4901</c:v>
                </c:pt>
                <c:pt idx="5">
                  <c:v>5828</c:v>
                </c:pt>
                <c:pt idx="8">
                  <c:v>5718</c:v>
                </c:pt>
                <c:pt idx="11">
                  <c:v>4877</c:v>
                </c:pt>
                <c:pt idx="14">
                  <c:v>4649</c:v>
                </c:pt>
              </c:numCache>
            </c:numRef>
          </c:val>
          <c:extLst>
            <c:ext xmlns:c16="http://schemas.microsoft.com/office/drawing/2014/chart" uri="{C3380CC4-5D6E-409C-BE32-E72D297353CC}">
              <c16:uniqueId val="{00000002-995A-4E99-8474-A8ED34FD231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95A-4E99-8474-A8ED34FD231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95A-4E99-8474-A8ED34FD231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95A-4E99-8474-A8ED34FD231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1299</c:v>
                </c:pt>
                <c:pt idx="3">
                  <c:v>1240</c:v>
                </c:pt>
                <c:pt idx="6">
                  <c:v>1077</c:v>
                </c:pt>
                <c:pt idx="9">
                  <c:v>1059</c:v>
                </c:pt>
                <c:pt idx="12">
                  <c:v>1059</c:v>
                </c:pt>
              </c:numCache>
            </c:numRef>
          </c:val>
          <c:extLst>
            <c:ext xmlns:c16="http://schemas.microsoft.com/office/drawing/2014/chart" uri="{C3380CC4-5D6E-409C-BE32-E72D297353CC}">
              <c16:uniqueId val="{00000006-995A-4E99-8474-A8ED34FD231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189</c:v>
                </c:pt>
                <c:pt idx="3">
                  <c:v>160</c:v>
                </c:pt>
                <c:pt idx="6">
                  <c:v>130</c:v>
                </c:pt>
                <c:pt idx="9">
                  <c:v>99</c:v>
                </c:pt>
                <c:pt idx="12">
                  <c:v>67</c:v>
                </c:pt>
              </c:numCache>
            </c:numRef>
          </c:val>
          <c:extLst>
            <c:ext xmlns:c16="http://schemas.microsoft.com/office/drawing/2014/chart" uri="{C3380CC4-5D6E-409C-BE32-E72D297353CC}">
              <c16:uniqueId val="{00000007-995A-4E99-8474-A8ED34FD231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1191</c:v>
                </c:pt>
                <c:pt idx="3">
                  <c:v>1643</c:v>
                </c:pt>
                <c:pt idx="6">
                  <c:v>1495</c:v>
                </c:pt>
                <c:pt idx="9">
                  <c:v>1248</c:v>
                </c:pt>
                <c:pt idx="12">
                  <c:v>639</c:v>
                </c:pt>
              </c:numCache>
            </c:numRef>
          </c:val>
          <c:extLst>
            <c:ext xmlns:c16="http://schemas.microsoft.com/office/drawing/2014/chart" uri="{C3380CC4-5D6E-409C-BE32-E72D297353CC}">
              <c16:uniqueId val="{00000008-995A-4E99-8474-A8ED34FD231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95A-4E99-8474-A8ED34FD231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6465</c:v>
                </c:pt>
                <c:pt idx="3">
                  <c:v>6266</c:v>
                </c:pt>
                <c:pt idx="6">
                  <c:v>5917</c:v>
                </c:pt>
                <c:pt idx="9">
                  <c:v>6294</c:v>
                </c:pt>
                <c:pt idx="12">
                  <c:v>5994</c:v>
                </c:pt>
              </c:numCache>
            </c:numRef>
          </c:val>
          <c:extLst>
            <c:ext xmlns:c16="http://schemas.microsoft.com/office/drawing/2014/chart" uri="{C3380CC4-5D6E-409C-BE32-E72D297353CC}">
              <c16:uniqueId val="{0000000A-995A-4E99-8474-A8ED34FD231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95A-4E99-8474-A8ED34FD231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1300</c:v>
                </c:pt>
                <c:pt idx="1">
                  <c:v>1300</c:v>
                </c:pt>
                <c:pt idx="2">
                  <c:v>1300</c:v>
                </c:pt>
              </c:numCache>
            </c:numRef>
          </c:val>
          <c:extLst>
            <c:ext xmlns:c16="http://schemas.microsoft.com/office/drawing/2014/chart" uri="{C3380CC4-5D6E-409C-BE32-E72D297353CC}">
              <c16:uniqueId val="{00000000-AE2C-4611-AD72-A9F9365AFAB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300</c:v>
                </c:pt>
                <c:pt idx="1">
                  <c:v>300</c:v>
                </c:pt>
                <c:pt idx="2">
                  <c:v>320</c:v>
                </c:pt>
              </c:numCache>
            </c:numRef>
          </c:val>
          <c:extLst>
            <c:ext xmlns:c16="http://schemas.microsoft.com/office/drawing/2014/chart" uri="{C3380CC4-5D6E-409C-BE32-E72D297353CC}">
              <c16:uniqueId val="{00000001-AE2C-4611-AD72-A9F9365AFAB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3711</c:v>
                </c:pt>
                <c:pt idx="1">
                  <c:v>2866</c:v>
                </c:pt>
                <c:pt idx="2">
                  <c:v>2619</c:v>
                </c:pt>
              </c:numCache>
            </c:numRef>
          </c:val>
          <c:extLst>
            <c:ext xmlns:c16="http://schemas.microsoft.com/office/drawing/2014/chart" uri="{C3380CC4-5D6E-409C-BE32-E72D297353CC}">
              <c16:uniqueId val="{00000002-AE2C-4611-AD72-A9F9365AFAB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{3B99CD08-0D5C-4709-B471-AFBE185DEFA5}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927-4F5F-8656-867F401D18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{B09772E5-88DF-4CF9-80F8-FAE80D48B970}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27-4F5F-8656-867F401D18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{1500D2F7-266E-450C-A0FE-DA2BFEB487C5}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27-4F5F-8656-867F401D18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{174BB8C0-8118-4B38-B0AA-EB21CC995E9F}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27-4F5F-8656-867F401D18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{CABD25D8-6B65-4BEF-B5D3-281F211D0C5A}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27-4F5F-8656-867F401D18B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{84909250-9010-4E36-827F-15B49B6CAACA}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927-4F5F-8656-867F401D18B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{54ED5A33-AFD9-49B3-B7D1-F913FE7EAF18}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927-4F5F-8656-867F401D18B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{BF1CF9DA-3F51-403E-B8FB-8D38EFBFD54A}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927-4F5F-8656-867F401D18B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{2037E0F6-4574-4F24-8AE0-365C878A89B4}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927-4F5F-8656-867F401D18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61.4</c:v>
                </c:pt>
                <c:pt idx="8">
                  <c:v>64.3</c:v>
                </c:pt>
                <c:pt idx="16">
                  <c:v>65.3</c:v>
                </c:pt>
                <c:pt idx="24">
                  <c:v>62.3</c:v>
                </c:pt>
                <c:pt idx="32">
                  <c:v>60.6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927-4F5F-8656-867F401D18B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{CBE06F70-C8E9-42BC-8E20-1E12E660440A}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927-4F5F-8656-867F401D18B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{F0BBF0F6-92EE-4565-9D1F-C0470CFBB8DF}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27-4F5F-8656-867F401D18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{922A3FDC-F4FF-415E-80D0-F94157720424}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27-4F5F-8656-867F401D18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{1D8FAB6C-7DAD-44A5-87F6-F8D01116FF87}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27-4F5F-8656-867F401D18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{2BBD313E-2FF0-46EE-9194-E205A3E2915E}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27-4F5F-8656-867F401D18B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{7C2FA03A-07DA-48EC-9997-BBA2708DDED5}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927-4F5F-8656-867F401D18B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{3C567B15-CA62-4967-8FBE-EFC028690E30}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927-4F5F-8656-867F401D18B0}"/>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{49C6FE47-D328-4B58-B52A-D5072B116A69}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927-4F5F-8656-867F401D18B0}"/>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{86A11E06-BD4C-44DC-B2D6-146205B41537}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927-4F5F-8656-867F401D18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3927-4F5F-8656-867F401D18B0}"/>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{221D2555-854F-4455-8236-ABEB60A89EEF}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8CA-4EDD-80FA-E2EB8717FB5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{B8DF09A7-1A37-4E75-91C6-0114BEE7854A}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8CA-4EDD-80FA-E2EB8717FB5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{E1EBABB1-D8D0-4C39-9769-2AE9ED2CCB70}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8CA-4EDD-80FA-E2EB8717FB5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{318B9EE4-923B-46BA-AEEF-B08B7B484DD0}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8CA-4EDD-80FA-E2EB8717FB5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{E5F2F3FE-289A-493B-B801-DB6022FE4D21}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8CA-4EDD-80FA-E2EB8717FB5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{E2348745-75DA-4C6E-B346-89F289920063}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8CA-4EDD-80FA-E2EB8717FB5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{0C0A0DD1-0261-4B04-8E93-92645E8FAA9D}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8CA-4EDD-80FA-E2EB8717FB5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{207B72E9-0598-4573-A58D-227D0F840805}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8CA-4EDD-80FA-E2EB8717FB5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{AA26572B-4DFF-4A6C-8700-75770D43742A}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8CA-4EDD-80FA-E2EB8717FB5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12.2</c:v>
                </c:pt>
                <c:pt idx="8">
                  <c:v>12</c:v>
                </c:pt>
                <c:pt idx="16">
                  <c:v>11.3</c:v>
                </c:pt>
                <c:pt idx="24">
                  <c:v>11.1</c:v>
                </c:pt>
                <c:pt idx="32">
                  <c:v>11.1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8CA-4EDD-80FA-E2EB8717FB5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{56E60871-D08D-4DCC-9C84-309824FD3767}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8CA-4EDD-80FA-E2EB8717FB5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{203DADD6-A7A4-43D3-9F59-EB75149A332C}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8CA-4EDD-80FA-E2EB8717FB5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{1AAE85D5-5FDE-4442-92C7-E33D5618F648}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8CA-4EDD-80FA-E2EB8717FB5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{9DD1186D-CE18-44FA-BADE-3E0BF4B5E6E8}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8CA-4EDD-80FA-E2EB8717FB5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{9663AFEF-9988-43C7-8CA1-88A6C41A2E89}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8CA-4EDD-80FA-E2EB8717FB54}"/>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{C6EDF48B-9FDD-4589-99BB-082903ED271D}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8CA-4EDD-80FA-E2EB8717FB5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{C06707F0-672C-4075-AD9B-7E4617122AF8}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8CA-4EDD-80FA-E2EB8717FB5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{0F643B11-6DE2-4E36-A629-3AA9DA7F6D6D}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8CA-4EDD-80FA-E2EB8717FB54}"/>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{450247E4-9DA8-4345-9630-42C55754B3E1}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8CA-4EDD-80FA-E2EB8717FB5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A8CA-4EDD-80FA-E2EB8717FB54}"/>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東京都八丈町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6,838
6,709
72.24
9,569,930
9,312,675
189,340
3,933,580
5,993,632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基準財政収入額は町民税や交付金等の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１０３</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となり、基準財政需要額においては</a:t>
          </a:r>
          <a:r>
            <a:rPr kumimoji="1" lang="ja-JP" altLang="en-US" sz="1100">
              <a:solidFill>
                <a:schemeClr val="dk1"/>
              </a:solidFill>
              <a:effectLst/>
              <a:latin typeface="+mn-lt"/>
              <a:ea typeface="+mn-ea"/>
              <a:cs typeface="+mn-cs"/>
            </a:rPr>
            <a:t>こども子育て費や給与改定費の新設により２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６５３</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となったが、前年度と同ポイントとなった。</a:t>
          </a:r>
          <a:endParaRPr lang="ja-JP" altLang="ja-JP" sz="1400">
            <a:effectLst/>
          </a:endParaRPr>
        </a:p>
        <a:p>
          <a:r>
            <a:rPr kumimoji="1" lang="ja-JP" altLang="ja-JP" sz="1100">
              <a:solidFill>
                <a:schemeClr val="dk1"/>
              </a:solidFill>
              <a:effectLst/>
              <a:latin typeface="+mn-lt"/>
              <a:ea typeface="+mn-ea"/>
              <a:cs typeface="+mn-cs"/>
            </a:rPr>
            <a:t>　人口減少と共に町税等は減少していくことが想定されるものの、徴収強化などで最大限の自主財源の確保に努め、無駄な歳出を減らしていくことで、財政の健全化を図っていく。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41628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en-US" sz="1050" b="0" i="0" u="none" strike="noStrike" kern="0" cap="none" spc="0" normalizeH="0" baseline="0" noProof="0">
              <a:ln>
                <a:noFill/>
              </a:ln>
              <a:solidFill>
                <a:prstClr val="black"/>
              </a:solidFill>
              <a:effectLst/>
              <a:uLnTx/>
              <a:uFillTx/>
              <a:latin typeface="+mn-lt"/>
              <a:ea typeface="+mn-ea"/>
              <a:cs typeface="+mn-cs"/>
            </a:rPr>
            <a:t>昨年度に比べ、経常収支比率は５．６ポイント上昇となった。主な要因は、</a:t>
          </a:r>
          <a:r>
            <a:rPr kumimoji="1" lang="ja-JP" altLang="ja-JP" sz="1050" b="0" i="0" baseline="0">
              <a:solidFill>
                <a:schemeClr val="dk1"/>
              </a:solidFill>
              <a:effectLst/>
              <a:latin typeface="+mn-lt"/>
              <a:ea typeface="+mn-ea"/>
              <a:cs typeface="+mn-cs"/>
            </a:rPr>
            <a:t>分母となる経常一般財源等</a:t>
          </a:r>
          <a:r>
            <a:rPr kumimoji="1" lang="ja-JP" altLang="en-US" sz="1050" b="0" i="0" baseline="0">
              <a:solidFill>
                <a:schemeClr val="dk1"/>
              </a:solidFill>
              <a:effectLst/>
              <a:latin typeface="+mn-lt"/>
              <a:ea typeface="+mn-ea"/>
              <a:cs typeface="+mn-cs"/>
            </a:rPr>
            <a:t>が</a:t>
          </a:r>
          <a:r>
            <a:rPr kumimoji="1" lang="ja-JP" altLang="ja-JP" sz="1050" b="0" i="0" baseline="0">
              <a:solidFill>
                <a:schemeClr val="dk1"/>
              </a:solidFill>
              <a:effectLst/>
              <a:latin typeface="+mn-lt"/>
              <a:ea typeface="+mn-ea"/>
              <a:cs typeface="+mn-cs"/>
            </a:rPr>
            <a:t>地方交付税５，８７４万円の増、地方特例交付金２，８１４万円の増など</a:t>
          </a:r>
          <a:r>
            <a:rPr kumimoji="1" lang="ja-JP" altLang="en-US" sz="1050" b="0" i="0" baseline="0">
              <a:solidFill>
                <a:schemeClr val="dk1"/>
              </a:solidFill>
              <a:effectLst/>
              <a:latin typeface="+mn-lt"/>
              <a:ea typeface="+mn-ea"/>
              <a:cs typeface="+mn-cs"/>
            </a:rPr>
            <a:t>で</a:t>
          </a:r>
          <a:r>
            <a:rPr kumimoji="1" lang="ja-JP" altLang="ja-JP" sz="1050" b="0" i="0" baseline="0">
              <a:solidFill>
                <a:schemeClr val="dk1"/>
              </a:solidFill>
              <a:effectLst/>
              <a:latin typeface="+mn-lt"/>
              <a:ea typeface="+mn-ea"/>
              <a:cs typeface="+mn-cs"/>
            </a:rPr>
            <a:t>、８，８６７万円増となった</a:t>
          </a:r>
          <a:r>
            <a:rPr kumimoji="1" lang="ja-JP" altLang="en-US" sz="1050" b="0" i="0" baseline="0">
              <a:solidFill>
                <a:schemeClr val="dk1"/>
              </a:solidFill>
              <a:effectLst/>
              <a:latin typeface="+mn-lt"/>
              <a:ea typeface="+mn-ea"/>
              <a:cs typeface="+mn-cs"/>
            </a:rPr>
            <a:t>ものの</a:t>
          </a:r>
          <a:r>
            <a:rPr kumimoji="1" lang="ja-JP" altLang="ja-JP" sz="1050" b="0" i="0" baseline="0">
              <a:solidFill>
                <a:schemeClr val="dk1"/>
              </a:solidFill>
              <a:effectLst/>
              <a:latin typeface="+mn-lt"/>
              <a:ea typeface="+mn-ea"/>
              <a:cs typeface="+mn-cs"/>
            </a:rPr>
            <a:t>、</a:t>
          </a:r>
          <a:r>
            <a:rPr kumimoji="1" lang="ja-JP" altLang="en-US" sz="1050" b="0" i="0" u="none" strike="noStrike" kern="0" cap="none" spc="0" normalizeH="0" baseline="0" noProof="0">
              <a:ln>
                <a:noFill/>
              </a:ln>
              <a:solidFill>
                <a:prstClr val="black"/>
              </a:solidFill>
              <a:effectLst/>
              <a:uLnTx/>
              <a:uFillTx/>
              <a:latin typeface="+mn-lt"/>
              <a:ea typeface="+mn-ea"/>
              <a:cs typeface="+mn-cs"/>
            </a:rPr>
            <a:t>公営企業会計への繰出金２億１，１６０万円の増、ごみ焼却施設の運転管理等７，４９７万円の増など、</a:t>
          </a:r>
          <a:r>
            <a:rPr kumimoji="1" lang="ja-JP" altLang="ja-JP" sz="1050" b="0" i="0" baseline="0">
              <a:solidFill>
                <a:schemeClr val="dk1"/>
              </a:solidFill>
              <a:effectLst/>
              <a:latin typeface="+mn-lt"/>
              <a:ea typeface="+mn-ea"/>
              <a:cs typeface="+mn-cs"/>
            </a:rPr>
            <a:t>分子の経常経費充当一般財源</a:t>
          </a:r>
          <a:r>
            <a:rPr kumimoji="1" lang="ja-JP" altLang="en-US" sz="1050" b="0" i="0" baseline="0">
              <a:solidFill>
                <a:schemeClr val="dk1"/>
              </a:solidFill>
              <a:effectLst/>
              <a:latin typeface="+mn-lt"/>
              <a:ea typeface="+mn-ea"/>
              <a:cs typeface="+mn-cs"/>
            </a:rPr>
            <a:t>の２億９，１００万円増が大きな要因である。</a:t>
          </a:r>
          <a:r>
            <a:rPr kumimoji="1" lang="ja-JP" altLang="en-US" sz="1050" b="0" i="0" u="none" strike="noStrike" kern="0" cap="none" spc="0" normalizeH="0" baseline="0" noProof="0">
              <a:ln>
                <a:noFill/>
              </a:ln>
              <a:solidFill>
                <a:prstClr val="black"/>
              </a:solidFill>
              <a:effectLst/>
              <a:uLnTx/>
              <a:uFillTx/>
              <a:latin typeface="+mn-lt"/>
              <a:ea typeface="+mn-ea"/>
              <a:cs typeface="+mn-cs"/>
            </a:rPr>
            <a:t>物価高騰の影響による</a:t>
          </a:r>
          <a:r>
            <a:rPr kumimoji="1" lang="ja-JP" altLang="ja-JP" sz="1050" b="0" i="0" u="none" strike="noStrike" kern="0" cap="none" spc="0" normalizeH="0" baseline="0" noProof="0">
              <a:ln>
                <a:noFill/>
              </a:ln>
              <a:solidFill>
                <a:prstClr val="black"/>
              </a:solidFill>
              <a:effectLst/>
              <a:uLnTx/>
              <a:uFillTx/>
              <a:latin typeface="+mn-lt"/>
              <a:ea typeface="+mn-ea"/>
              <a:cs typeface="+mn-cs"/>
            </a:rPr>
            <a:t>光熱水費等の上昇、</a:t>
          </a:r>
          <a:r>
            <a:rPr kumimoji="1" lang="ja-JP" altLang="en-US" sz="1050" b="0" i="0" u="none" strike="noStrike" kern="0" cap="none" spc="0" normalizeH="0" baseline="0" noProof="0">
              <a:ln>
                <a:noFill/>
              </a:ln>
              <a:solidFill>
                <a:prstClr val="black"/>
              </a:solidFill>
              <a:effectLst/>
              <a:uLnTx/>
              <a:uFillTx/>
              <a:latin typeface="+mn-lt"/>
              <a:ea typeface="+mn-ea"/>
              <a:cs typeface="+mn-cs"/>
            </a:rPr>
            <a:t>人件費の上昇、各公共施設の</a:t>
          </a:r>
          <a:r>
            <a:rPr kumimoji="1" lang="ja-JP" altLang="ja-JP" sz="1050" b="0" i="0" u="none" strike="noStrike" kern="0" cap="none" spc="0" normalizeH="0" baseline="0" noProof="0">
              <a:ln>
                <a:noFill/>
              </a:ln>
              <a:solidFill>
                <a:prstClr val="black"/>
              </a:solidFill>
              <a:effectLst/>
              <a:uLnTx/>
              <a:uFillTx/>
              <a:latin typeface="+mn-lt"/>
              <a:ea typeface="+mn-ea"/>
              <a:cs typeface="+mn-cs"/>
            </a:rPr>
            <a:t>維持補修費</a:t>
          </a:r>
          <a:r>
            <a:rPr kumimoji="1" lang="ja-JP" altLang="en-US" sz="1050" b="0" i="0" u="none" strike="noStrike" kern="0" cap="none" spc="0" normalizeH="0" baseline="0" noProof="0">
              <a:ln>
                <a:noFill/>
              </a:ln>
              <a:solidFill>
                <a:prstClr val="black"/>
              </a:solidFill>
              <a:effectLst/>
              <a:uLnTx/>
              <a:uFillTx/>
              <a:latin typeface="+mn-lt"/>
              <a:ea typeface="+mn-ea"/>
              <a:cs typeface="+mn-cs"/>
            </a:rPr>
            <a:t>の増加が見込まれることから、</a:t>
          </a:r>
          <a:r>
            <a:rPr kumimoji="1" lang="ja-JP" altLang="ja-JP" sz="1050" b="0" i="0" u="none" strike="noStrike" kern="0" cap="none" spc="0" normalizeH="0" baseline="0" noProof="0">
              <a:ln>
                <a:noFill/>
              </a:ln>
              <a:solidFill>
                <a:prstClr val="black"/>
              </a:solidFill>
              <a:effectLst/>
              <a:uLnTx/>
              <a:uFillTx/>
              <a:latin typeface="+mn-lt"/>
              <a:ea typeface="+mn-ea"/>
              <a:cs typeface="+mn-cs"/>
            </a:rPr>
            <a:t>公共施設</a:t>
          </a:r>
          <a:r>
            <a:rPr kumimoji="1" lang="ja-JP" altLang="en-US" sz="1050" b="0" i="0" u="none" strike="noStrike" kern="0" cap="none" spc="0" normalizeH="0" baseline="0" noProof="0">
              <a:ln>
                <a:noFill/>
              </a:ln>
              <a:solidFill>
                <a:prstClr val="black"/>
              </a:solidFill>
              <a:effectLst/>
              <a:uLnTx/>
              <a:uFillTx/>
              <a:latin typeface="+mn-lt"/>
              <a:ea typeface="+mn-ea"/>
              <a:cs typeface="+mn-cs"/>
            </a:rPr>
            <a:t>の統廃合やデジタル化を推進し、</a:t>
          </a:r>
          <a:r>
            <a:rPr kumimoji="1" lang="ja-JP" altLang="ja-JP" sz="1050" b="0" i="0" u="none" strike="noStrike" kern="0" cap="none" spc="0" normalizeH="0" baseline="0" noProof="0">
              <a:ln>
                <a:noFill/>
              </a:ln>
              <a:solidFill>
                <a:prstClr val="black"/>
              </a:solidFill>
              <a:effectLst/>
              <a:uLnTx/>
              <a:uFillTx/>
              <a:latin typeface="+mn-lt"/>
              <a:ea typeface="+mn-ea"/>
              <a:cs typeface="+mn-cs"/>
            </a:rPr>
            <a:t>維持補修費、物件費</a:t>
          </a:r>
          <a:r>
            <a:rPr kumimoji="1" lang="ja-JP" altLang="en-US" sz="1050" b="0" i="0" u="none" strike="noStrike" kern="0" cap="none" spc="0" normalizeH="0" baseline="0" noProof="0">
              <a:ln>
                <a:noFill/>
              </a:ln>
              <a:solidFill>
                <a:prstClr val="black"/>
              </a:solidFill>
              <a:effectLst/>
              <a:uLnTx/>
              <a:uFillTx/>
              <a:latin typeface="+mn-lt"/>
              <a:ea typeface="+mn-ea"/>
              <a:cs typeface="+mn-cs"/>
            </a:rPr>
            <a:t>等</a:t>
          </a:r>
          <a:r>
            <a:rPr kumimoji="1" lang="ja-JP" altLang="ja-JP" sz="1050" b="0" i="0" u="none" strike="noStrike" kern="0" cap="none" spc="0" normalizeH="0" baseline="0" noProof="0">
              <a:ln>
                <a:noFill/>
              </a:ln>
              <a:solidFill>
                <a:prstClr val="black"/>
              </a:solidFill>
              <a:effectLst/>
              <a:uLnTx/>
              <a:uFillTx/>
              <a:latin typeface="+mn-lt"/>
              <a:ea typeface="+mn-ea"/>
              <a:cs typeface="+mn-cs"/>
            </a:rPr>
            <a:t>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17780</xdr:rowOff>
    </xdr:from>
    <xdr:to>
      <xdr:col>23</xdr:col>
      <xdr:colOff>133350</xdr:colOff>
      <xdr:row>64</xdr:row>
      <xdr:rowOff>116586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19130"/>
          <a:ext cx="8382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155448</xdr:rowOff>
    </xdr:from>
    <xdr:to>
      <xdr:col>19</xdr:col>
      <xdr:colOff>133350</xdr:colOff>
      <xdr:row>63</xdr:row>
      <xdr:rowOff>17780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8534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13208</xdr:rowOff>
    </xdr:from>
    <xdr:to>
      <xdr:col>15</xdr:col>
      <xdr:colOff>82550</xdr:colOff>
      <xdr:row>62</xdr:row>
      <xdr:rowOff>155448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471658"/>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13208</xdr:rowOff>
    </xdr:from>
    <xdr:to>
      <xdr:col>11</xdr:col>
      <xdr:colOff>31750</xdr:colOff>
      <xdr:row>62</xdr:row>
      <xdr:rowOff>145796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471658"/>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65786</xdr:rowOff>
    </xdr:from>
    <xdr:to>
      <xdr:col>23</xdr:col>
      <xdr:colOff>184150</xdr:colOff>
      <xdr:row>64</xdr:row>
      <xdr:rowOff>167386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37863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10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138430</xdr:rowOff>
    </xdr:from>
    <xdr:to>
      <xdr:col>19</xdr:col>
      <xdr:colOff>184150</xdr:colOff>
      <xdr:row>63</xdr:row>
      <xdr:rowOff>68580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78757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3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104648</xdr:rowOff>
    </xdr:from>
    <xdr:to>
      <xdr:col>15</xdr:col>
      <xdr:colOff>133350</xdr:colOff>
      <xdr:row>63</xdr:row>
      <xdr:rowOff>34798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44975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0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133858</xdr:rowOff>
    </xdr:from>
    <xdr:to>
      <xdr:col>11</xdr:col>
      <xdr:colOff>82550</xdr:colOff>
      <xdr:row>61</xdr:row>
      <xdr:rowOff>64008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4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94996</xdr:rowOff>
    </xdr:from>
    <xdr:to>
      <xdr:col>7</xdr:col>
      <xdr:colOff>31750</xdr:colOff>
      <xdr:row>63</xdr:row>
      <xdr:rowOff>25146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35323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[540,339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mn-lt"/>
              <a:ea typeface="+mn-ea"/>
              <a:cs typeface="+mn-cs"/>
            </a:rPr>
            <a:t>前年度より、</a:t>
          </a:r>
          <a:r>
            <a:rPr kumimoji="1" lang="ja-JP" altLang="en-US" sz="1100" b="0" i="0" u="none" strike="noStrike" kern="0" cap="none" spc="0" normalizeH="0" baseline="0" noProof="0">
              <a:ln>
                <a:noFill/>
              </a:ln>
              <a:solidFill>
                <a:prstClr val="black"/>
              </a:solidFill>
              <a:effectLst/>
              <a:uLnTx/>
              <a:uFillTx/>
              <a:latin typeface="+mn-lt"/>
              <a:ea typeface="+mn-ea"/>
              <a:cs typeface="+mn-cs"/>
            </a:rPr>
            <a:t>６５</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６００</a:t>
          </a:r>
          <a:r>
            <a:rPr kumimoji="1" lang="ja-JP" altLang="ja-JP" sz="1100" b="0" i="0" u="none" strike="noStrike" kern="0" cap="none" spc="0" normalizeH="0" baseline="0" noProof="0">
              <a:ln>
                <a:noFill/>
              </a:ln>
              <a:solidFill>
                <a:prstClr val="black"/>
              </a:solidFill>
              <a:effectLst/>
              <a:uLnTx/>
              <a:uFillTx/>
              <a:latin typeface="+mn-lt"/>
              <a:ea typeface="+mn-ea"/>
              <a:cs typeface="+mn-cs"/>
            </a:rPr>
            <a:t>円増加している。類似団体平均を大きく上回っているのは地理的要因により島内各所に点在する保育所を直営しているほか、空港消防業務を受託しており、職員数が多く人件費やごみ処理施設、汚泥再生処理センター等の運営に係る物件費、維持補修費が大きく影響し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今後も人口減少により、悪化していくことが見込まれるが、職員の事務効率化をはじめ、施設の集約化を図ることでコスト削減に努めていく。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51308</xdr:rowOff>
    </xdr:from>
    <xdr:to>
      <xdr:col>23</xdr:col>
      <xdr:colOff>133350</xdr:colOff>
      <xdr:row>82</xdr:row>
      <xdr:rowOff>82967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110208"/>
          <a:ext cx="838200" cy="3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43935</xdr:rowOff>
    </xdr:from>
    <xdr:to>
      <xdr:col>19</xdr:col>
      <xdr:colOff>133350</xdr:colOff>
      <xdr:row>82</xdr:row>
      <xdr:rowOff>51308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102835"/>
          <a:ext cx="889000" cy="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20149</xdr:rowOff>
    </xdr:from>
    <xdr:to>
      <xdr:col>15</xdr:col>
      <xdr:colOff>82550</xdr:colOff>
      <xdr:row>82</xdr:row>
      <xdr:rowOff>43935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79049"/>
          <a:ext cx="889000" cy="2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20149</xdr:rowOff>
    </xdr:from>
    <xdr:to>
      <xdr:col>11</xdr:col>
      <xdr:colOff>31750</xdr:colOff>
      <xdr:row>82</xdr:row>
      <xdr:rowOff>23816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4079049"/>
          <a:ext cx="889000" cy="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32167</xdr:rowOff>
    </xdr:from>
    <xdr:to>
      <xdr:col>23</xdr:col>
      <xdr:colOff>184150</xdr:colOff>
      <xdr:row>82</xdr:row>
      <xdr:rowOff>133767</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9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4244</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63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508</xdr:rowOff>
    </xdr:from>
    <xdr:to>
      <xdr:col>19</xdr:col>
      <xdr:colOff>184150</xdr:colOff>
      <xdr:row>82</xdr:row>
      <xdr:rowOff>102108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5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86885</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145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164585</xdr:rowOff>
    </xdr:from>
    <xdr:to>
      <xdr:col>15</xdr:col>
      <xdr:colOff>133350</xdr:colOff>
      <xdr:row>82</xdr:row>
      <xdr:rowOff>94735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5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79512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3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140799</xdr:rowOff>
    </xdr:from>
    <xdr:to>
      <xdr:col>11</xdr:col>
      <xdr:colOff>82550</xdr:colOff>
      <xdr:row>82</xdr:row>
      <xdr:rowOff>70949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55726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114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144466</xdr:rowOff>
    </xdr:from>
    <xdr:to>
      <xdr:col>7</xdr:col>
      <xdr:colOff>31750</xdr:colOff>
      <xdr:row>82</xdr:row>
      <xdr:rowOff>74616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03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59393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118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昇格年数の短縮に伴う昇格者の増、会計年度任用職員の増や給与改定により、令</a:t>
          </a:r>
          <a:r>
            <a:rPr kumimoji="1" lang="ja-JP" altLang="ja-JP" sz="1100">
              <a:solidFill>
                <a:schemeClr val="dk1"/>
              </a:solidFill>
              <a:effectLst/>
              <a:latin typeface="+mn-lt"/>
              <a:ea typeface="+mn-ea"/>
              <a:cs typeface="+mn-cs"/>
            </a:rPr>
            <a:t>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年４月１日時点でのラスパイレス指数は</a:t>
          </a:r>
          <a:r>
            <a:rPr kumimoji="1" lang="ja-JP" altLang="en-US" sz="1100">
              <a:solidFill>
                <a:schemeClr val="dk1"/>
              </a:solidFill>
              <a:effectLst/>
              <a:latin typeface="+mn-lt"/>
              <a:ea typeface="+mn-ea"/>
              <a:cs typeface="+mn-cs"/>
            </a:rPr>
            <a:t>０．９</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上昇する</a:t>
          </a:r>
          <a:r>
            <a:rPr kumimoji="1" lang="ja-JP" altLang="ja-JP" sz="1100">
              <a:solidFill>
                <a:schemeClr val="dk1"/>
              </a:solidFill>
              <a:effectLst/>
              <a:latin typeface="+mn-lt"/>
              <a:ea typeface="+mn-ea"/>
              <a:cs typeface="+mn-cs"/>
            </a:rPr>
            <a:t>結果となった。</a:t>
          </a:r>
          <a:endParaRPr lang="ja-JP" altLang="ja-JP" sz="1400">
            <a:effectLst/>
          </a:endParaRPr>
        </a:p>
        <a:p>
          <a:r>
            <a:rPr kumimoji="1" lang="ja-JP" altLang="ja-JP" sz="1100">
              <a:solidFill>
                <a:schemeClr val="dk1"/>
              </a:solidFill>
              <a:effectLst/>
              <a:latin typeface="+mn-lt"/>
              <a:ea typeface="+mn-ea"/>
              <a:cs typeface="+mn-cs"/>
            </a:rPr>
            <a:t>　初任給は国の基準としており、昇格に必要な年限を長くしていた為全国町村平均・類似団体</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を大きく下回ってい</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が、人材確保の観点から昇格年数の短縮</a:t>
          </a:r>
          <a:r>
            <a:rPr kumimoji="1" lang="ja-JP" altLang="en-US" sz="1100">
              <a:solidFill>
                <a:schemeClr val="dk1"/>
              </a:solidFill>
              <a:effectLst/>
              <a:latin typeface="+mn-lt"/>
              <a:ea typeface="+mn-ea"/>
              <a:cs typeface="+mn-cs"/>
            </a:rPr>
            <a:t>など給与待遇の改善を図っている為</a:t>
          </a:r>
          <a:r>
            <a:rPr kumimoji="1" lang="ja-JP" altLang="ja-JP" sz="1100">
              <a:solidFill>
                <a:schemeClr val="dk1"/>
              </a:solidFill>
              <a:effectLst/>
              <a:latin typeface="+mn-lt"/>
              <a:ea typeface="+mn-ea"/>
              <a:cs typeface="+mn-cs"/>
            </a:rPr>
            <a:t>、今後数値が上昇する見込みである。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38705</xdr:rowOff>
    </xdr:from>
    <xdr:to>
      <xdr:col>81</xdr:col>
      <xdr:colOff>44450</xdr:colOff>
      <xdr:row>80</xdr:row>
      <xdr:rowOff>142118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3754705"/>
          <a:ext cx="8382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38705</xdr:rowOff>
    </xdr:from>
    <xdr:to>
      <xdr:col>77</xdr:col>
      <xdr:colOff>44450</xdr:colOff>
      <xdr:row>81</xdr:row>
      <xdr:rowOff>62593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3754705"/>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165100</xdr:rowOff>
    </xdr:from>
    <xdr:to>
      <xdr:col>72</xdr:col>
      <xdr:colOff>203200</xdr:colOff>
      <xdr:row>81</xdr:row>
      <xdr:rowOff>62593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38811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165100</xdr:rowOff>
    </xdr:from>
    <xdr:to>
      <xdr:col>68</xdr:col>
      <xdr:colOff>152400</xdr:colOff>
      <xdr:row>81</xdr:row>
      <xdr:rowOff>51102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3881100"/>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91318</xdr:rowOff>
    </xdr:from>
    <xdr:to>
      <xdr:col>81</xdr:col>
      <xdr:colOff>95250</xdr:colOff>
      <xdr:row>81</xdr:row>
      <xdr:rowOff>21468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380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12595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728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79</xdr:row>
      <xdr:rowOff>159355</xdr:rowOff>
    </xdr:from>
    <xdr:to>
      <xdr:col>77</xdr:col>
      <xdr:colOff>95250</xdr:colOff>
      <xdr:row>80</xdr:row>
      <xdr:rowOff>89505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370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99682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472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11793</xdr:rowOff>
    </xdr:from>
    <xdr:to>
      <xdr:col>73</xdr:col>
      <xdr:colOff>44450</xdr:colOff>
      <xdr:row>81</xdr:row>
      <xdr:rowOff>113393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123570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114300</xdr:rowOff>
    </xdr:from>
    <xdr:to>
      <xdr:col>68</xdr:col>
      <xdr:colOff>203200</xdr:colOff>
      <xdr:row>81</xdr:row>
      <xdr:rowOff>44450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54627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302</xdr:rowOff>
    </xdr:from>
    <xdr:to>
      <xdr:col>64</xdr:col>
      <xdr:colOff>152400</xdr:colOff>
      <xdr:row>81</xdr:row>
      <xdr:rowOff>101902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388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112079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65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職員数が全国をはじめ、類似団体の平均を大きく上回っているのは島内に点在する保育所の直営や消防救急業務のほか、空港消防業務を受託しているためである。</a:t>
          </a:r>
          <a:endParaRPr lang="ja-JP" altLang="ja-JP" sz="1400">
            <a:effectLst/>
          </a:endParaRPr>
        </a:p>
        <a:p>
          <a:r>
            <a:rPr kumimoji="1" lang="ja-JP" altLang="ja-JP" sz="1100">
              <a:solidFill>
                <a:schemeClr val="dk1"/>
              </a:solidFill>
              <a:effectLst/>
              <a:latin typeface="+mn-lt"/>
              <a:ea typeface="+mn-ea"/>
              <a:cs typeface="+mn-cs"/>
            </a:rPr>
            <a:t>　職員不足により数値は１人分下がったが、今後人口減少に伴い割合は上がっていくことが想定されるため、事務の効率化を図りつつ、多様な行政需要に対応できる組織へ再編を進め、定員管理に努める。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154136</xdr:rowOff>
    </xdr:from>
    <xdr:to>
      <xdr:col>81</xdr:col>
      <xdr:colOff>44450</xdr:colOff>
      <xdr:row>66</xdr:row>
      <xdr:rowOff>166201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469836"/>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154136</xdr:rowOff>
    </xdr:from>
    <xdr:to>
      <xdr:col>77</xdr:col>
      <xdr:colOff>44450</xdr:colOff>
      <xdr:row>67</xdr:row>
      <xdr:rowOff>63119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1469836"/>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63119</xdr:rowOff>
    </xdr:from>
    <xdr:to>
      <xdr:col>72</xdr:col>
      <xdr:colOff>203200</xdr:colOff>
      <xdr:row>67</xdr:row>
      <xdr:rowOff>154813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1550269"/>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127466</xdr:rowOff>
    </xdr:from>
    <xdr:to>
      <xdr:col>68</xdr:col>
      <xdr:colOff>152400</xdr:colOff>
      <xdr:row>67</xdr:row>
      <xdr:rowOff>154813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614616"/>
          <a:ext cx="8890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115401</xdr:rowOff>
    </xdr:from>
    <xdr:to>
      <xdr:col>81</xdr:col>
      <xdr:colOff>95250</xdr:colOff>
      <xdr:row>67</xdr:row>
      <xdr:rowOff>45551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43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11278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326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103336</xdr:rowOff>
    </xdr:from>
    <xdr:to>
      <xdr:col>77</xdr:col>
      <xdr:colOff>95250</xdr:colOff>
      <xdr:row>67</xdr:row>
      <xdr:rowOff>33486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41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18263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505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12319</xdr:rowOff>
    </xdr:from>
    <xdr:to>
      <xdr:col>73</xdr:col>
      <xdr:colOff>44450</xdr:colOff>
      <xdr:row>67</xdr:row>
      <xdr:rowOff>113919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49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98696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58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67</xdr:row>
      <xdr:rowOff>104013</xdr:rowOff>
    </xdr:from>
    <xdr:to>
      <xdr:col>68</xdr:col>
      <xdr:colOff>203200</xdr:colOff>
      <xdr:row>68</xdr:row>
      <xdr:rowOff>34163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59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68</xdr:row>
      <xdr:rowOff>18940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677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67</xdr:row>
      <xdr:rowOff>76666</xdr:rowOff>
    </xdr:from>
    <xdr:to>
      <xdr:col>64</xdr:col>
      <xdr:colOff>152400</xdr:colOff>
      <xdr:row>68</xdr:row>
      <xdr:rowOff>6816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163043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650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年度より少しづつ改善しているが、類似団体と比べ２．</a:t>
          </a:r>
          <a:r>
            <a:rPr kumimoji="1" lang="ja-JP" altLang="en-US" sz="1100">
              <a:solidFill>
                <a:schemeClr val="dk1"/>
              </a:solidFill>
              <a:effectLst/>
              <a:latin typeface="+mn-lt"/>
              <a:ea typeface="+mn-ea"/>
              <a:cs typeface="+mn-cs"/>
            </a:rPr>
            <a:t>８ポイントの大きな</a:t>
          </a:r>
          <a:r>
            <a:rPr kumimoji="1" lang="ja-JP" altLang="ja-JP" sz="1100">
              <a:solidFill>
                <a:schemeClr val="dk1"/>
              </a:solidFill>
              <a:effectLst/>
              <a:latin typeface="+mn-lt"/>
              <a:ea typeface="+mn-ea"/>
              <a:cs typeface="+mn-cs"/>
            </a:rPr>
            <a:t>差が出る結果となっている。新規発行債を抑制し、元利償還金の額は減らしてきたものの、令和５年度に約１０億円</a:t>
          </a:r>
          <a:r>
            <a:rPr kumimoji="1" lang="ja-JP" altLang="en-US" sz="110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令和６年度</a:t>
          </a:r>
          <a:r>
            <a:rPr kumimoji="1" lang="ja-JP" altLang="en-US" sz="1100">
              <a:solidFill>
                <a:schemeClr val="dk1"/>
              </a:solidFill>
              <a:effectLst/>
              <a:latin typeface="+mn-lt"/>
              <a:ea typeface="+mn-ea"/>
              <a:cs typeface="+mn-cs"/>
            </a:rPr>
            <a:t>は約４億円を起債、令和７年度は</a:t>
          </a:r>
          <a:r>
            <a:rPr kumimoji="1" lang="ja-JP" altLang="ja-JP" sz="1100">
              <a:solidFill>
                <a:schemeClr val="dk1"/>
              </a:solidFill>
              <a:effectLst/>
              <a:latin typeface="+mn-lt"/>
              <a:ea typeface="+mn-ea"/>
              <a:cs typeface="+mn-cs"/>
            </a:rPr>
            <a:t>約５億円の起債</a:t>
          </a:r>
          <a:r>
            <a:rPr kumimoji="1" lang="ja-JP" altLang="en-US" sz="1100">
              <a:solidFill>
                <a:schemeClr val="dk1"/>
              </a:solidFill>
              <a:effectLst/>
              <a:latin typeface="+mn-lt"/>
              <a:ea typeface="+mn-ea"/>
              <a:cs typeface="+mn-cs"/>
            </a:rPr>
            <a:t>に抑え、約７億円の元金償還よりも少ない額を起債することで、地方債残高を減少させていく方針である。</a:t>
          </a:r>
          <a:r>
            <a:rPr kumimoji="1" lang="ja-JP" altLang="ja-JP" sz="1100">
              <a:solidFill>
                <a:schemeClr val="dk1"/>
              </a:solidFill>
              <a:effectLst/>
              <a:latin typeface="+mn-lt"/>
              <a:ea typeface="+mn-ea"/>
              <a:cs typeface="+mn-cs"/>
            </a:rPr>
            <a:t>引き続き交付税措置のある起債を優先し、他事業において単独の起債を最小限に抑制することで公債費負担比率の分母を上げ、大幅な上昇とならないよう努める。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131572</xdr:rowOff>
    </xdr:from>
    <xdr:to>
      <xdr:col>81</xdr:col>
      <xdr:colOff>44450</xdr:colOff>
      <xdr:row>42</xdr:row>
      <xdr:rowOff>131572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332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131572</xdr:rowOff>
    </xdr:from>
    <xdr:to>
      <xdr:col>77</xdr:col>
      <xdr:colOff>44450</xdr:colOff>
      <xdr:row>42</xdr:row>
      <xdr:rowOff>150876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33247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150876</xdr:rowOff>
    </xdr:from>
    <xdr:to>
      <xdr:col>72</xdr:col>
      <xdr:colOff>203200</xdr:colOff>
      <xdr:row>43</xdr:row>
      <xdr:rowOff>46990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35177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46990</xdr:rowOff>
    </xdr:from>
    <xdr:to>
      <xdr:col>68</xdr:col>
      <xdr:colOff>152400</xdr:colOff>
      <xdr:row>43</xdr:row>
      <xdr:rowOff>66294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41934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80772</xdr:rowOff>
    </xdr:from>
    <xdr:to>
      <xdr:col>81</xdr:col>
      <xdr:colOff>95250</xdr:colOff>
      <xdr:row>43</xdr:row>
      <xdr:rowOff>10922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52849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80772</xdr:rowOff>
    </xdr:from>
    <xdr:to>
      <xdr:col>77</xdr:col>
      <xdr:colOff>95250</xdr:colOff>
      <xdr:row>43</xdr:row>
      <xdr:rowOff>10922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167149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6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167640</xdr:rowOff>
    </xdr:from>
    <xdr:to>
      <xdr:col>68</xdr:col>
      <xdr:colOff>203200</xdr:colOff>
      <xdr:row>43</xdr:row>
      <xdr:rowOff>97790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82567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15494</xdr:rowOff>
    </xdr:from>
    <xdr:to>
      <xdr:col>64</xdr:col>
      <xdr:colOff>152400</xdr:colOff>
      <xdr:row>43</xdr:row>
      <xdr:rowOff>117094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101871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7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前年度に引き続き将来負担比率は０％となっているが、</a:t>
          </a:r>
          <a:r>
            <a:rPr kumimoji="1" lang="ja-JP" altLang="en-US" sz="1100">
              <a:solidFill>
                <a:schemeClr val="dk1"/>
              </a:solidFill>
              <a:effectLst/>
              <a:latin typeface="+mn-lt"/>
              <a:ea typeface="+mn-ea"/>
              <a:cs typeface="+mn-cs"/>
            </a:rPr>
            <a:t>令和２年か</a:t>
          </a:r>
          <a:r>
            <a:rPr kumimoji="1" lang="ja-JP" altLang="ja-JP" sz="1100">
              <a:solidFill>
                <a:schemeClr val="dk1"/>
              </a:solidFill>
              <a:effectLst/>
              <a:latin typeface="+mn-lt"/>
              <a:ea typeface="+mn-ea"/>
              <a:cs typeface="+mn-cs"/>
            </a:rPr>
            <a:t>ら着手した</a:t>
          </a:r>
          <a:r>
            <a:rPr kumimoji="1" lang="ja-JP" altLang="en-US" sz="1100">
              <a:solidFill>
                <a:schemeClr val="dk1"/>
              </a:solidFill>
              <a:effectLst/>
              <a:latin typeface="+mn-lt"/>
              <a:ea typeface="+mn-ea"/>
              <a:cs typeface="+mn-cs"/>
            </a:rPr>
            <a:t>防災行政無線デジタル化事業の終了</a:t>
          </a:r>
          <a:r>
            <a:rPr kumimoji="1" lang="ja-JP" altLang="ja-JP" sz="1100">
              <a:solidFill>
                <a:schemeClr val="dk1"/>
              </a:solidFill>
              <a:effectLst/>
              <a:latin typeface="+mn-lt"/>
              <a:ea typeface="+mn-ea"/>
              <a:cs typeface="+mn-cs"/>
            </a:rPr>
            <a:t>に加え、令和４年から着手している歴史民俗資料館改修事業</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合わせて、基金を</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２８５</a:t>
          </a:r>
          <a:r>
            <a:rPr kumimoji="1" lang="ja-JP" altLang="ja-JP" sz="1100">
              <a:solidFill>
                <a:schemeClr val="dk1"/>
              </a:solidFill>
              <a:effectLst/>
              <a:latin typeface="+mn-lt"/>
              <a:ea typeface="+mn-ea"/>
              <a:cs typeface="+mn-cs"/>
            </a:rPr>
            <a:t>万円取り崩し、地方債も</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億円近く発行することとなった。今後、老朽化に伴う施設改修等が発生していく可能性が高いため、施設の統廃合などを検討しながら、新規発行債や基金の取り崩しの抑制に努め、将来負担比率が上昇しないよう健全な財政運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東京都八丈町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6,838
6,709
72.24
9,569,930
9,312,675
189,340
3,933,580
5,993,632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保育所４施設の運営や消防業務の直営、空港消防業務受託等により他団体より職員数が多いものの、給与水準が低いことで類似団体とほぼ同規模の人件費となっている。</a:t>
          </a:r>
          <a:endParaRPr lang="ja-JP" altLang="ja-JP" sz="1400">
            <a:effectLst/>
          </a:endParaRPr>
        </a:p>
        <a:p>
          <a:r>
            <a:rPr kumimoji="1" lang="ja-JP" altLang="ja-JP" sz="1100">
              <a:solidFill>
                <a:schemeClr val="dk1"/>
              </a:solidFill>
              <a:effectLst/>
              <a:latin typeface="+mn-lt"/>
              <a:ea typeface="+mn-ea"/>
              <a:cs typeface="+mn-cs"/>
            </a:rPr>
            <a:t>　職員不足等により経常収支比率は前年度と同程度だが、令和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年度より昇給や採用条件改定を行った為、人件費総額は今後上昇していくと想定される。機構改革などで適正な人員管理を検討し、行政サービスの質を落とさずに人件費の抑制を目指していく。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85852</xdr:rowOff>
    </xdr:from>
    <xdr:to>
      <xdr:col>24</xdr:col>
      <xdr:colOff>25400</xdr:colOff>
      <xdr:row>38</xdr:row>
      <xdr:rowOff>159004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0095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85852</xdr:rowOff>
    </xdr:from>
    <xdr:to>
      <xdr:col>19</xdr:col>
      <xdr:colOff>187325</xdr:colOff>
      <xdr:row>38</xdr:row>
      <xdr:rowOff>85852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009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49276</xdr:rowOff>
    </xdr:from>
    <xdr:to>
      <xdr:col>15</xdr:col>
      <xdr:colOff>98425</xdr:colOff>
      <xdr:row>38</xdr:row>
      <xdr:rowOff>85852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643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49276</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643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108204</xdr:rowOff>
    </xdr:from>
    <xdr:to>
      <xdr:col>24</xdr:col>
      <xdr:colOff>76200</xdr:colOff>
      <xdr:row>39</xdr:row>
      <xdr:rowOff>38354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80281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35052</xdr:rowOff>
    </xdr:from>
    <xdr:to>
      <xdr:col>20</xdr:col>
      <xdr:colOff>38100</xdr:colOff>
      <xdr:row>38</xdr:row>
      <xdr:rowOff>136652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121429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3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35052</xdr:rowOff>
    </xdr:from>
    <xdr:to>
      <xdr:col>15</xdr:col>
      <xdr:colOff>149225</xdr:colOff>
      <xdr:row>38</xdr:row>
      <xdr:rowOff>136652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121429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169926</xdr:rowOff>
    </xdr:from>
    <xdr:to>
      <xdr:col>11</xdr:col>
      <xdr:colOff>60325</xdr:colOff>
      <xdr:row>38</xdr:row>
      <xdr:rowOff>100076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84853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mn-lt"/>
              <a:ea typeface="+mn-ea"/>
              <a:cs typeface="+mn-cs"/>
            </a:rPr>
            <a:t>令和５年度と比較して、物件費総額は２６６，０３８万円増額となっており、経常収支比率も２．３ポイント増加、経常経費充当一財等も１０４，４４８万円増加となった</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ごみ焼却施設の供用開始に伴い、運転管理に掛かる経費等が増額となったことが主な要因と考えている。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r>
            <a:rPr kumimoji="1" lang="ja-JP" altLang="ja-JP" sz="1100" b="0" i="0" u="none" strike="noStrike" kern="0" cap="none" spc="0" normalizeH="0" baseline="0" noProof="0">
              <a:ln>
                <a:noFill/>
              </a:ln>
              <a:solidFill>
                <a:prstClr val="black"/>
              </a:solidFill>
              <a:effectLst/>
              <a:uLnTx/>
              <a:uFillTx/>
              <a:latin typeface="+mn-lt"/>
              <a:ea typeface="+mn-ea"/>
              <a:cs typeface="+mn-cs"/>
            </a:rPr>
            <a:t>類似団体に比べて施設数が多</a:t>
          </a:r>
          <a:r>
            <a:rPr kumimoji="1" lang="ja-JP" altLang="en-US" sz="1100" b="0" i="0" u="none" strike="noStrike" kern="0" cap="none" spc="0" normalizeH="0" baseline="0" noProof="0">
              <a:ln>
                <a:noFill/>
              </a:ln>
              <a:solidFill>
                <a:prstClr val="black"/>
              </a:solidFill>
              <a:effectLst/>
              <a:uLnTx/>
              <a:uFillTx/>
              <a:latin typeface="+mn-lt"/>
              <a:ea typeface="+mn-ea"/>
              <a:cs typeface="+mn-cs"/>
            </a:rPr>
            <a:t>く、掛かる経常経費も少なくない状況に加え、</a:t>
          </a:r>
          <a:r>
            <a:rPr kumimoji="1" lang="ja-JP" altLang="ja-JP" sz="1100" b="0" i="0" u="none" strike="noStrike" kern="0" cap="none" spc="0" normalizeH="0" baseline="0" noProof="0">
              <a:ln>
                <a:noFill/>
              </a:ln>
              <a:solidFill>
                <a:prstClr val="black"/>
              </a:solidFill>
              <a:effectLst/>
              <a:uLnTx/>
              <a:uFillTx/>
              <a:latin typeface="+mn-lt"/>
              <a:ea typeface="+mn-ea"/>
              <a:cs typeface="+mn-cs"/>
            </a:rPr>
            <a:t>デジタル化によ</a:t>
          </a:r>
          <a:r>
            <a:rPr kumimoji="1" lang="ja-JP" altLang="en-US" sz="1100" b="0" i="0" u="none" strike="noStrike" kern="0" cap="none" spc="0" normalizeH="0" baseline="0" noProof="0">
              <a:ln>
                <a:noFill/>
              </a:ln>
              <a:solidFill>
                <a:prstClr val="black"/>
              </a:solidFill>
              <a:effectLst/>
              <a:uLnTx/>
              <a:uFillTx/>
              <a:latin typeface="+mn-lt"/>
              <a:ea typeface="+mn-ea"/>
              <a:cs typeface="+mn-cs"/>
            </a:rPr>
            <a:t>り掛かる</a:t>
          </a:r>
          <a:r>
            <a:rPr kumimoji="1" lang="ja-JP" altLang="ja-JP" sz="1100" b="0" i="0" u="none" strike="noStrike" kern="0" cap="none" spc="0" normalizeH="0" baseline="0" noProof="0">
              <a:ln>
                <a:noFill/>
              </a:ln>
              <a:solidFill>
                <a:prstClr val="black"/>
              </a:solidFill>
              <a:effectLst/>
              <a:uLnTx/>
              <a:uFillTx/>
              <a:latin typeface="+mn-lt"/>
              <a:ea typeface="+mn-ea"/>
              <a:cs typeface="+mn-cs"/>
            </a:rPr>
            <a:t>コスト</a:t>
          </a:r>
          <a:r>
            <a:rPr kumimoji="1" lang="ja-JP" altLang="en-US" sz="1100" b="0" i="0" u="none" strike="noStrike" kern="0" cap="none" spc="0" normalizeH="0" baseline="0" noProof="0">
              <a:ln>
                <a:noFill/>
              </a:ln>
              <a:solidFill>
                <a:prstClr val="black"/>
              </a:solidFill>
              <a:effectLst/>
              <a:uLnTx/>
              <a:uFillTx/>
              <a:latin typeface="+mn-lt"/>
              <a:ea typeface="+mn-ea"/>
              <a:cs typeface="+mn-cs"/>
            </a:rPr>
            <a:t>も</a:t>
          </a:r>
          <a:r>
            <a:rPr kumimoji="1" lang="ja-JP" altLang="ja-JP" sz="1100" b="0" i="0" u="none" strike="noStrike" kern="0" cap="none" spc="0" normalizeH="0" baseline="0" noProof="0">
              <a:ln>
                <a:noFill/>
              </a:ln>
              <a:solidFill>
                <a:prstClr val="black"/>
              </a:solidFill>
              <a:effectLst/>
              <a:uLnTx/>
              <a:uFillTx/>
              <a:latin typeface="+mn-lt"/>
              <a:ea typeface="+mn-ea"/>
              <a:cs typeface="+mn-cs"/>
            </a:rPr>
            <a:t>増加が見込まれるが、コスト削減に取り組み同水準を維持していけるよう努め</a:t>
          </a:r>
          <a:r>
            <a:rPr kumimoji="1" lang="ja-JP" altLang="en-US" sz="1100" b="0" i="0" u="none" strike="noStrike" kern="0" cap="none" spc="0" normalizeH="0" baseline="0" noProof="0">
              <a:ln>
                <a:noFill/>
              </a:ln>
              <a:solidFill>
                <a:prstClr val="black"/>
              </a:solidFill>
              <a:effectLst/>
              <a:uLnTx/>
              <a:uFillTx/>
              <a:latin typeface="+mn-lt"/>
              <a:ea typeface="+mn-ea"/>
              <a:cs typeface="+mn-cs"/>
            </a:rPr>
            <a:t>ていく</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77470</xdr:rowOff>
    </xdr:from>
    <xdr:to>
      <xdr:col>82</xdr:col>
      <xdr:colOff>107950</xdr:colOff>
      <xdr:row>16</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2067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77470</xdr:rowOff>
    </xdr:from>
    <xdr:to>
      <xdr:col>78</xdr:col>
      <xdr:colOff>69850</xdr:colOff>
      <xdr:row>16</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206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24130</xdr:rowOff>
    </xdr:from>
    <xdr:to>
      <xdr:col>73</xdr:col>
      <xdr:colOff>180975</xdr:colOff>
      <xdr:row>16</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673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24130</xdr:rowOff>
    </xdr:from>
    <xdr:to>
      <xdr:col>69</xdr:col>
      <xdr:colOff>92075</xdr:colOff>
      <xdr:row>16</xdr:row>
      <xdr:rowOff>24130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67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26670</xdr:rowOff>
    </xdr:from>
    <xdr:to>
      <xdr:col>78</xdr:col>
      <xdr:colOff>120650</xdr:colOff>
      <xdr:row>16</xdr:row>
      <xdr:rowOff>128270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6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113047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856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144780</xdr:rowOff>
    </xdr:from>
    <xdr:to>
      <xdr:col>69</xdr:col>
      <xdr:colOff>142875</xdr:colOff>
      <xdr:row>16</xdr:row>
      <xdr:rowOff>74930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59707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144780</xdr:rowOff>
    </xdr:from>
    <xdr:to>
      <xdr:col>65</xdr:col>
      <xdr:colOff>53975</xdr:colOff>
      <xdr:row>16</xdr:row>
      <xdr:rowOff>74930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59707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は令和５年度とほぼ同水準となっている。</a:t>
          </a:r>
          <a:endParaRPr lang="ja-JP" altLang="ja-JP" sz="1400">
            <a:effectLst/>
          </a:endParaRPr>
        </a:p>
        <a:p>
          <a:r>
            <a:rPr kumimoji="1" lang="ja-JP" altLang="ja-JP" sz="1100">
              <a:solidFill>
                <a:schemeClr val="dk1"/>
              </a:solidFill>
              <a:effectLst/>
              <a:latin typeface="+mn-lt"/>
              <a:ea typeface="+mn-ea"/>
              <a:cs typeface="+mn-cs"/>
            </a:rPr>
            <a:t>　制度上削減が難しい経費であるため、制度改正に注視するとともに資格審査事務を適正に行い、適切な給付に努める。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146050</xdr:rowOff>
    </xdr:from>
    <xdr:to>
      <xdr:col>24</xdr:col>
      <xdr:colOff>25400</xdr:colOff>
      <xdr:row>53</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232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146050</xdr:rowOff>
    </xdr:from>
    <xdr:to>
      <xdr:col>19</xdr:col>
      <xdr:colOff>187325</xdr:colOff>
      <xdr:row>54</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2329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290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290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114300</xdr:rowOff>
    </xdr:from>
    <xdr:to>
      <xdr:col>24</xdr:col>
      <xdr:colOff>76200</xdr:colOff>
      <xdr:row>54</xdr:row>
      <xdr:rowOff>44450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130827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前年度と比較して経常収支比率が</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４ポイント減少</a:t>
          </a:r>
          <a:r>
            <a:rPr kumimoji="1" lang="ja-JP" altLang="ja-JP" sz="1100">
              <a:solidFill>
                <a:schemeClr val="dk1"/>
              </a:solidFill>
              <a:effectLst/>
              <a:latin typeface="+mn-lt"/>
              <a:ea typeface="+mn-ea"/>
              <a:cs typeface="+mn-cs"/>
            </a:rPr>
            <a:t>したのは、都支出金の充当が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となったことが大きな要因と考えている。</a:t>
          </a:r>
          <a:endParaRPr lang="ja-JP" altLang="ja-JP" sz="1400">
            <a:effectLst/>
          </a:endParaRPr>
        </a:p>
        <a:p>
          <a:r>
            <a:rPr kumimoji="1" lang="ja-JP" altLang="ja-JP" sz="1100">
              <a:solidFill>
                <a:schemeClr val="dk1"/>
              </a:solidFill>
              <a:effectLst/>
              <a:latin typeface="+mn-lt"/>
              <a:ea typeface="+mn-ea"/>
              <a:cs typeface="+mn-cs"/>
            </a:rPr>
            <a:t>　各特別会計への繰出金の歳出総額</a:t>
          </a:r>
          <a:r>
            <a:rPr kumimoji="1" lang="ja-JP" altLang="en-US" sz="1100">
              <a:solidFill>
                <a:schemeClr val="dk1"/>
              </a:solidFill>
              <a:effectLst/>
              <a:latin typeface="+mn-lt"/>
              <a:ea typeface="+mn-ea"/>
              <a:cs typeface="+mn-cs"/>
            </a:rPr>
            <a:t>も１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１１０</a:t>
          </a:r>
          <a:r>
            <a:rPr kumimoji="1" lang="ja-JP" altLang="ja-JP" sz="1100">
              <a:solidFill>
                <a:schemeClr val="dk1"/>
              </a:solidFill>
              <a:effectLst/>
              <a:latin typeface="+mn-lt"/>
              <a:ea typeface="+mn-ea"/>
              <a:cs typeface="+mn-cs"/>
            </a:rPr>
            <a:t>万円ほど</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、以前として一般会計からの補てんに依存している傾向が強いため、段階的に値上げを検討していく。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134620</xdr:rowOff>
    </xdr:from>
    <xdr:to>
      <xdr:col>82</xdr:col>
      <xdr:colOff>107950</xdr:colOff>
      <xdr:row>57</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7358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66040</xdr:rowOff>
    </xdr:from>
    <xdr:to>
      <xdr:col>78</xdr:col>
      <xdr:colOff>69850</xdr:colOff>
      <xdr:row>57</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6672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123190</xdr:rowOff>
    </xdr:from>
    <xdr:to>
      <xdr:col>73</xdr:col>
      <xdr:colOff>180975</xdr:colOff>
      <xdr:row>56</xdr:row>
      <xdr:rowOff>66040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5529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85090</xdr:rowOff>
    </xdr:from>
    <xdr:to>
      <xdr:col>69</xdr:col>
      <xdr:colOff>92075</xdr:colOff>
      <xdr:row>55</xdr:row>
      <xdr:rowOff>123190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004800" y="9514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83820</xdr:rowOff>
    </xdr:from>
    <xdr:to>
      <xdr:col>82</xdr:col>
      <xdr:colOff>158750</xdr:colOff>
      <xdr:row>57</xdr:row>
      <xdr:rowOff>13970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100347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xdr:rowOff>
    </xdr:from>
    <xdr:to>
      <xdr:col>74</xdr:col>
      <xdr:colOff>31750</xdr:colOff>
      <xdr:row>56</xdr:row>
      <xdr:rowOff>116840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127017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72390</xdr:rowOff>
    </xdr:from>
    <xdr:to>
      <xdr:col>69</xdr:col>
      <xdr:colOff>142875</xdr:colOff>
      <xdr:row>56</xdr:row>
      <xdr:rowOff>2540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12717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34290</xdr:rowOff>
    </xdr:from>
    <xdr:to>
      <xdr:col>65</xdr:col>
      <xdr:colOff>53975</xdr:colOff>
      <xdr:row>55</xdr:row>
      <xdr:rowOff>135890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146067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23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公</a:t>
          </a:r>
          <a:r>
            <a:rPr kumimoji="1" lang="ja-JP" altLang="ja-JP" sz="1100">
              <a:solidFill>
                <a:schemeClr val="dk1"/>
              </a:solidFill>
              <a:effectLst/>
              <a:latin typeface="+mn-lt"/>
              <a:ea typeface="+mn-ea"/>
              <a:cs typeface="+mn-cs"/>
            </a:rPr>
            <a:t>営企業会計への繰出金が前年度より</a:t>
          </a:r>
          <a:r>
            <a:rPr kumimoji="1" lang="ja-JP" altLang="en-US" sz="1100">
              <a:solidFill>
                <a:schemeClr val="dk1"/>
              </a:solidFill>
              <a:effectLst/>
              <a:latin typeface="+mn-lt"/>
              <a:ea typeface="+mn-ea"/>
              <a:cs typeface="+mn-cs"/>
            </a:rPr>
            <a:t>４０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１６０</a:t>
          </a:r>
          <a:r>
            <a:rPr kumimoji="1" lang="ja-JP" altLang="ja-JP" sz="1100">
              <a:solidFill>
                <a:schemeClr val="dk1"/>
              </a:solidFill>
              <a:effectLst/>
              <a:latin typeface="+mn-lt"/>
              <a:ea typeface="+mn-ea"/>
              <a:cs typeface="+mn-cs"/>
            </a:rPr>
            <a:t>万円）増となった</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、前年度より経常収支比率は</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６ポイント増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令和５年１０月より水道代及び浄化槽手数料の料金改定を行い、経費削減を図ったものの、今後も公営企業会計への繰出は増加傾向にあるため、公営企業の経営健全化を進め、繰出削減に努めていく。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21844</xdr:rowOff>
    </xdr:from>
    <xdr:to>
      <xdr:col>82</xdr:col>
      <xdr:colOff>107950</xdr:colOff>
      <xdr:row>36</xdr:row>
      <xdr:rowOff>140716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194044"/>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36</xdr:row>
      <xdr:rowOff>49276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194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49276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21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37</xdr:row>
      <xdr:rowOff>5842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2147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106443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142494</xdr:rowOff>
    </xdr:from>
    <xdr:to>
      <xdr:col>78</xdr:col>
      <xdr:colOff>120650</xdr:colOff>
      <xdr:row>36</xdr:row>
      <xdr:rowOff>72644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82821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66819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厳しい財政運営が続いており、起債抑制を続けてきたことにより元利償還金が年々減少してきたが、</a:t>
          </a:r>
          <a:r>
            <a:rPr kumimoji="1" lang="ja-JP" altLang="en-US" sz="1100">
              <a:solidFill>
                <a:schemeClr val="dk1"/>
              </a:solidFill>
              <a:effectLst/>
              <a:latin typeface="+mn-lt"/>
              <a:ea typeface="+mn-ea"/>
              <a:cs typeface="+mn-cs"/>
            </a:rPr>
            <a:t>利率の上昇もあり、</a:t>
          </a:r>
          <a:r>
            <a:rPr kumimoji="1" lang="ja-JP" altLang="ja-JP" sz="1100">
              <a:solidFill>
                <a:schemeClr val="dk1"/>
              </a:solidFill>
              <a:effectLst/>
              <a:latin typeface="+mn-lt"/>
              <a:ea typeface="+mn-ea"/>
              <a:cs typeface="+mn-cs"/>
            </a:rPr>
            <a:t>公債費が</a:t>
          </a:r>
          <a:r>
            <a:rPr kumimoji="1" lang="ja-JP" altLang="en-US" sz="1100">
              <a:solidFill>
                <a:schemeClr val="dk1"/>
              </a:solidFill>
              <a:effectLst/>
              <a:latin typeface="+mn-lt"/>
              <a:ea typeface="+mn-ea"/>
              <a:cs typeface="+mn-cs"/>
            </a:rPr>
            <a:t>１，５９４</a:t>
          </a:r>
          <a:r>
            <a:rPr kumimoji="1" lang="ja-JP" altLang="ja-JP" sz="1100">
              <a:solidFill>
                <a:schemeClr val="dk1"/>
              </a:solidFill>
              <a:effectLst/>
              <a:latin typeface="+mn-lt"/>
              <a:ea typeface="+mn-ea"/>
              <a:cs typeface="+mn-cs"/>
            </a:rPr>
            <a:t>万円ほど増額</a:t>
          </a:r>
          <a:r>
            <a:rPr kumimoji="1" lang="ja-JP" altLang="en-US" sz="1100">
              <a:solidFill>
                <a:schemeClr val="dk1"/>
              </a:solidFill>
              <a:effectLst/>
              <a:latin typeface="+mn-lt"/>
              <a:ea typeface="+mn-ea"/>
              <a:cs typeface="+mn-cs"/>
            </a:rPr>
            <a:t>、充当財源が１，４２４万円ほど減額となり、</a:t>
          </a:r>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０．４ポイント</a:t>
          </a:r>
          <a:r>
            <a:rPr kumimoji="1" lang="ja-JP" altLang="ja-JP" sz="1100">
              <a:solidFill>
                <a:schemeClr val="dk1"/>
              </a:solidFill>
              <a:effectLst/>
              <a:latin typeface="+mn-lt"/>
              <a:ea typeface="+mn-ea"/>
              <a:cs typeface="+mn-cs"/>
            </a:rPr>
            <a:t>増加、類似団体と比較して悪化</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今後、更に厳しい財政状況になると想定されるが、建設事業の平準化を図り、新規発行債を抑制していき、健全な財政運営を図っていく。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153670</xdr:rowOff>
    </xdr:from>
    <xdr:to>
      <xdr:col>24</xdr:col>
      <xdr:colOff>25400</xdr:colOff>
      <xdr:row>76</xdr:row>
      <xdr:rowOff>168911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31838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115570</xdr:rowOff>
    </xdr:from>
    <xdr:to>
      <xdr:col>19</xdr:col>
      <xdr:colOff>187325</xdr:colOff>
      <xdr:row>76</xdr:row>
      <xdr:rowOff>153670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145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73661</xdr:rowOff>
    </xdr:from>
    <xdr:to>
      <xdr:col>15</xdr:col>
      <xdr:colOff>98425</xdr:colOff>
      <xdr:row>76</xdr:row>
      <xdr:rowOff>115570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038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73661</xdr:rowOff>
    </xdr:from>
    <xdr:to>
      <xdr:col>11</xdr:col>
      <xdr:colOff>9525</xdr:colOff>
      <xdr:row>76</xdr:row>
      <xdr:rowOff>157480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038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90188</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102870</xdr:rowOff>
    </xdr:from>
    <xdr:to>
      <xdr:col>20</xdr:col>
      <xdr:colOff>38100</xdr:colOff>
      <xdr:row>77</xdr:row>
      <xdr:rowOff>33020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17797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19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64770</xdr:rowOff>
    </xdr:from>
    <xdr:to>
      <xdr:col>15</xdr:col>
      <xdr:colOff>149225</xdr:colOff>
      <xdr:row>76</xdr:row>
      <xdr:rowOff>166370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151147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22861</xdr:rowOff>
    </xdr:from>
    <xdr:to>
      <xdr:col>11</xdr:col>
      <xdr:colOff>60325</xdr:colOff>
      <xdr:row>76</xdr:row>
      <xdr:rowOff>124461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134637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106680</xdr:rowOff>
    </xdr:from>
    <xdr:to>
      <xdr:col>6</xdr:col>
      <xdr:colOff>171450</xdr:colOff>
      <xdr:row>77</xdr:row>
      <xdr:rowOff>36830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21607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令和５年度までは</a:t>
          </a:r>
          <a:r>
            <a:rPr kumimoji="1" lang="ja-JP" altLang="ja-JP" sz="1100">
              <a:solidFill>
                <a:schemeClr val="dk1"/>
              </a:solidFill>
              <a:effectLst/>
              <a:latin typeface="+mn-lt"/>
              <a:ea typeface="+mn-ea"/>
              <a:cs typeface="+mn-cs"/>
            </a:rPr>
            <a:t>全体として類似団体平均を下回ってい</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高い水準の</a:t>
          </a:r>
          <a:r>
            <a:rPr kumimoji="1" lang="ja-JP" altLang="ja-JP" sz="1100">
              <a:solidFill>
                <a:schemeClr val="dk1"/>
              </a:solidFill>
              <a:effectLst/>
              <a:latin typeface="+mn-lt"/>
              <a:ea typeface="+mn-ea"/>
              <a:cs typeface="+mn-cs"/>
            </a:rPr>
            <a:t>人件費に</a:t>
          </a:r>
          <a:r>
            <a:rPr kumimoji="1" lang="ja-JP" altLang="en-US" sz="1100">
              <a:solidFill>
                <a:schemeClr val="dk1"/>
              </a:solidFill>
              <a:effectLst/>
              <a:latin typeface="+mn-lt"/>
              <a:ea typeface="+mn-ea"/>
              <a:cs typeface="+mn-cs"/>
            </a:rPr>
            <a:t>加え、物件費及び補助費等での経常収支比率が増となったことにより、</a:t>
          </a:r>
          <a:r>
            <a:rPr kumimoji="1" lang="ja-JP" altLang="ja-JP" sz="1100">
              <a:solidFill>
                <a:schemeClr val="dk1"/>
              </a:solidFill>
              <a:effectLst/>
              <a:latin typeface="+mn-lt"/>
              <a:ea typeface="+mn-ea"/>
              <a:cs typeface="+mn-cs"/>
            </a:rPr>
            <a:t>類似団体を上回ってしまう</a:t>
          </a:r>
          <a:r>
            <a:rPr kumimoji="1" lang="ja-JP" altLang="en-US" sz="1100">
              <a:solidFill>
                <a:schemeClr val="dk1"/>
              </a:solidFill>
              <a:effectLst/>
              <a:latin typeface="+mn-lt"/>
              <a:ea typeface="+mn-ea"/>
              <a:cs typeface="+mn-cs"/>
            </a:rPr>
            <a:t>結果となった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類似団体が０．５ポイント増となったものの、</a:t>
          </a:r>
          <a:r>
            <a:rPr kumimoji="1" lang="ja-JP" altLang="ja-JP" sz="1100">
              <a:solidFill>
                <a:schemeClr val="dk1"/>
              </a:solidFill>
              <a:effectLst/>
              <a:latin typeface="+mn-lt"/>
              <a:ea typeface="+mn-ea"/>
              <a:cs typeface="+mn-cs"/>
            </a:rPr>
            <a:t>前年度と比較し</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２ポイント増となったことにより、</a:t>
          </a:r>
          <a:r>
            <a:rPr kumimoji="1" lang="ja-JP" altLang="ja-JP" sz="1100">
              <a:solidFill>
                <a:schemeClr val="dk1"/>
              </a:solidFill>
              <a:effectLst/>
              <a:latin typeface="+mn-lt"/>
              <a:ea typeface="+mn-ea"/>
              <a:cs typeface="+mn-cs"/>
            </a:rPr>
            <a:t>経常収支比率の順位は</a:t>
          </a:r>
          <a:r>
            <a:rPr kumimoji="1" lang="ja-JP" altLang="en-US" sz="1100">
              <a:solidFill>
                <a:schemeClr val="dk1"/>
              </a:solidFill>
              <a:effectLst/>
              <a:latin typeface="+mn-lt"/>
              <a:ea typeface="+mn-ea"/>
              <a:cs typeface="+mn-cs"/>
            </a:rPr>
            <a:t>大幅に下がることとなった。</a:t>
          </a:r>
          <a:r>
            <a:rPr kumimoji="1" lang="ja-JP" altLang="ja-JP" sz="1100">
              <a:solidFill>
                <a:schemeClr val="dk1"/>
              </a:solidFill>
              <a:effectLst/>
              <a:latin typeface="+mn-lt"/>
              <a:ea typeface="+mn-ea"/>
              <a:cs typeface="+mn-cs"/>
            </a:rPr>
            <a:t>より健全な財政運営を行っていくために、歳出削減</a:t>
          </a:r>
          <a:r>
            <a:rPr kumimoji="1" lang="ja-JP" altLang="en-US" sz="1100">
              <a:solidFill>
                <a:schemeClr val="dk1"/>
              </a:solidFill>
              <a:effectLst/>
              <a:latin typeface="+mn-lt"/>
              <a:ea typeface="+mn-ea"/>
              <a:cs typeface="+mn-cs"/>
            </a:rPr>
            <a:t>及び自主財源の確保</a:t>
          </a:r>
          <a:r>
            <a:rPr kumimoji="1" lang="ja-JP" altLang="ja-JP" sz="1100">
              <a:solidFill>
                <a:schemeClr val="dk1"/>
              </a:solidFill>
              <a:effectLst/>
              <a:latin typeface="+mn-lt"/>
              <a:ea typeface="+mn-ea"/>
              <a:cs typeface="+mn-cs"/>
            </a:rPr>
            <a:t>を図っていく必要がある。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78</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8768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76</xdr:row>
      <xdr:rowOff>168911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1876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134620</xdr:rowOff>
    </xdr:from>
    <xdr:to>
      <xdr:col>73</xdr:col>
      <xdr:colOff>180975</xdr:colOff>
      <xdr:row>76</xdr:row>
      <xdr:rowOff>168911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93370"/>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134620</xdr:rowOff>
    </xdr:from>
    <xdr:to>
      <xdr:col>69</xdr:col>
      <xdr:colOff>92075</xdr:colOff>
      <xdr:row>76</xdr:row>
      <xdr:rowOff>119380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9337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106680</xdr:rowOff>
    </xdr:from>
    <xdr:to>
      <xdr:col>78</xdr:col>
      <xdr:colOff>120650</xdr:colOff>
      <xdr:row>77</xdr:row>
      <xdr:rowOff>36830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118111</xdr:rowOff>
    </xdr:from>
    <xdr:to>
      <xdr:col>74</xdr:col>
      <xdr:colOff>31750</xdr:colOff>
      <xdr:row>77</xdr:row>
      <xdr:rowOff>48261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58437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83820</xdr:rowOff>
    </xdr:from>
    <xdr:to>
      <xdr:col>69</xdr:col>
      <xdr:colOff>142875</xdr:colOff>
      <xdr:row>76</xdr:row>
      <xdr:rowOff>13970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68580</xdr:rowOff>
    </xdr:from>
    <xdr:to>
      <xdr:col>65</xdr:col>
      <xdr:colOff>53975</xdr:colOff>
      <xdr:row>76</xdr:row>
      <xdr:rowOff>170180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東京都八丈町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107479</xdr:rowOff>
    </xdr:from>
    <xdr:to>
      <xdr:col>29</xdr:col>
      <xdr:colOff>127000</xdr:colOff>
      <xdr:row>16</xdr:row>
      <xdr:rowOff>47981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726854"/>
          <a:ext cx="647700" cy="111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47981</xdr:rowOff>
    </xdr:from>
    <xdr:to>
      <xdr:col>26</xdr:col>
      <xdr:colOff>50800</xdr:colOff>
      <xdr:row>16</xdr:row>
      <xdr:rowOff>64406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838806"/>
          <a:ext cx="698500" cy="16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62222</xdr:rowOff>
    </xdr:from>
    <xdr:to>
      <xdr:col>22</xdr:col>
      <xdr:colOff>114300</xdr:colOff>
      <xdr:row>16</xdr:row>
      <xdr:rowOff>64406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2853047"/>
          <a:ext cx="698500" cy="2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62222</xdr:rowOff>
    </xdr:from>
    <xdr:to>
      <xdr:col>18</xdr:col>
      <xdr:colOff>177800</xdr:colOff>
      <xdr:row>16</xdr:row>
      <xdr:rowOff>104016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853047"/>
          <a:ext cx="698500" cy="41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56679</xdr:rowOff>
    </xdr:from>
    <xdr:to>
      <xdr:col>29</xdr:col>
      <xdr:colOff>177800</xdr:colOff>
      <xdr:row>15</xdr:row>
      <xdr:rowOff>158279</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676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73206</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52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168631</xdr:rowOff>
    </xdr:from>
    <xdr:to>
      <xdr:col>26</xdr:col>
      <xdr:colOff>101600</xdr:colOff>
      <xdr:row>16</xdr:row>
      <xdr:rowOff>98781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788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108958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556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13606</xdr:rowOff>
    </xdr:from>
    <xdr:to>
      <xdr:col>22</xdr:col>
      <xdr:colOff>165100</xdr:colOff>
      <xdr:row>16</xdr:row>
      <xdr:rowOff>115206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804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125383</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57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11422</xdr:rowOff>
    </xdr:from>
    <xdr:to>
      <xdr:col>19</xdr:col>
      <xdr:colOff>38100</xdr:colOff>
      <xdr:row>16</xdr:row>
      <xdr:rowOff>113022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802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123199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57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53216</xdr:rowOff>
    </xdr:from>
    <xdr:to>
      <xdr:col>15</xdr:col>
      <xdr:colOff>101600</xdr:colOff>
      <xdr:row>16</xdr:row>
      <xdr:rowOff>154816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844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164993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6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181115</xdr:rowOff>
    </xdr:from>
    <xdr:to>
      <xdr:col>29</xdr:col>
      <xdr:colOff>127000</xdr:colOff>
      <xdr:row>35</xdr:row>
      <xdr:rowOff>245542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791465"/>
          <a:ext cx="647700" cy="64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245542</xdr:rowOff>
    </xdr:from>
    <xdr:to>
      <xdr:col>26</xdr:col>
      <xdr:colOff>50800</xdr:colOff>
      <xdr:row>35</xdr:row>
      <xdr:rowOff>310718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55892"/>
          <a:ext cx="698500" cy="65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182905</xdr:rowOff>
    </xdr:from>
    <xdr:to>
      <xdr:col>22</xdr:col>
      <xdr:colOff>114300</xdr:colOff>
      <xdr:row>35</xdr:row>
      <xdr:rowOff>310718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6793255"/>
          <a:ext cx="698500" cy="127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182905</xdr:rowOff>
    </xdr:from>
    <xdr:to>
      <xdr:col>18</xdr:col>
      <xdr:colOff>177800</xdr:colOff>
      <xdr:row>35</xdr:row>
      <xdr:rowOff>273863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793255"/>
          <a:ext cx="698500" cy="90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130315</xdr:rowOff>
    </xdr:from>
    <xdr:to>
      <xdr:col>29</xdr:col>
      <xdr:colOff>177800</xdr:colOff>
      <xdr:row>35</xdr:row>
      <xdr:rowOff>231915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40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318292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58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194742</xdr:rowOff>
    </xdr:from>
    <xdr:to>
      <xdr:col>26</xdr:col>
      <xdr:colOff>101600</xdr:colOff>
      <xdr:row>35</xdr:row>
      <xdr:rowOff>296342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05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306519</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73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259918</xdr:rowOff>
    </xdr:from>
    <xdr:to>
      <xdr:col>22</xdr:col>
      <xdr:colOff>165100</xdr:colOff>
      <xdr:row>36</xdr:row>
      <xdr:rowOff>18618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870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28795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639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132105</xdr:rowOff>
    </xdr:from>
    <xdr:to>
      <xdr:col>19</xdr:col>
      <xdr:colOff>38100</xdr:colOff>
      <xdr:row>35</xdr:row>
      <xdr:rowOff>233705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42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243882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11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223063</xdr:rowOff>
    </xdr:from>
    <xdr:to>
      <xdr:col>15</xdr:col>
      <xdr:colOff>101600</xdr:colOff>
      <xdr:row>35</xdr:row>
      <xdr:rowOff>324663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33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334840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0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6,838
6,709
72.24
9,569,930
9,312,675
189,340
3,933,580
5,993,632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23358</xdr:rowOff>
    </xdr:from>
    <xdr:to>
      <xdr:col>24</xdr:col>
      <xdr:colOff>63500</xdr:colOff>
      <xdr:row>32</xdr:row>
      <xdr:rowOff>167680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09758"/>
          <a:ext cx="838200" cy="14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152311</xdr:rowOff>
    </xdr:from>
    <xdr:to>
      <xdr:col>19</xdr:col>
      <xdr:colOff>177800</xdr:colOff>
      <xdr:row>32</xdr:row>
      <xdr:rowOff>167680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638711"/>
          <a:ext cx="889000" cy="1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138732</xdr:rowOff>
    </xdr:from>
    <xdr:to>
      <xdr:col>15</xdr:col>
      <xdr:colOff>50800</xdr:colOff>
      <xdr:row>32</xdr:row>
      <xdr:rowOff>152311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625132"/>
          <a:ext cx="8890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138732</xdr:rowOff>
    </xdr:from>
    <xdr:to>
      <xdr:col>10</xdr:col>
      <xdr:colOff>114300</xdr:colOff>
      <xdr:row>33</xdr:row>
      <xdr:rowOff>63386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25132"/>
          <a:ext cx="889000" cy="9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144008</xdr:rowOff>
    </xdr:from>
    <xdr:to>
      <xdr:col>24</xdr:col>
      <xdr:colOff>114300</xdr:colOff>
      <xdr:row>32</xdr:row>
      <xdr:rowOff>74158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45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166885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1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116880</xdr:rowOff>
    </xdr:from>
    <xdr:to>
      <xdr:col>20</xdr:col>
      <xdr:colOff>38100</xdr:colOff>
      <xdr:row>33</xdr:row>
      <xdr:rowOff>47030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0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63557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378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101511</xdr:rowOff>
    </xdr:from>
    <xdr:to>
      <xdr:col>15</xdr:col>
      <xdr:colOff>101600</xdr:colOff>
      <xdr:row>33</xdr:row>
      <xdr:rowOff>31661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8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48188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6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87932</xdr:rowOff>
    </xdr:from>
    <xdr:to>
      <xdr:col>10</xdr:col>
      <xdr:colOff>165100</xdr:colOff>
      <xdr:row>33</xdr:row>
      <xdr:rowOff>18082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7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34609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4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12586</xdr:rowOff>
    </xdr:from>
    <xdr:to>
      <xdr:col>6</xdr:col>
      <xdr:colOff>38100</xdr:colOff>
      <xdr:row>33</xdr:row>
      <xdr:rowOff>114186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7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130713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45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7647</xdr:rowOff>
    </xdr:from>
    <xdr:to>
      <xdr:col>24</xdr:col>
      <xdr:colOff>63500</xdr:colOff>
      <xdr:row>58</xdr:row>
      <xdr:rowOff>27567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51747"/>
          <a:ext cx="838200" cy="1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27567</xdr:rowOff>
    </xdr:from>
    <xdr:to>
      <xdr:col>19</xdr:col>
      <xdr:colOff>177800</xdr:colOff>
      <xdr:row>58</xdr:row>
      <xdr:rowOff>35271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971667"/>
          <a:ext cx="889000" cy="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35271</xdr:rowOff>
    </xdr:from>
    <xdr:to>
      <xdr:col>15</xdr:col>
      <xdr:colOff>50800</xdr:colOff>
      <xdr:row>58</xdr:row>
      <xdr:rowOff>54096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79371"/>
          <a:ext cx="889000" cy="1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44813</xdr:rowOff>
    </xdr:from>
    <xdr:to>
      <xdr:col>10</xdr:col>
      <xdr:colOff>114300</xdr:colOff>
      <xdr:row>58</xdr:row>
      <xdr:rowOff>54096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988913"/>
          <a:ext cx="889000" cy="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128297</xdr:rowOff>
    </xdr:from>
    <xdr:to>
      <xdr:col>24</xdr:col>
      <xdr:colOff>114300</xdr:colOff>
      <xdr:row>58</xdr:row>
      <xdr:rowOff>58447</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0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87674</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68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148217</xdr:rowOff>
    </xdr:from>
    <xdr:to>
      <xdr:col>20</xdr:col>
      <xdr:colOff>38100</xdr:colOff>
      <xdr:row>58</xdr:row>
      <xdr:rowOff>78367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2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94894</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69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155921</xdr:rowOff>
    </xdr:from>
    <xdr:to>
      <xdr:col>15</xdr:col>
      <xdr:colOff>101600</xdr:colOff>
      <xdr:row>58</xdr:row>
      <xdr:rowOff>86071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2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102598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03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3296</xdr:rowOff>
    </xdr:from>
    <xdr:to>
      <xdr:col>10</xdr:col>
      <xdr:colOff>165100</xdr:colOff>
      <xdr:row>58</xdr:row>
      <xdr:rowOff>104896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4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121423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2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165463</xdr:rowOff>
    </xdr:from>
    <xdr:to>
      <xdr:col>6</xdr:col>
      <xdr:colOff>38100</xdr:colOff>
      <xdr:row>58</xdr:row>
      <xdr:rowOff>95613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112140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13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108991</xdr:rowOff>
    </xdr:from>
    <xdr:to>
      <xdr:col>24</xdr:col>
      <xdr:colOff>63500</xdr:colOff>
      <xdr:row>74</xdr:row>
      <xdr:rowOff>22257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624841"/>
          <a:ext cx="838200" cy="8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111582</xdr:rowOff>
    </xdr:from>
    <xdr:to>
      <xdr:col>19</xdr:col>
      <xdr:colOff>177800</xdr:colOff>
      <xdr:row>74</xdr:row>
      <xdr:rowOff>22257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627432"/>
          <a:ext cx="889000" cy="8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111582</xdr:rowOff>
    </xdr:from>
    <xdr:to>
      <xdr:col>15</xdr:col>
      <xdr:colOff>50800</xdr:colOff>
      <xdr:row>74</xdr:row>
      <xdr:rowOff>118955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627432"/>
          <a:ext cx="889000" cy="17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118955</xdr:rowOff>
    </xdr:from>
    <xdr:to>
      <xdr:col>10</xdr:col>
      <xdr:colOff>114300</xdr:colOff>
      <xdr:row>75</xdr:row>
      <xdr:rowOff>26238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806255"/>
          <a:ext cx="889000" cy="7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58191</xdr:rowOff>
    </xdr:from>
    <xdr:to>
      <xdr:col>24</xdr:col>
      <xdr:colOff>114300</xdr:colOff>
      <xdr:row>73</xdr:row>
      <xdr:rowOff>159791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57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81068</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42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142907</xdr:rowOff>
    </xdr:from>
    <xdr:to>
      <xdr:col>20</xdr:col>
      <xdr:colOff>38100</xdr:colOff>
      <xdr:row>74</xdr:row>
      <xdr:rowOff>73057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65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89584</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43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60782</xdr:rowOff>
    </xdr:from>
    <xdr:to>
      <xdr:col>15</xdr:col>
      <xdr:colOff>101600</xdr:colOff>
      <xdr:row>73</xdr:row>
      <xdr:rowOff>162382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57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7459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35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68155</xdr:rowOff>
    </xdr:from>
    <xdr:to>
      <xdr:col>10</xdr:col>
      <xdr:colOff>165100</xdr:colOff>
      <xdr:row>74</xdr:row>
      <xdr:rowOff>169755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75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14832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53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146888</xdr:rowOff>
    </xdr:from>
    <xdr:to>
      <xdr:col>6</xdr:col>
      <xdr:colOff>38100</xdr:colOff>
      <xdr:row>75</xdr:row>
      <xdr:rowOff>77038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83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93565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60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141467</xdr:rowOff>
    </xdr:from>
    <xdr:to>
      <xdr:col>24</xdr:col>
      <xdr:colOff>63500</xdr:colOff>
      <xdr:row>97</xdr:row>
      <xdr:rowOff>165905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772117"/>
          <a:ext cx="838200" cy="2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141467</xdr:rowOff>
    </xdr:from>
    <xdr:to>
      <xdr:col>19</xdr:col>
      <xdr:colOff>177800</xdr:colOff>
      <xdr:row>98</xdr:row>
      <xdr:rowOff>14670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72117"/>
          <a:ext cx="889000" cy="4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37584</xdr:rowOff>
    </xdr:from>
    <xdr:to>
      <xdr:col>15</xdr:col>
      <xdr:colOff>50800</xdr:colOff>
      <xdr:row>98</xdr:row>
      <xdr:rowOff>14670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668234"/>
          <a:ext cx="889000" cy="14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37584</xdr:rowOff>
    </xdr:from>
    <xdr:to>
      <xdr:col>10</xdr:col>
      <xdr:colOff>114300</xdr:colOff>
      <xdr:row>98</xdr:row>
      <xdr:rowOff>76674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68234"/>
          <a:ext cx="889000" cy="2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115105</xdr:rowOff>
    </xdr:from>
    <xdr:to>
      <xdr:col>24</xdr:col>
      <xdr:colOff>114300</xdr:colOff>
      <xdr:row>98</xdr:row>
      <xdr:rowOff>45255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4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93532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2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90667</xdr:rowOff>
    </xdr:from>
    <xdr:to>
      <xdr:col>20</xdr:col>
      <xdr:colOff>38100</xdr:colOff>
      <xdr:row>98</xdr:row>
      <xdr:rowOff>20817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11944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1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135320</xdr:rowOff>
    </xdr:from>
    <xdr:to>
      <xdr:col>15</xdr:col>
      <xdr:colOff>101600</xdr:colOff>
      <xdr:row>98</xdr:row>
      <xdr:rowOff>65470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6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56597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5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158234</xdr:rowOff>
    </xdr:from>
    <xdr:to>
      <xdr:col>10</xdr:col>
      <xdr:colOff>165100</xdr:colOff>
      <xdr:row>97</xdr:row>
      <xdr:rowOff>88384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104911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9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25874</xdr:rowOff>
    </xdr:from>
    <xdr:to>
      <xdr:col>6</xdr:col>
      <xdr:colOff>38100</xdr:colOff>
      <xdr:row>98</xdr:row>
      <xdr:rowOff>127474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2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118601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2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46267</xdr:rowOff>
    </xdr:from>
    <xdr:to>
      <xdr:col>55</xdr:col>
      <xdr:colOff>0</xdr:colOff>
      <xdr:row>38</xdr:row>
      <xdr:rowOff>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89917"/>
          <a:ext cx="838200" cy="12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985</xdr:rowOff>
    </xdr:from>
    <xdr:to>
      <xdr:col>50</xdr:col>
      <xdr:colOff>114300</xdr:colOff>
      <xdr:row>38</xdr:row>
      <xdr:rowOff>20672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516085"/>
          <a:ext cx="889000" cy="1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146650</xdr:rowOff>
    </xdr:from>
    <xdr:to>
      <xdr:col>45</xdr:col>
      <xdr:colOff>177800</xdr:colOff>
      <xdr:row>38</xdr:row>
      <xdr:rowOff>20672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490300"/>
          <a:ext cx="889000" cy="4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2932</xdr:rowOff>
    </xdr:from>
    <xdr:to>
      <xdr:col>41</xdr:col>
      <xdr:colOff>50800</xdr:colOff>
      <xdr:row>37</xdr:row>
      <xdr:rowOff>146650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03682"/>
          <a:ext cx="889000" cy="48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166917</xdr:rowOff>
    </xdr:from>
    <xdr:to>
      <xdr:col>55</xdr:col>
      <xdr:colOff>50800</xdr:colOff>
      <xdr:row>37</xdr:row>
      <xdr:rowOff>97067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3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18344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9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121636</xdr:rowOff>
    </xdr:from>
    <xdr:to>
      <xdr:col>50</xdr:col>
      <xdr:colOff>165100</xdr:colOff>
      <xdr:row>38</xdr:row>
      <xdr:rowOff>51786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6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42912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58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141322</xdr:rowOff>
    </xdr:from>
    <xdr:to>
      <xdr:col>46</xdr:col>
      <xdr:colOff>38100</xdr:colOff>
      <xdr:row>38</xdr:row>
      <xdr:rowOff>71472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8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87999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260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95850</xdr:rowOff>
    </xdr:from>
    <xdr:to>
      <xdr:col>41</xdr:col>
      <xdr:colOff>101600</xdr:colOff>
      <xdr:row>38</xdr:row>
      <xdr:rowOff>26000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3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42527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1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123582</xdr:rowOff>
    </xdr:from>
    <xdr:to>
      <xdr:col>36</xdr:col>
      <xdr:colOff>165100</xdr:colOff>
      <xdr:row>35</xdr:row>
      <xdr:rowOff>53732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5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70259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2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61082</xdr:rowOff>
    </xdr:from>
    <xdr:to>
      <xdr:col>55</xdr:col>
      <xdr:colOff>0</xdr:colOff>
      <xdr:row>57</xdr:row>
      <xdr:rowOff>153083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33732"/>
          <a:ext cx="838200" cy="9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61082</xdr:rowOff>
    </xdr:from>
    <xdr:to>
      <xdr:col>50</xdr:col>
      <xdr:colOff>114300</xdr:colOff>
      <xdr:row>57</xdr:row>
      <xdr:rowOff>144125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833732"/>
          <a:ext cx="889000" cy="8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144125</xdr:rowOff>
    </xdr:from>
    <xdr:to>
      <xdr:col>45</xdr:col>
      <xdr:colOff>177800</xdr:colOff>
      <xdr:row>58</xdr:row>
      <xdr:rowOff>38203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16775"/>
          <a:ext cx="889000" cy="6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29401</xdr:rowOff>
    </xdr:from>
    <xdr:to>
      <xdr:col>41</xdr:col>
      <xdr:colOff>50800</xdr:colOff>
      <xdr:row>58</xdr:row>
      <xdr:rowOff>38203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973501"/>
          <a:ext cx="889000" cy="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102283</xdr:rowOff>
    </xdr:from>
    <xdr:to>
      <xdr:col>55</xdr:col>
      <xdr:colOff>50800</xdr:colOff>
      <xdr:row>58</xdr:row>
      <xdr:rowOff>32433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7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125160</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26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10282</xdr:rowOff>
    </xdr:from>
    <xdr:to>
      <xdr:col>50</xdr:col>
      <xdr:colOff>165100</xdr:colOff>
      <xdr:row>57</xdr:row>
      <xdr:rowOff>111882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8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128409</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55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93325</xdr:rowOff>
    </xdr:from>
    <xdr:to>
      <xdr:col>46</xdr:col>
      <xdr:colOff>38100</xdr:colOff>
      <xdr:row>58</xdr:row>
      <xdr:rowOff>23475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6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40002</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64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158853</xdr:rowOff>
    </xdr:from>
    <xdr:to>
      <xdr:col>41</xdr:col>
      <xdr:colOff>101600</xdr:colOff>
      <xdr:row>58</xdr:row>
      <xdr:rowOff>89003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3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105530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70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150051</xdr:rowOff>
    </xdr:from>
    <xdr:to>
      <xdr:col>36</xdr:col>
      <xdr:colOff>165100</xdr:colOff>
      <xdr:row>58</xdr:row>
      <xdr:rowOff>80201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96728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697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129989</xdr:rowOff>
    </xdr:from>
    <xdr:to>
      <xdr:col>55</xdr:col>
      <xdr:colOff>0</xdr:colOff>
      <xdr:row>78</xdr:row>
      <xdr:rowOff>131794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03089"/>
          <a:ext cx="838200" cy="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131794</xdr:rowOff>
    </xdr:from>
    <xdr:to>
      <xdr:col>50</xdr:col>
      <xdr:colOff>114300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04894"/>
          <a:ext cx="889000" cy="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137418</xdr:rowOff>
    </xdr:from>
    <xdr:to>
      <xdr:col>45</xdr:col>
      <xdr:colOff>177800</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0518"/>
          <a:ext cx="889000" cy="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137418</xdr:rowOff>
    </xdr:from>
    <xdr:to>
      <xdr:col>41</xdr:col>
      <xdr:colOff>50800</xdr:colOff>
      <xdr:row>78</xdr:row>
      <xdr:rowOff>138765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10518"/>
          <a:ext cx="889000" cy="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79189</xdr:rowOff>
    </xdr:from>
    <xdr:to>
      <xdr:col>55</xdr:col>
      <xdr:colOff>50800</xdr:colOff>
      <xdr:row>79</xdr:row>
      <xdr:rowOff>9339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39447</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80994</xdr:rowOff>
    </xdr:from>
    <xdr:to>
      <xdr:col>50</xdr:col>
      <xdr:colOff>165100</xdr:colOff>
      <xdr:row>79</xdr:row>
      <xdr:rowOff>11144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2271</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54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86618</xdr:rowOff>
    </xdr:from>
    <xdr:to>
      <xdr:col>41</xdr:col>
      <xdr:colOff>101600</xdr:colOff>
      <xdr:row>79</xdr:row>
      <xdr:rowOff>16768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7895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87965</xdr:rowOff>
    </xdr:from>
    <xdr:to>
      <xdr:col>36</xdr:col>
      <xdr:colOff>165100</xdr:colOff>
      <xdr:row>79</xdr:row>
      <xdr:rowOff>18115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9242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15170</xdr:rowOff>
    </xdr:from>
    <xdr:to>
      <xdr:col>55</xdr:col>
      <xdr:colOff>0</xdr:colOff>
      <xdr:row>94</xdr:row>
      <xdr:rowOff>165371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5788570"/>
          <a:ext cx="838200" cy="49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15170</xdr:rowOff>
    </xdr:from>
    <xdr:to>
      <xdr:col>50</xdr:col>
      <xdr:colOff>114300</xdr:colOff>
      <xdr:row>94</xdr:row>
      <xdr:rowOff>49881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5788570"/>
          <a:ext cx="889000" cy="37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49881</xdr:rowOff>
    </xdr:from>
    <xdr:to>
      <xdr:col>45</xdr:col>
      <xdr:colOff>177800</xdr:colOff>
      <xdr:row>96</xdr:row>
      <xdr:rowOff>35424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166181"/>
          <a:ext cx="889000" cy="32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160948</xdr:rowOff>
    </xdr:from>
    <xdr:to>
      <xdr:col>41</xdr:col>
      <xdr:colOff>50800</xdr:colOff>
      <xdr:row>96</xdr:row>
      <xdr:rowOff>35424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448698"/>
          <a:ext cx="889000" cy="4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114571</xdr:rowOff>
    </xdr:from>
    <xdr:to>
      <xdr:col>55</xdr:col>
      <xdr:colOff>50800</xdr:colOff>
      <xdr:row>95</xdr:row>
      <xdr:rowOff>44721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23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137448</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08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135820</xdr:rowOff>
    </xdr:from>
    <xdr:to>
      <xdr:col>50</xdr:col>
      <xdr:colOff>165100</xdr:colOff>
      <xdr:row>92</xdr:row>
      <xdr:rowOff>65970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573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82497</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551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170531</xdr:rowOff>
    </xdr:from>
    <xdr:to>
      <xdr:col>46</xdr:col>
      <xdr:colOff>38100</xdr:colOff>
      <xdr:row>94</xdr:row>
      <xdr:rowOff>100681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11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117208</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5890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156074</xdr:rowOff>
    </xdr:from>
    <xdr:to>
      <xdr:col>41</xdr:col>
      <xdr:colOff>101600</xdr:colOff>
      <xdr:row>96</xdr:row>
      <xdr:rowOff>86224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44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102751</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219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110148</xdr:rowOff>
    </xdr:from>
    <xdr:to>
      <xdr:col>36</xdr:col>
      <xdr:colOff>165100</xdr:colOff>
      <xdr:row>96</xdr:row>
      <xdr:rowOff>40298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39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56825</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173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111139</xdr:rowOff>
    </xdr:from>
    <xdr:to>
      <xdr:col>85</xdr:col>
      <xdr:colOff>127000</xdr:colOff>
      <xdr:row>38</xdr:row>
      <xdr:rowOff>131631</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26239"/>
          <a:ext cx="838200" cy="2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111139</xdr:rowOff>
    </xdr:from>
    <xdr:to>
      <xdr:col>81</xdr:col>
      <xdr:colOff>50800</xdr:colOff>
      <xdr:row>38</xdr:row>
      <xdr:rowOff>120306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26239"/>
          <a:ext cx="8890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113809</xdr:rowOff>
    </xdr:from>
    <xdr:to>
      <xdr:col>76</xdr:col>
      <xdr:colOff>114300</xdr:colOff>
      <xdr:row>38</xdr:row>
      <xdr:rowOff>120306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28909"/>
          <a:ext cx="889000" cy="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113809</xdr:rowOff>
    </xdr:from>
    <xdr:to>
      <xdr:col>71</xdr:col>
      <xdr:colOff>177800</xdr:colOff>
      <xdr:row>38</xdr:row>
      <xdr:rowOff>125559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28909"/>
          <a:ext cx="889000" cy="1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80831</xdr:rowOff>
    </xdr:from>
    <xdr:to>
      <xdr:col>85</xdr:col>
      <xdr:colOff>177800</xdr:colOff>
      <xdr:row>39</xdr:row>
      <xdr:rowOff>10981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60339</xdr:rowOff>
    </xdr:from>
    <xdr:to>
      <xdr:col>81</xdr:col>
      <xdr:colOff>101600</xdr:colOff>
      <xdr:row>38</xdr:row>
      <xdr:rowOff>161939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7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153066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6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69506</xdr:rowOff>
    </xdr:from>
    <xdr:to>
      <xdr:col>76</xdr:col>
      <xdr:colOff>165100</xdr:colOff>
      <xdr:row>38</xdr:row>
      <xdr:rowOff>171106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8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162233</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7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63009</xdr:rowOff>
    </xdr:from>
    <xdr:to>
      <xdr:col>72</xdr:col>
      <xdr:colOff>38100</xdr:colOff>
      <xdr:row>38</xdr:row>
      <xdr:rowOff>164609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7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155736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7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74759</xdr:rowOff>
    </xdr:from>
    <xdr:to>
      <xdr:col>67</xdr:col>
      <xdr:colOff>101600</xdr:colOff>
      <xdr:row>39</xdr:row>
      <xdr:rowOff>4909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8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167486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8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63965</xdr:rowOff>
    </xdr:from>
    <xdr:to>
      <xdr:col>85</xdr:col>
      <xdr:colOff>127000</xdr:colOff>
      <xdr:row>77</xdr:row>
      <xdr:rowOff>73808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65615"/>
          <a:ext cx="838200" cy="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73808</xdr:rowOff>
    </xdr:from>
    <xdr:to>
      <xdr:col>81</xdr:col>
      <xdr:colOff>50800</xdr:colOff>
      <xdr:row>77</xdr:row>
      <xdr:rowOff>81212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75458"/>
          <a:ext cx="889000" cy="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81212</xdr:rowOff>
    </xdr:from>
    <xdr:to>
      <xdr:col>76</xdr:col>
      <xdr:colOff>114300</xdr:colOff>
      <xdr:row>77</xdr:row>
      <xdr:rowOff>83476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82862"/>
          <a:ext cx="889000" cy="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81407</xdr:rowOff>
    </xdr:from>
    <xdr:to>
      <xdr:col>71</xdr:col>
      <xdr:colOff>177800</xdr:colOff>
      <xdr:row>77</xdr:row>
      <xdr:rowOff>83476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283057"/>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13165</xdr:rowOff>
    </xdr:from>
    <xdr:to>
      <xdr:col>85</xdr:col>
      <xdr:colOff>177800</xdr:colOff>
      <xdr:row>77</xdr:row>
      <xdr:rowOff>114765</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1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36042</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66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23008</xdr:rowOff>
    </xdr:from>
    <xdr:to>
      <xdr:col>81</xdr:col>
      <xdr:colOff>101600</xdr:colOff>
      <xdr:row>77</xdr:row>
      <xdr:rowOff>124608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2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141135</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99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30412</xdr:rowOff>
    </xdr:from>
    <xdr:to>
      <xdr:col>76</xdr:col>
      <xdr:colOff>165100</xdr:colOff>
      <xdr:row>77</xdr:row>
      <xdr:rowOff>132012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3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148539</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300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32676</xdr:rowOff>
    </xdr:from>
    <xdr:to>
      <xdr:col>72</xdr:col>
      <xdr:colOff>38100</xdr:colOff>
      <xdr:row>77</xdr:row>
      <xdr:rowOff>134276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3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150803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0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30607</xdr:rowOff>
    </xdr:from>
    <xdr:to>
      <xdr:col>67</xdr:col>
      <xdr:colOff>101600</xdr:colOff>
      <xdr:row>77</xdr:row>
      <xdr:rowOff>132207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3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148734</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3007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56699</xdr:rowOff>
    </xdr:from>
    <xdr:to>
      <xdr:col>85</xdr:col>
      <xdr:colOff>127000</xdr:colOff>
      <xdr:row>99</xdr:row>
      <xdr:rowOff>89326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7030249"/>
          <a:ext cx="838200" cy="3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44776</xdr:rowOff>
    </xdr:from>
    <xdr:to>
      <xdr:col>81</xdr:col>
      <xdr:colOff>50800</xdr:colOff>
      <xdr:row>99</xdr:row>
      <xdr:rowOff>56699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7018326"/>
          <a:ext cx="889000" cy="1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17301</xdr:rowOff>
    </xdr:from>
    <xdr:to>
      <xdr:col>76</xdr:col>
      <xdr:colOff>114300</xdr:colOff>
      <xdr:row>99</xdr:row>
      <xdr:rowOff>44776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647951"/>
          <a:ext cx="889000" cy="37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42267</xdr:rowOff>
    </xdr:from>
    <xdr:to>
      <xdr:col>71</xdr:col>
      <xdr:colOff>177800</xdr:colOff>
      <xdr:row>97</xdr:row>
      <xdr:rowOff>17301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501467"/>
          <a:ext cx="889000" cy="14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38526</xdr:rowOff>
    </xdr:from>
    <xdr:to>
      <xdr:col>85</xdr:col>
      <xdr:colOff>177800</xdr:colOff>
      <xdr:row>99</xdr:row>
      <xdr:rowOff>140126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701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124903</xdr:rowOff>
    </xdr:from>
    <xdr:ext cx="469744"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9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5899</xdr:rowOff>
    </xdr:from>
    <xdr:to>
      <xdr:col>81</xdr:col>
      <xdr:colOff>101600</xdr:colOff>
      <xdr:row>99</xdr:row>
      <xdr:rowOff>107499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7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98626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7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165426</xdr:rowOff>
    </xdr:from>
    <xdr:to>
      <xdr:col>76</xdr:col>
      <xdr:colOff>165100</xdr:colOff>
      <xdr:row>99</xdr:row>
      <xdr:rowOff>95576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86703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6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137951</xdr:rowOff>
    </xdr:from>
    <xdr:to>
      <xdr:col>72</xdr:col>
      <xdr:colOff>38100</xdr:colOff>
      <xdr:row>97</xdr:row>
      <xdr:rowOff>68101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59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84628</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37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162917</xdr:rowOff>
    </xdr:from>
    <xdr:to>
      <xdr:col>67</xdr:col>
      <xdr:colOff>101600</xdr:colOff>
      <xdr:row>96</xdr:row>
      <xdr:rowOff>93067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45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109594</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2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48763</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878063"/>
          <a:ext cx="1269" cy="776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166890</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65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48763</xdr:rowOff>
    </xdr:from>
    <xdr:to>
      <xdr:col>116</xdr:col>
      <xdr:colOff>152400</xdr:colOff>
      <xdr:row>34</xdr:row>
      <xdr:rowOff>48763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878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122509</xdr:rowOff>
    </xdr:from>
    <xdr:to>
      <xdr:col>116</xdr:col>
      <xdr:colOff>63500</xdr:colOff>
      <xdr:row>36</xdr:row>
      <xdr:rowOff>19571</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5437459"/>
          <a:ext cx="838200" cy="75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115745</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4593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137318</xdr:rowOff>
    </xdr:from>
    <xdr:to>
      <xdr:col>116</xdr:col>
      <xdr:colOff>114300</xdr:colOff>
      <xdr:row>38</xdr:row>
      <xdr:rowOff>67467</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8096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122509</xdr:rowOff>
    </xdr:from>
    <xdr:to>
      <xdr:col>111</xdr:col>
      <xdr:colOff>177800</xdr:colOff>
      <xdr:row>35</xdr:row>
      <xdr:rowOff>85773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434300" y="5437459"/>
          <a:ext cx="889000" cy="64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12250</xdr:rowOff>
    </xdr:from>
    <xdr:to>
      <xdr:col>112</xdr:col>
      <xdr:colOff>38100</xdr:colOff>
      <xdr:row>38</xdr:row>
      <xdr:rowOff>113850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2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104977</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62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85773</xdr:rowOff>
    </xdr:from>
    <xdr:to>
      <xdr:col>107</xdr:col>
      <xdr:colOff>50800</xdr:colOff>
      <xdr:row>38</xdr:row>
      <xdr:rowOff>22840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086523"/>
          <a:ext cx="889000" cy="45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30242</xdr:rowOff>
    </xdr:from>
    <xdr:to>
      <xdr:col>107</xdr:col>
      <xdr:colOff>101600</xdr:colOff>
      <xdr:row>38</xdr:row>
      <xdr:rowOff>131842</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4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122969</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199428" y="663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22840</xdr:rowOff>
    </xdr:from>
    <xdr:to>
      <xdr:col>102</xdr:col>
      <xdr:colOff>114300</xdr:colOff>
      <xdr:row>38</xdr:row>
      <xdr:rowOff>117549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537940"/>
          <a:ext cx="889000" cy="9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38745</xdr:rowOff>
    </xdr:from>
    <xdr:to>
      <xdr:col>102</xdr:col>
      <xdr:colOff>165100</xdr:colOff>
      <xdr:row>38</xdr:row>
      <xdr:rowOff>140345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131472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10428" y="664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40825</xdr:rowOff>
    </xdr:from>
    <xdr:to>
      <xdr:col>98</xdr:col>
      <xdr:colOff>38100</xdr:colOff>
      <xdr:row>38</xdr:row>
      <xdr:rowOff>142425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5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158952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33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140221</xdr:rowOff>
    </xdr:from>
    <xdr:to>
      <xdr:col>116</xdr:col>
      <xdr:colOff>114300</xdr:colOff>
      <xdr:row>36</xdr:row>
      <xdr:rowOff>70371</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14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163098</xdr:rowOff>
    </xdr:from>
    <xdr:ext cx="534377"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599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71709</xdr:rowOff>
    </xdr:from>
    <xdr:to>
      <xdr:col>112</xdr:col>
      <xdr:colOff>38100</xdr:colOff>
      <xdr:row>32</xdr:row>
      <xdr:rowOff>1859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538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30</xdr:row>
      <xdr:rowOff>18386</xdr:rowOff>
    </xdr:from>
    <xdr:ext cx="534377"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56111" y="516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34973</xdr:rowOff>
    </xdr:from>
    <xdr:to>
      <xdr:col>107</xdr:col>
      <xdr:colOff>101600</xdr:colOff>
      <xdr:row>35</xdr:row>
      <xdr:rowOff>136573</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03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153100</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67111" y="581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143490</xdr:rowOff>
    </xdr:from>
    <xdr:to>
      <xdr:col>102</xdr:col>
      <xdr:colOff>165100</xdr:colOff>
      <xdr:row>38</xdr:row>
      <xdr:rowOff>73640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48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90167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6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66749</xdr:rowOff>
    </xdr:from>
    <xdr:to>
      <xdr:col>98</xdr:col>
      <xdr:colOff>38100</xdr:colOff>
      <xdr:row>38</xdr:row>
      <xdr:rowOff>168349</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58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159476</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7017" y="6674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134191</xdr:rowOff>
    </xdr:from>
    <xdr:to>
      <xdr:col>116</xdr:col>
      <xdr:colOff>63500</xdr:colOff>
      <xdr:row>58</xdr:row>
      <xdr:rowOff>52101</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735391"/>
          <a:ext cx="838200" cy="26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134191</xdr:rowOff>
    </xdr:from>
    <xdr:to>
      <xdr:col>111</xdr:col>
      <xdr:colOff>177800</xdr:colOff>
      <xdr:row>58</xdr:row>
      <xdr:rowOff>54775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735391"/>
          <a:ext cx="889000" cy="26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156253</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54775</xdr:rowOff>
    </xdr:from>
    <xdr:to>
      <xdr:col>107</xdr:col>
      <xdr:colOff>50800</xdr:colOff>
      <xdr:row>58</xdr:row>
      <xdr:rowOff>55666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998875"/>
          <a:ext cx="889000" cy="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55666</xdr:rowOff>
    </xdr:from>
    <xdr:to>
      <xdr:col>102</xdr:col>
      <xdr:colOff>114300</xdr:colOff>
      <xdr:row>58</xdr:row>
      <xdr:rowOff>56786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999766"/>
          <a:ext cx="889000" cy="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1301</xdr:rowOff>
    </xdr:from>
    <xdr:to>
      <xdr:col>116</xdr:col>
      <xdr:colOff>114300</xdr:colOff>
      <xdr:row>58</xdr:row>
      <xdr:rowOff>102901</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94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132128</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73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83391</xdr:rowOff>
    </xdr:from>
    <xdr:to>
      <xdr:col>112</xdr:col>
      <xdr:colOff>38100</xdr:colOff>
      <xdr:row>57</xdr:row>
      <xdr:rowOff>13541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68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30068</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45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3975</xdr:rowOff>
    </xdr:from>
    <xdr:to>
      <xdr:col>107</xdr:col>
      <xdr:colOff>101600</xdr:colOff>
      <xdr:row>58</xdr:row>
      <xdr:rowOff>105575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94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96702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4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4866</xdr:rowOff>
    </xdr:from>
    <xdr:to>
      <xdr:col>102</xdr:col>
      <xdr:colOff>165100</xdr:colOff>
      <xdr:row>58</xdr:row>
      <xdr:rowOff>106466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4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97593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41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5986</xdr:rowOff>
    </xdr:from>
    <xdr:to>
      <xdr:col>98</xdr:col>
      <xdr:colOff>38100</xdr:colOff>
      <xdr:row>58</xdr:row>
      <xdr:rowOff>107586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95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124113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72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38" name="繰出金最小値テキスト">
          <a:extLst>
            <a:ext uri="{FF2B5EF4-FFF2-40B4-BE49-F238E27FC236}">
              <a16:creationId xmlns:a16="http://schemas.microsoft.com/office/drawing/2014/main" id="{00000000-0008-0000-0600-000046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0" name="繰出金最大値テキスト">
          <a:extLst>
            <a:ext uri="{FF2B5EF4-FFF2-40B4-BE49-F238E27FC236}">
              <a16:creationId xmlns:a16="http://schemas.microsoft.com/office/drawing/2014/main" id="{00000000-0008-0000-0600-000048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115697</xdr:rowOff>
    </xdr:from>
    <xdr:to>
      <xdr:col>116</xdr:col>
      <xdr:colOff>63500</xdr:colOff>
      <xdr:row>75</xdr:row>
      <xdr:rowOff>160291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1323300" y="12974447"/>
          <a:ext cx="838200" cy="4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3" name="繰出金平均値テキスト">
          <a:extLst>
            <a:ext uri="{FF2B5EF4-FFF2-40B4-BE49-F238E27FC236}">
              <a16:creationId xmlns:a16="http://schemas.microsoft.com/office/drawing/2014/main" id="{00000000-0008-0000-0600-00004B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4" name="フローチャート: 判断 843">
          <a:extLst>
            <a:ext uri="{FF2B5EF4-FFF2-40B4-BE49-F238E27FC236}">
              <a16:creationId xmlns:a16="http://schemas.microsoft.com/office/drawing/2014/main" id="{00000000-0008-0000-0600-00004C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128058</xdr:rowOff>
    </xdr:from>
    <xdr:to>
      <xdr:col>111</xdr:col>
      <xdr:colOff>177800</xdr:colOff>
      <xdr:row>75</xdr:row>
      <xdr:rowOff>160291</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0434300" y="12986808"/>
          <a:ext cx="889000" cy="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128058</xdr:rowOff>
    </xdr:from>
    <xdr:to>
      <xdr:col>107</xdr:col>
      <xdr:colOff>50800</xdr:colOff>
      <xdr:row>75</xdr:row>
      <xdr:rowOff>159147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9545300" y="12986808"/>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159147</xdr:rowOff>
    </xdr:from>
    <xdr:to>
      <xdr:col>102</xdr:col>
      <xdr:colOff>114300</xdr:colOff>
      <xdr:row>76</xdr:row>
      <xdr:rowOff>13790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8656300" y="13017897"/>
          <a:ext cx="889000" cy="2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64897</xdr:rowOff>
    </xdr:from>
    <xdr:to>
      <xdr:col>116</xdr:col>
      <xdr:colOff>114300</xdr:colOff>
      <xdr:row>75</xdr:row>
      <xdr:rowOff>166497</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22110700" y="1292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43324</xdr:rowOff>
    </xdr:from>
    <xdr:ext cx="534377" cy="259045"/>
    <xdr:sp macro="" textlink="">
      <xdr:nvSpPr>
        <xdr:cNvPr id="862" name="繰出金該当値テキスト">
          <a:extLst>
            <a:ext uri="{FF2B5EF4-FFF2-40B4-BE49-F238E27FC236}">
              <a16:creationId xmlns:a16="http://schemas.microsoft.com/office/drawing/2014/main" id="{00000000-0008-0000-0600-00005E030000}"/>
            </a:ext>
          </a:extLst>
        </xdr:cNvPr>
        <xdr:cNvSpPr txBox="1"/>
      </xdr:nvSpPr>
      <xdr:spPr>
        <a:xfrm>
          <a:off x="22212300" y="129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109490</xdr:rowOff>
    </xdr:from>
    <xdr:to>
      <xdr:col>112</xdr:col>
      <xdr:colOff>38100</xdr:colOff>
      <xdr:row>76</xdr:row>
      <xdr:rowOff>39641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1272500" y="129682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30768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06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77258</xdr:rowOff>
    </xdr:from>
    <xdr:to>
      <xdr:col>107</xdr:col>
      <xdr:colOff>101600</xdr:colOff>
      <xdr:row>76</xdr:row>
      <xdr:rowOff>7407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0383500" y="129360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169984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02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108348</xdr:rowOff>
    </xdr:from>
    <xdr:to>
      <xdr:col>102</xdr:col>
      <xdr:colOff>165100</xdr:colOff>
      <xdr:row>76</xdr:row>
      <xdr:rowOff>38497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494500" y="129670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29624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305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134441</xdr:rowOff>
    </xdr:from>
    <xdr:to>
      <xdr:col>98</xdr:col>
      <xdr:colOff>38100</xdr:colOff>
      <xdr:row>76</xdr:row>
      <xdr:rowOff>64591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8605500" y="1299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55717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308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00000000-0008-0000-0600-00007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00000000-0008-0000-0600-00007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00000000-0008-0000-0600-00007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00000000-0008-0000-0600-00008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年度の歳出決算総額からみると住民一人当たり１，</a:t>
          </a:r>
          <a:r>
            <a:rPr kumimoji="1" lang="ja-JP" altLang="en-US" sz="1100">
              <a:solidFill>
                <a:schemeClr val="dk1"/>
              </a:solidFill>
              <a:effectLst/>
              <a:latin typeface="+mn-lt"/>
              <a:ea typeface="+mn-ea"/>
              <a:cs typeface="+mn-cs"/>
            </a:rPr>
            <a:t>３６１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９００</a:t>
          </a:r>
          <a:r>
            <a:rPr kumimoji="1" lang="ja-JP" altLang="ja-JP" sz="1100">
              <a:solidFill>
                <a:schemeClr val="dk1"/>
              </a:solidFill>
              <a:effectLst/>
              <a:latin typeface="+mn-lt"/>
              <a:ea typeface="+mn-ea"/>
              <a:cs typeface="+mn-cs"/>
            </a:rPr>
            <a:t>円となり、平成２７年度は９８８，４２６円で住民一人当たり</a:t>
          </a:r>
          <a:r>
            <a:rPr kumimoji="1" lang="ja-JP" altLang="en-US" sz="1100">
              <a:solidFill>
                <a:schemeClr val="dk1"/>
              </a:solidFill>
              <a:effectLst/>
              <a:latin typeface="+mn-lt"/>
              <a:ea typeface="+mn-ea"/>
              <a:cs typeface="+mn-cs"/>
            </a:rPr>
            <a:t>３７３，４７４</a:t>
          </a:r>
          <a:r>
            <a:rPr kumimoji="1" lang="ja-JP" altLang="ja-JP" sz="1100">
              <a:solidFill>
                <a:schemeClr val="dk1"/>
              </a:solidFill>
              <a:effectLst/>
              <a:latin typeface="+mn-lt"/>
              <a:ea typeface="+mn-ea"/>
              <a:cs typeface="+mn-cs"/>
            </a:rPr>
            <a:t>円増（</a:t>
          </a:r>
          <a:r>
            <a:rPr kumimoji="1" lang="ja-JP" altLang="en-US" sz="1100">
              <a:solidFill>
                <a:schemeClr val="dk1"/>
              </a:solidFill>
              <a:effectLst/>
              <a:latin typeface="+mn-lt"/>
              <a:ea typeface="+mn-ea"/>
              <a:cs typeface="+mn-cs"/>
            </a:rPr>
            <a:t>３７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７８％</a:t>
          </a:r>
          <a:r>
            <a:rPr kumimoji="1" lang="ja-JP" altLang="ja-JP" sz="1100">
              <a:solidFill>
                <a:schemeClr val="dk1"/>
              </a:solidFill>
              <a:effectLst/>
              <a:latin typeface="+mn-lt"/>
              <a:ea typeface="+mn-ea"/>
              <a:cs typeface="+mn-cs"/>
            </a:rPr>
            <a:t>）と増加している。この背景には歳出決算総額の増加もあるが、令和２年度の国勢調査における人口が前回の平成２７年度と比較して５７１名減（△７．５</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）となったことも影響している。</a:t>
          </a:r>
          <a:r>
            <a:rPr kumimoji="1" lang="ja-JP" altLang="en-US" sz="1100">
              <a:solidFill>
                <a:schemeClr val="dk1"/>
              </a:solidFill>
              <a:effectLst/>
              <a:latin typeface="+mn-lt"/>
              <a:ea typeface="+mn-ea"/>
              <a:cs typeface="+mn-cs"/>
            </a:rPr>
            <a:t>令和５年度はごみ焼却施設完成により歳出増となった為、住民一人当たり１，５１８，１０６円と令和６年度よりも増であったが、</a:t>
          </a:r>
          <a:r>
            <a:rPr kumimoji="1" lang="ja-JP" altLang="ja-JP" sz="1100">
              <a:solidFill>
                <a:schemeClr val="dk1"/>
              </a:solidFill>
              <a:effectLst/>
              <a:latin typeface="+mn-lt"/>
              <a:ea typeface="+mn-ea"/>
              <a:cs typeface="+mn-cs"/>
            </a:rPr>
            <a:t>令和４年度</a:t>
          </a:r>
          <a:r>
            <a:rPr kumimoji="1" lang="ja-JP" altLang="en-US" sz="1100">
              <a:solidFill>
                <a:schemeClr val="dk1"/>
              </a:solidFill>
              <a:effectLst/>
              <a:latin typeface="+mn-lt"/>
              <a:ea typeface="+mn-ea"/>
              <a:cs typeface="+mn-cs"/>
            </a:rPr>
            <a:t>と比較すると、</a:t>
          </a:r>
          <a:r>
            <a:rPr kumimoji="1" lang="ja-JP" altLang="ja-JP" sz="1100">
              <a:solidFill>
                <a:schemeClr val="dk1"/>
              </a:solidFill>
              <a:effectLst/>
              <a:latin typeface="+mn-lt"/>
              <a:ea typeface="+mn-ea"/>
              <a:cs typeface="+mn-cs"/>
            </a:rPr>
            <a:t>住民一人当たり１，２７５，３８５円となっており、住民一人当たり</a:t>
          </a:r>
          <a:r>
            <a:rPr kumimoji="1" lang="ja-JP" altLang="en-US" sz="1100">
              <a:solidFill>
                <a:schemeClr val="dk1"/>
              </a:solidFill>
              <a:effectLst/>
              <a:latin typeface="+mn-lt"/>
              <a:ea typeface="+mn-ea"/>
              <a:cs typeface="+mn-cs"/>
            </a:rPr>
            <a:t>８６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５１５</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７８％</a:t>
          </a:r>
          <a:r>
            <a:rPr kumimoji="1" lang="ja-JP" altLang="ja-JP" sz="1100">
              <a:solidFill>
                <a:schemeClr val="dk1"/>
              </a:solidFill>
              <a:effectLst/>
              <a:latin typeface="+mn-lt"/>
              <a:ea typeface="+mn-ea"/>
              <a:cs typeface="+mn-cs"/>
            </a:rPr>
            <a:t>）増加している。</a:t>
          </a:r>
          <a:r>
            <a:rPr kumimoji="1" lang="ja-JP" altLang="en-US" sz="1100">
              <a:solidFill>
                <a:schemeClr val="dk1"/>
              </a:solidFill>
              <a:effectLst/>
              <a:latin typeface="+mn-lt"/>
              <a:ea typeface="+mn-ea"/>
              <a:cs typeface="+mn-cs"/>
            </a:rPr>
            <a:t>ごみ焼却施設の完成に伴う歳出の一時的増加や農業協同組合への出捐金などによる投資及び出資金の一時的な増により、令和６年度は減少しているものも多いが、普通建設事業や物件費等で高い水準を推移していること、最低賃金改定による会計年度任用職員の報酬（人件費）の増や病院事業会計への人件費相当分の繰出金の増額などが主な要因であ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なお</a:t>
          </a:r>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高い水準で推移し続けているが、各所に設置している保育所の直営や消防業務及び空港消防の受託事業により職員が多いことが要因となっている。どれも必要な行政サービスであるものの、人材確保のために昇給制度の見直しなどを行うなどより高い水準となる可能性があるため、適正な町政を維持していく為に機構改革や施設の統廃合などを検討し、人件費の抑制を図っ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6,838
6,709
72.24
9,569,930
9,312,675
189,340
3,933,580
5,993,632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121285</xdr:rowOff>
    </xdr:from>
    <xdr:to>
      <xdr:col>24</xdr:col>
      <xdr:colOff>63500</xdr:colOff>
      <xdr:row>36</xdr:row>
      <xdr:rowOff>2794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22035"/>
          <a:ext cx="838200" cy="5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48260</xdr:rowOff>
    </xdr:from>
    <xdr:to>
      <xdr:col>19</xdr:col>
      <xdr:colOff>177800</xdr:colOff>
      <xdr:row>36</xdr:row>
      <xdr:rowOff>2794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49010"/>
          <a:ext cx="889000" cy="12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15621</xdr:rowOff>
    </xdr:from>
    <xdr:to>
      <xdr:col>15</xdr:col>
      <xdr:colOff>50800</xdr:colOff>
      <xdr:row>35</xdr:row>
      <xdr:rowOff>48260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16371"/>
          <a:ext cx="889000" cy="3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160782</xdr:rowOff>
    </xdr:from>
    <xdr:to>
      <xdr:col>10</xdr:col>
      <xdr:colOff>114300</xdr:colOff>
      <xdr:row>35</xdr:row>
      <xdr:rowOff>15621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90082"/>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70485</xdr:rowOff>
    </xdr:from>
    <xdr:to>
      <xdr:col>24</xdr:col>
      <xdr:colOff>114300</xdr:colOff>
      <xdr:row>36</xdr:row>
      <xdr:rowOff>635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93362</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2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123444</xdr:rowOff>
    </xdr:from>
    <xdr:to>
      <xdr:col>20</xdr:col>
      <xdr:colOff>38100</xdr:colOff>
      <xdr:row>36</xdr:row>
      <xdr:rowOff>53594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70121</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9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168910</xdr:rowOff>
    </xdr:from>
    <xdr:to>
      <xdr:col>15</xdr:col>
      <xdr:colOff>101600</xdr:colOff>
      <xdr:row>35</xdr:row>
      <xdr:rowOff>99060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115587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7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136271</xdr:rowOff>
    </xdr:from>
    <xdr:to>
      <xdr:col>10</xdr:col>
      <xdr:colOff>165100</xdr:colOff>
      <xdr:row>35</xdr:row>
      <xdr:rowOff>66421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6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82948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4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109982</xdr:rowOff>
    </xdr:from>
    <xdr:to>
      <xdr:col>6</xdr:col>
      <xdr:colOff>38100</xdr:colOff>
      <xdr:row>35</xdr:row>
      <xdr:rowOff>40132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3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56659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1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151833</xdr:rowOff>
    </xdr:from>
    <xdr:to>
      <xdr:col>24</xdr:col>
      <xdr:colOff>63500</xdr:colOff>
      <xdr:row>58</xdr:row>
      <xdr:rowOff>12752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4483"/>
          <a:ext cx="838200" cy="3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12752</xdr:rowOff>
    </xdr:from>
    <xdr:to>
      <xdr:col>19</xdr:col>
      <xdr:colOff>177800</xdr:colOff>
      <xdr:row>58</xdr:row>
      <xdr:rowOff>28585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6852"/>
          <a:ext cx="88900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63096</xdr:rowOff>
    </xdr:from>
    <xdr:to>
      <xdr:col>15</xdr:col>
      <xdr:colOff>50800</xdr:colOff>
      <xdr:row>58</xdr:row>
      <xdr:rowOff>28585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35746"/>
          <a:ext cx="889000" cy="13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68980</xdr:rowOff>
    </xdr:from>
    <xdr:to>
      <xdr:col>10</xdr:col>
      <xdr:colOff>114300</xdr:colOff>
      <xdr:row>57</xdr:row>
      <xdr:rowOff>63096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70180"/>
          <a:ext cx="889000" cy="16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101033</xdr:rowOff>
    </xdr:from>
    <xdr:to>
      <xdr:col>24</xdr:col>
      <xdr:colOff>114300</xdr:colOff>
      <xdr:row>58</xdr:row>
      <xdr:rowOff>31183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21698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133402</xdr:rowOff>
    </xdr:from>
    <xdr:to>
      <xdr:col>20</xdr:col>
      <xdr:colOff>38100</xdr:colOff>
      <xdr:row>58</xdr:row>
      <xdr:rowOff>63552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54679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9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149235</xdr:rowOff>
    </xdr:from>
    <xdr:to>
      <xdr:col>15</xdr:col>
      <xdr:colOff>101600</xdr:colOff>
      <xdr:row>58</xdr:row>
      <xdr:rowOff>79385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70512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1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12296</xdr:rowOff>
    </xdr:from>
    <xdr:to>
      <xdr:col>10</xdr:col>
      <xdr:colOff>165100</xdr:colOff>
      <xdr:row>57</xdr:row>
      <xdr:rowOff>113896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8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130423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6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18180</xdr:rowOff>
    </xdr:from>
    <xdr:to>
      <xdr:col>6</xdr:col>
      <xdr:colOff>38100</xdr:colOff>
      <xdr:row>56</xdr:row>
      <xdr:rowOff>119780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1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136307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94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122323</xdr:rowOff>
    </xdr:from>
    <xdr:to>
      <xdr:col>24</xdr:col>
      <xdr:colOff>63500</xdr:colOff>
      <xdr:row>76</xdr:row>
      <xdr:rowOff>132812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152523"/>
          <a:ext cx="838200" cy="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122323</xdr:rowOff>
    </xdr:from>
    <xdr:to>
      <xdr:col>19</xdr:col>
      <xdr:colOff>177800</xdr:colOff>
      <xdr:row>77</xdr:row>
      <xdr:rowOff>11881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52523"/>
          <a:ext cx="889000" cy="6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16683</xdr:rowOff>
    </xdr:from>
    <xdr:to>
      <xdr:col>15</xdr:col>
      <xdr:colOff>50800</xdr:colOff>
      <xdr:row>77</xdr:row>
      <xdr:rowOff>11881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46883"/>
          <a:ext cx="889000" cy="16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16683</xdr:rowOff>
    </xdr:from>
    <xdr:to>
      <xdr:col>10</xdr:col>
      <xdr:colOff>114300</xdr:colOff>
      <xdr:row>76</xdr:row>
      <xdr:rowOff>142447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46883"/>
          <a:ext cx="889000" cy="12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82012</xdr:rowOff>
    </xdr:from>
    <xdr:to>
      <xdr:col>24</xdr:col>
      <xdr:colOff>114300</xdr:colOff>
      <xdr:row>77</xdr:row>
      <xdr:rowOff>12162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60439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90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71523</xdr:rowOff>
    </xdr:from>
    <xdr:to>
      <xdr:col>20</xdr:col>
      <xdr:colOff>38100</xdr:colOff>
      <xdr:row>77</xdr:row>
      <xdr:rowOff>1673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0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18200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76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132531</xdr:rowOff>
    </xdr:from>
    <xdr:to>
      <xdr:col>15</xdr:col>
      <xdr:colOff>101600</xdr:colOff>
      <xdr:row>77</xdr:row>
      <xdr:rowOff>62681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79209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3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137333</xdr:rowOff>
    </xdr:from>
    <xdr:to>
      <xdr:col>10</xdr:col>
      <xdr:colOff>165100</xdr:colOff>
      <xdr:row>76</xdr:row>
      <xdr:rowOff>67483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9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84010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7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91647</xdr:rowOff>
    </xdr:from>
    <xdr:to>
      <xdr:col>6</xdr:col>
      <xdr:colOff>38100</xdr:colOff>
      <xdr:row>77</xdr:row>
      <xdr:rowOff>21797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2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38324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9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69115</xdr:rowOff>
    </xdr:from>
    <xdr:to>
      <xdr:col>24</xdr:col>
      <xdr:colOff>63500</xdr:colOff>
      <xdr:row>98</xdr:row>
      <xdr:rowOff>28922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699765"/>
          <a:ext cx="838200" cy="13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286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02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69115</xdr:rowOff>
    </xdr:from>
    <xdr:to>
      <xdr:col>19</xdr:col>
      <xdr:colOff>177800</xdr:colOff>
      <xdr:row>97</xdr:row>
      <xdr:rowOff>158018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699765"/>
          <a:ext cx="889000" cy="8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158018</xdr:rowOff>
    </xdr:from>
    <xdr:to>
      <xdr:col>15</xdr:col>
      <xdr:colOff>50800</xdr:colOff>
      <xdr:row>98</xdr:row>
      <xdr:rowOff>56562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88668"/>
          <a:ext cx="889000" cy="6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24155</xdr:rowOff>
    </xdr:from>
    <xdr:to>
      <xdr:col>10</xdr:col>
      <xdr:colOff>114300</xdr:colOff>
      <xdr:row>98</xdr:row>
      <xdr:rowOff>56562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826255"/>
          <a:ext cx="889000" cy="3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149572</xdr:rowOff>
    </xdr:from>
    <xdr:to>
      <xdr:col>24</xdr:col>
      <xdr:colOff>114300</xdr:colOff>
      <xdr:row>98</xdr:row>
      <xdr:rowOff>79722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8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108949</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6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18315</xdr:rowOff>
    </xdr:from>
    <xdr:to>
      <xdr:col>20</xdr:col>
      <xdr:colOff>38100</xdr:colOff>
      <xdr:row>97</xdr:row>
      <xdr:rowOff>119915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4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136442</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42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107218</xdr:rowOff>
    </xdr:from>
    <xdr:to>
      <xdr:col>15</xdr:col>
      <xdr:colOff>101600</xdr:colOff>
      <xdr:row>98</xdr:row>
      <xdr:rowOff>37368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3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53895</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51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5762</xdr:rowOff>
    </xdr:from>
    <xdr:to>
      <xdr:col>10</xdr:col>
      <xdr:colOff>165100</xdr:colOff>
      <xdr:row>98</xdr:row>
      <xdr:rowOff>107362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123889</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8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144805</xdr:rowOff>
    </xdr:from>
    <xdr:to>
      <xdr:col>6</xdr:col>
      <xdr:colOff>38100</xdr:colOff>
      <xdr:row>98</xdr:row>
      <xdr:rowOff>74955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7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91482</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550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76149</xdr:rowOff>
    </xdr:from>
    <xdr:to>
      <xdr:col>55</xdr:col>
      <xdr:colOff>0</xdr:colOff>
      <xdr:row>32</xdr:row>
      <xdr:rowOff>155153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391099"/>
          <a:ext cx="838200" cy="25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85979</xdr:rowOff>
    </xdr:from>
    <xdr:to>
      <xdr:col>50</xdr:col>
      <xdr:colOff>114300</xdr:colOff>
      <xdr:row>32</xdr:row>
      <xdr:rowOff>155153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5400929"/>
          <a:ext cx="889000" cy="24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85979</xdr:rowOff>
    </xdr:from>
    <xdr:to>
      <xdr:col>45</xdr:col>
      <xdr:colOff>177800</xdr:colOff>
      <xdr:row>34</xdr:row>
      <xdr:rowOff>103992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5400929"/>
          <a:ext cx="889000" cy="53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36876</xdr:rowOff>
    </xdr:from>
    <xdr:to>
      <xdr:col>41</xdr:col>
      <xdr:colOff>50800</xdr:colOff>
      <xdr:row>34</xdr:row>
      <xdr:rowOff>103992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5866176"/>
          <a:ext cx="889000" cy="6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25349</xdr:rowOff>
    </xdr:from>
    <xdr:to>
      <xdr:col>55</xdr:col>
      <xdr:colOff>50800</xdr:colOff>
      <xdr:row>31</xdr:row>
      <xdr:rowOff>126949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34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149826</xdr:rowOff>
    </xdr:from>
    <xdr:ext cx="534377"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29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104353</xdr:rowOff>
    </xdr:from>
    <xdr:to>
      <xdr:col>50</xdr:col>
      <xdr:colOff>165100</xdr:colOff>
      <xdr:row>33</xdr:row>
      <xdr:rowOff>34503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59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51030</xdr:rowOff>
    </xdr:from>
    <xdr:ext cx="534377"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372111" y="536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35179</xdr:rowOff>
    </xdr:from>
    <xdr:to>
      <xdr:col>46</xdr:col>
      <xdr:colOff>38100</xdr:colOff>
      <xdr:row>31</xdr:row>
      <xdr:rowOff>136779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35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29</xdr:row>
      <xdr:rowOff>153306</xdr:rowOff>
    </xdr:from>
    <xdr:ext cx="534377"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483111" y="512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53192</xdr:rowOff>
    </xdr:from>
    <xdr:to>
      <xdr:col>41</xdr:col>
      <xdr:colOff>101600</xdr:colOff>
      <xdr:row>34</xdr:row>
      <xdr:rowOff>154792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88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32</xdr:row>
      <xdr:rowOff>171319</xdr:rowOff>
    </xdr:from>
    <xdr:ext cx="534377"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594111" y="565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157526</xdr:rowOff>
    </xdr:from>
    <xdr:to>
      <xdr:col>36</xdr:col>
      <xdr:colOff>165100</xdr:colOff>
      <xdr:row>34</xdr:row>
      <xdr:rowOff>87676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81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32</xdr:row>
      <xdr:rowOff>104203</xdr:rowOff>
    </xdr:from>
    <xdr:ext cx="534377"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05111" y="559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72088</xdr:rowOff>
    </xdr:from>
    <xdr:to>
      <xdr:col>55</xdr:col>
      <xdr:colOff>0</xdr:colOff>
      <xdr:row>57</xdr:row>
      <xdr:rowOff>35699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673288"/>
          <a:ext cx="838200" cy="13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72088</xdr:rowOff>
    </xdr:from>
    <xdr:to>
      <xdr:col>50</xdr:col>
      <xdr:colOff>114300</xdr:colOff>
      <xdr:row>57</xdr:row>
      <xdr:rowOff>62529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673288"/>
          <a:ext cx="889000" cy="16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62529</xdr:rowOff>
    </xdr:from>
    <xdr:to>
      <xdr:col>45</xdr:col>
      <xdr:colOff>177800</xdr:colOff>
      <xdr:row>57</xdr:row>
      <xdr:rowOff>79327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835179"/>
          <a:ext cx="889000" cy="1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79327</xdr:rowOff>
    </xdr:from>
    <xdr:to>
      <xdr:col>41</xdr:col>
      <xdr:colOff>50800</xdr:colOff>
      <xdr:row>57</xdr:row>
      <xdr:rowOff>82725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51977"/>
          <a:ext cx="889000" cy="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156349</xdr:rowOff>
    </xdr:from>
    <xdr:to>
      <xdr:col>55</xdr:col>
      <xdr:colOff>50800</xdr:colOff>
      <xdr:row>57</xdr:row>
      <xdr:rowOff>86499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5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7776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0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21288</xdr:rowOff>
    </xdr:from>
    <xdr:to>
      <xdr:col>50</xdr:col>
      <xdr:colOff>165100</xdr:colOff>
      <xdr:row>56</xdr:row>
      <xdr:rowOff>122888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2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139415</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397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11729</xdr:rowOff>
    </xdr:from>
    <xdr:to>
      <xdr:col>46</xdr:col>
      <xdr:colOff>38100</xdr:colOff>
      <xdr:row>57</xdr:row>
      <xdr:rowOff>113329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8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129856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55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28527</xdr:rowOff>
    </xdr:from>
    <xdr:to>
      <xdr:col>41</xdr:col>
      <xdr:colOff>101600</xdr:colOff>
      <xdr:row>57</xdr:row>
      <xdr:rowOff>130127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0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146654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57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31925</xdr:rowOff>
    </xdr:from>
    <xdr:to>
      <xdr:col>36</xdr:col>
      <xdr:colOff>165100</xdr:colOff>
      <xdr:row>57</xdr:row>
      <xdr:rowOff>133525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0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150052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57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99444</xdr:rowOff>
    </xdr:from>
    <xdr:to>
      <xdr:col>55</xdr:col>
      <xdr:colOff>0</xdr:colOff>
      <xdr:row>78</xdr:row>
      <xdr:rowOff>102377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72544"/>
          <a:ext cx="8382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51437</xdr:rowOff>
    </xdr:from>
    <xdr:to>
      <xdr:col>50</xdr:col>
      <xdr:colOff>114300</xdr:colOff>
      <xdr:row>78</xdr:row>
      <xdr:rowOff>102377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24537"/>
          <a:ext cx="889000" cy="5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51437</xdr:rowOff>
    </xdr:from>
    <xdr:to>
      <xdr:col>45</xdr:col>
      <xdr:colOff>177800</xdr:colOff>
      <xdr:row>78</xdr:row>
      <xdr:rowOff>127318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24537"/>
          <a:ext cx="889000" cy="7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96072</xdr:rowOff>
    </xdr:from>
    <xdr:to>
      <xdr:col>41</xdr:col>
      <xdr:colOff>50800</xdr:colOff>
      <xdr:row>78</xdr:row>
      <xdr:rowOff>127318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69172"/>
          <a:ext cx="889000" cy="3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48644</xdr:rowOff>
    </xdr:from>
    <xdr:to>
      <xdr:col>55</xdr:col>
      <xdr:colOff>50800</xdr:colOff>
      <xdr:row>78</xdr:row>
      <xdr:rowOff>150244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2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139573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4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51577</xdr:rowOff>
    </xdr:from>
    <xdr:to>
      <xdr:col>50</xdr:col>
      <xdr:colOff>165100</xdr:colOff>
      <xdr:row>78</xdr:row>
      <xdr:rowOff>153177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2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144304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1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637</xdr:rowOff>
    </xdr:from>
    <xdr:to>
      <xdr:col>46</xdr:col>
      <xdr:colOff>38100</xdr:colOff>
      <xdr:row>78</xdr:row>
      <xdr:rowOff>102237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7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93364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6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76518</xdr:rowOff>
    </xdr:from>
    <xdr:to>
      <xdr:col>41</xdr:col>
      <xdr:colOff>101600</xdr:colOff>
      <xdr:row>79</xdr:row>
      <xdr:rowOff>6668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4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169245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4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45272</xdr:rowOff>
    </xdr:from>
    <xdr:to>
      <xdr:col>36</xdr:col>
      <xdr:colOff>165100</xdr:colOff>
      <xdr:row>78</xdr:row>
      <xdr:rowOff>146872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1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137999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1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72999</xdr:rowOff>
    </xdr:from>
    <xdr:to>
      <xdr:col>55</xdr:col>
      <xdr:colOff>0</xdr:colOff>
      <xdr:row>95</xdr:row>
      <xdr:rowOff>170100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360749"/>
          <a:ext cx="838200" cy="9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140793</xdr:rowOff>
    </xdr:from>
    <xdr:to>
      <xdr:col>50</xdr:col>
      <xdr:colOff>114300</xdr:colOff>
      <xdr:row>95</xdr:row>
      <xdr:rowOff>170100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428543"/>
          <a:ext cx="889000" cy="2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140793</xdr:rowOff>
    </xdr:from>
    <xdr:to>
      <xdr:col>45</xdr:col>
      <xdr:colOff>177800</xdr:colOff>
      <xdr:row>96</xdr:row>
      <xdr:rowOff>38402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428543"/>
          <a:ext cx="889000" cy="6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38402</xdr:rowOff>
    </xdr:from>
    <xdr:to>
      <xdr:col>41</xdr:col>
      <xdr:colOff>50800</xdr:colOff>
      <xdr:row>96</xdr:row>
      <xdr:rowOff>58415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497602"/>
          <a:ext cx="889000" cy="2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22199</xdr:rowOff>
    </xdr:from>
    <xdr:to>
      <xdr:col>55</xdr:col>
      <xdr:colOff>50800</xdr:colOff>
      <xdr:row>95</xdr:row>
      <xdr:rowOff>123799</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30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45076</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16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119300</xdr:rowOff>
    </xdr:from>
    <xdr:to>
      <xdr:col>50</xdr:col>
      <xdr:colOff>165100</xdr:colOff>
      <xdr:row>96</xdr:row>
      <xdr:rowOff>49450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65977</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82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89993</xdr:rowOff>
    </xdr:from>
    <xdr:to>
      <xdr:col>46</xdr:col>
      <xdr:colOff>38100</xdr:colOff>
      <xdr:row>96</xdr:row>
      <xdr:rowOff>20143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37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36670</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52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159052</xdr:rowOff>
    </xdr:from>
    <xdr:to>
      <xdr:col>41</xdr:col>
      <xdr:colOff>101600</xdr:colOff>
      <xdr:row>96</xdr:row>
      <xdr:rowOff>89202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4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105729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2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7615</xdr:rowOff>
    </xdr:from>
    <xdr:to>
      <xdr:col>36</xdr:col>
      <xdr:colOff>165100</xdr:colOff>
      <xdr:row>96</xdr:row>
      <xdr:rowOff>109215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4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125742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24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148615</xdr:rowOff>
    </xdr:from>
    <xdr:to>
      <xdr:col>85</xdr:col>
      <xdr:colOff>127000</xdr:colOff>
      <xdr:row>35</xdr:row>
      <xdr:rowOff>76095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5806465"/>
          <a:ext cx="838200" cy="27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47748</xdr:rowOff>
    </xdr:from>
    <xdr:to>
      <xdr:col>81</xdr:col>
      <xdr:colOff>50800</xdr:colOff>
      <xdr:row>35</xdr:row>
      <xdr:rowOff>76095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048498"/>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137773</xdr:rowOff>
    </xdr:from>
    <xdr:to>
      <xdr:col>76</xdr:col>
      <xdr:colOff>114300</xdr:colOff>
      <xdr:row>35</xdr:row>
      <xdr:rowOff>47748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5967073"/>
          <a:ext cx="889000" cy="8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137773</xdr:rowOff>
    </xdr:from>
    <xdr:to>
      <xdr:col>71</xdr:col>
      <xdr:colOff>177800</xdr:colOff>
      <xdr:row>35</xdr:row>
      <xdr:rowOff>22755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5967073"/>
          <a:ext cx="889000" cy="5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97815</xdr:rowOff>
    </xdr:from>
    <xdr:to>
      <xdr:col>85</xdr:col>
      <xdr:colOff>177800</xdr:colOff>
      <xdr:row>34</xdr:row>
      <xdr:rowOff>27965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7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120692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60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25295</xdr:rowOff>
    </xdr:from>
    <xdr:to>
      <xdr:col>81</xdr:col>
      <xdr:colOff>101600</xdr:colOff>
      <xdr:row>35</xdr:row>
      <xdr:rowOff>126895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02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143422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80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168398</xdr:rowOff>
    </xdr:from>
    <xdr:to>
      <xdr:col>76</xdr:col>
      <xdr:colOff>165100</xdr:colOff>
      <xdr:row>35</xdr:row>
      <xdr:rowOff>98548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599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115075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77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86973</xdr:rowOff>
    </xdr:from>
    <xdr:to>
      <xdr:col>72</xdr:col>
      <xdr:colOff>38100</xdr:colOff>
      <xdr:row>35</xdr:row>
      <xdr:rowOff>17123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591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33650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69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143405</xdr:rowOff>
    </xdr:from>
    <xdr:to>
      <xdr:col>67</xdr:col>
      <xdr:colOff>101600</xdr:colOff>
      <xdr:row>35</xdr:row>
      <xdr:rowOff>73555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597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90082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74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55866</xdr:rowOff>
    </xdr:from>
    <xdr:to>
      <xdr:col>85</xdr:col>
      <xdr:colOff>127000</xdr:colOff>
      <xdr:row>57</xdr:row>
      <xdr:rowOff>55990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485616"/>
          <a:ext cx="838200" cy="34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9123</xdr:rowOff>
    </xdr:from>
    <xdr:to>
      <xdr:col>81</xdr:col>
      <xdr:colOff>50800</xdr:colOff>
      <xdr:row>57</xdr:row>
      <xdr:rowOff>55990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781773"/>
          <a:ext cx="889000" cy="4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9123</xdr:rowOff>
    </xdr:from>
    <xdr:to>
      <xdr:col>76</xdr:col>
      <xdr:colOff>114300</xdr:colOff>
      <xdr:row>57</xdr:row>
      <xdr:rowOff>103950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781773"/>
          <a:ext cx="889000" cy="9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103950</xdr:rowOff>
    </xdr:from>
    <xdr:to>
      <xdr:col>71</xdr:col>
      <xdr:colOff>177800</xdr:colOff>
      <xdr:row>57</xdr:row>
      <xdr:rowOff>119188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876600"/>
          <a:ext cx="889000" cy="1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5066</xdr:rowOff>
    </xdr:from>
    <xdr:to>
      <xdr:col>85</xdr:col>
      <xdr:colOff>177800</xdr:colOff>
      <xdr:row>55</xdr:row>
      <xdr:rowOff>106666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4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27943</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28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5190</xdr:rowOff>
    </xdr:from>
    <xdr:to>
      <xdr:col>81</xdr:col>
      <xdr:colOff>101600</xdr:colOff>
      <xdr:row>57</xdr:row>
      <xdr:rowOff>106790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7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123317</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553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129773</xdr:rowOff>
    </xdr:from>
    <xdr:to>
      <xdr:col>76</xdr:col>
      <xdr:colOff>165100</xdr:colOff>
      <xdr:row>57</xdr:row>
      <xdr:rowOff>59923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73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76450</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506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53150</xdr:rowOff>
    </xdr:from>
    <xdr:to>
      <xdr:col>72</xdr:col>
      <xdr:colOff>38100</xdr:colOff>
      <xdr:row>57</xdr:row>
      <xdr:rowOff>154750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82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171277</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60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68388</xdr:rowOff>
    </xdr:from>
    <xdr:to>
      <xdr:col>67</xdr:col>
      <xdr:colOff>101600</xdr:colOff>
      <xdr:row>57</xdr:row>
      <xdr:rowOff>169988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84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15065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61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111139</xdr:rowOff>
    </xdr:from>
    <xdr:to>
      <xdr:col>85</xdr:col>
      <xdr:colOff>127000</xdr:colOff>
      <xdr:row>78</xdr:row>
      <xdr:rowOff>131631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484239"/>
          <a:ext cx="838200" cy="2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111139</xdr:rowOff>
    </xdr:from>
    <xdr:to>
      <xdr:col>81</xdr:col>
      <xdr:colOff>50800</xdr:colOff>
      <xdr:row>78</xdr:row>
      <xdr:rowOff>120306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484239"/>
          <a:ext cx="8890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113809</xdr:rowOff>
    </xdr:from>
    <xdr:to>
      <xdr:col>76</xdr:col>
      <xdr:colOff>114300</xdr:colOff>
      <xdr:row>78</xdr:row>
      <xdr:rowOff>120306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86909"/>
          <a:ext cx="889000" cy="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113809</xdr:rowOff>
    </xdr:from>
    <xdr:to>
      <xdr:col>71</xdr:col>
      <xdr:colOff>177800</xdr:colOff>
      <xdr:row>78</xdr:row>
      <xdr:rowOff>125558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86909"/>
          <a:ext cx="889000" cy="1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80831</xdr:rowOff>
    </xdr:from>
    <xdr:to>
      <xdr:col>85</xdr:col>
      <xdr:colOff>177800</xdr:colOff>
      <xdr:row>79</xdr:row>
      <xdr:rowOff>10981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5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60339</xdr:rowOff>
    </xdr:from>
    <xdr:to>
      <xdr:col>81</xdr:col>
      <xdr:colOff>101600</xdr:colOff>
      <xdr:row>78</xdr:row>
      <xdr:rowOff>161939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153066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69506</xdr:rowOff>
    </xdr:from>
    <xdr:to>
      <xdr:col>76</xdr:col>
      <xdr:colOff>165100</xdr:colOff>
      <xdr:row>78</xdr:row>
      <xdr:rowOff>171106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4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162233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3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63009</xdr:rowOff>
    </xdr:from>
    <xdr:to>
      <xdr:col>72</xdr:col>
      <xdr:colOff>38100</xdr:colOff>
      <xdr:row>78</xdr:row>
      <xdr:rowOff>164609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3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155736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2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74758</xdr:rowOff>
    </xdr:from>
    <xdr:to>
      <xdr:col>67</xdr:col>
      <xdr:colOff>101600</xdr:colOff>
      <xdr:row>79</xdr:row>
      <xdr:rowOff>4908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4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167485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4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63965</xdr:rowOff>
    </xdr:from>
    <xdr:to>
      <xdr:col>85</xdr:col>
      <xdr:colOff>127000</xdr:colOff>
      <xdr:row>97</xdr:row>
      <xdr:rowOff>73808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94615"/>
          <a:ext cx="838200" cy="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73808</xdr:rowOff>
    </xdr:from>
    <xdr:to>
      <xdr:col>81</xdr:col>
      <xdr:colOff>50800</xdr:colOff>
      <xdr:row>97</xdr:row>
      <xdr:rowOff>81212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04458"/>
          <a:ext cx="889000" cy="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81212</xdr:rowOff>
    </xdr:from>
    <xdr:to>
      <xdr:col>76</xdr:col>
      <xdr:colOff>114300</xdr:colOff>
      <xdr:row>97</xdr:row>
      <xdr:rowOff>83476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11862"/>
          <a:ext cx="889000" cy="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81407</xdr:rowOff>
    </xdr:from>
    <xdr:to>
      <xdr:col>71</xdr:col>
      <xdr:colOff>177800</xdr:colOff>
      <xdr:row>97</xdr:row>
      <xdr:rowOff>83476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712057"/>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13165</xdr:rowOff>
    </xdr:from>
    <xdr:to>
      <xdr:col>85</xdr:col>
      <xdr:colOff>177800</xdr:colOff>
      <xdr:row>97</xdr:row>
      <xdr:rowOff>114765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4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36042</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95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23008</xdr:rowOff>
    </xdr:from>
    <xdr:to>
      <xdr:col>81</xdr:col>
      <xdr:colOff>101600</xdr:colOff>
      <xdr:row>97</xdr:row>
      <xdr:rowOff>124608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5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141135</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28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30412</xdr:rowOff>
    </xdr:from>
    <xdr:to>
      <xdr:col>76</xdr:col>
      <xdr:colOff>165100</xdr:colOff>
      <xdr:row>97</xdr:row>
      <xdr:rowOff>132012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6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148539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3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32676</xdr:rowOff>
    </xdr:from>
    <xdr:to>
      <xdr:col>72</xdr:col>
      <xdr:colOff>38100</xdr:colOff>
      <xdr:row>97</xdr:row>
      <xdr:rowOff>134276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6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150803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3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30607</xdr:rowOff>
    </xdr:from>
    <xdr:to>
      <xdr:col>67</xdr:col>
      <xdr:colOff>101600</xdr:colOff>
      <xdr:row>97</xdr:row>
      <xdr:rowOff>132207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6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148734</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436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35</xdr:row>
      <xdr:rowOff>117206</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6117956"/>
          <a:ext cx="1269" cy="536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3492</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6900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63883</xdr:rowOff>
    </xdr:from>
    <xdr:ext cx="534377"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589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35</xdr:row>
      <xdr:rowOff>117206</xdr:rowOff>
    </xdr:from>
    <xdr:to>
      <xdr:col>116</xdr:col>
      <xdr:colOff>152400</xdr:colOff>
      <xdr:row>35</xdr:row>
      <xdr:rowOff>117206</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11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26726</xdr:rowOff>
    </xdr:from>
    <xdr:to>
      <xdr:col>116</xdr:col>
      <xdr:colOff>63500</xdr:colOff>
      <xdr:row>35</xdr:row>
      <xdr:rowOff>152593</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5513126"/>
          <a:ext cx="838200" cy="6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47941</xdr:rowOff>
    </xdr:from>
    <xdr:ext cx="378565"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56304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69514</xdr:rowOff>
    </xdr:from>
    <xdr:to>
      <xdr:col>116</xdr:col>
      <xdr:colOff>114300</xdr:colOff>
      <xdr:row>38</xdr:row>
      <xdr:rowOff>171114</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58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26726</xdr:rowOff>
    </xdr:from>
    <xdr:to>
      <xdr:col>111</xdr:col>
      <xdr:colOff>177800</xdr:colOff>
      <xdr:row>36</xdr:row>
      <xdr:rowOff>28829</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0434300" y="5513126"/>
          <a:ext cx="889000" cy="68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67960</xdr:rowOff>
    </xdr:from>
    <xdr:to>
      <xdr:col>112</xdr:col>
      <xdr:colOff>38100</xdr:colOff>
      <xdr:row>38</xdr:row>
      <xdr:rowOff>169560</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58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160687</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675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145598</xdr:rowOff>
    </xdr:from>
    <xdr:to>
      <xdr:col>107</xdr:col>
      <xdr:colOff>50800</xdr:colOff>
      <xdr:row>36</xdr:row>
      <xdr:rowOff>28829</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5974898"/>
          <a:ext cx="889000" cy="22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73218</xdr:rowOff>
    </xdr:from>
    <xdr:to>
      <xdr:col>107</xdr:col>
      <xdr:colOff>101600</xdr:colOff>
      <xdr:row>39</xdr:row>
      <xdr:rowOff>3368</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165945</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681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145598</xdr:rowOff>
    </xdr:from>
    <xdr:to>
      <xdr:col>102</xdr:col>
      <xdr:colOff>114300</xdr:colOff>
      <xdr:row>35</xdr:row>
      <xdr:rowOff>21148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18656300" y="5974898"/>
          <a:ext cx="889000" cy="4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58679</xdr:rowOff>
    </xdr:from>
    <xdr:to>
      <xdr:col>102</xdr:col>
      <xdr:colOff>165100</xdr:colOff>
      <xdr:row>38</xdr:row>
      <xdr:rowOff>160279</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5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151406</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666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73904</xdr:rowOff>
    </xdr:from>
    <xdr:to>
      <xdr:col>98</xdr:col>
      <xdr:colOff>38100</xdr:colOff>
      <xdr:row>39</xdr:row>
      <xdr:rowOff>4054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166631</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681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101793</xdr:rowOff>
    </xdr:from>
    <xdr:to>
      <xdr:col>116</xdr:col>
      <xdr:colOff>114300</xdr:colOff>
      <xdr:row>36</xdr:row>
      <xdr:rowOff>31943</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10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19433</xdr:rowOff>
    </xdr:from>
    <xdr:ext cx="534377"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02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147376</xdr:rowOff>
    </xdr:from>
    <xdr:to>
      <xdr:col>112</xdr:col>
      <xdr:colOff>38100</xdr:colOff>
      <xdr:row>32</xdr:row>
      <xdr:rowOff>77526</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54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30</xdr:row>
      <xdr:rowOff>94053</xdr:rowOff>
    </xdr:from>
    <xdr:ext cx="534377"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056111" y="5237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149479</xdr:rowOff>
    </xdr:from>
    <xdr:to>
      <xdr:col>107</xdr:col>
      <xdr:colOff>101600</xdr:colOff>
      <xdr:row>36</xdr:row>
      <xdr:rowOff>79629</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15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96156</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592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94798</xdr:rowOff>
    </xdr:from>
    <xdr:to>
      <xdr:col>102</xdr:col>
      <xdr:colOff>165100</xdr:colOff>
      <xdr:row>35</xdr:row>
      <xdr:rowOff>24948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592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41475</xdr:rowOff>
    </xdr:from>
    <xdr:ext cx="534377"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278111" y="569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141798</xdr:rowOff>
    </xdr:from>
    <xdr:to>
      <xdr:col>98</xdr:col>
      <xdr:colOff>38100</xdr:colOff>
      <xdr:row>35</xdr:row>
      <xdr:rowOff>71948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597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88475</xdr:rowOff>
    </xdr:from>
    <xdr:ext cx="534377"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389111" y="574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前年度と比較し、衛生費で</a:t>
          </a:r>
          <a:r>
            <a:rPr kumimoji="1" lang="ja-JP" altLang="en-US" sz="1100">
              <a:solidFill>
                <a:schemeClr val="dk1"/>
              </a:solidFill>
              <a:effectLst/>
              <a:latin typeface="+mn-lt"/>
              <a:ea typeface="+mn-ea"/>
              <a:cs typeface="+mn-cs"/>
            </a:rPr>
            <a:t>２８７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０９１</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、ごみ焼却施設建設事業</a:t>
          </a:r>
          <a:r>
            <a:rPr kumimoji="1" lang="ja-JP" altLang="en-US" sz="1100">
              <a:solidFill>
                <a:schemeClr val="dk1"/>
              </a:solidFill>
              <a:effectLst/>
              <a:latin typeface="+mn-lt"/>
              <a:ea typeface="+mn-ea"/>
              <a:cs typeface="+mn-cs"/>
            </a:rPr>
            <a:t>の完了に</a:t>
          </a:r>
          <a:r>
            <a:rPr kumimoji="1" lang="ja-JP" altLang="ja-JP" sz="1100">
              <a:solidFill>
                <a:schemeClr val="dk1"/>
              </a:solidFill>
              <a:effectLst/>
              <a:latin typeface="+mn-lt"/>
              <a:ea typeface="+mn-ea"/>
              <a:cs typeface="+mn-cs"/>
            </a:rPr>
            <a:t>よる経費</a:t>
          </a:r>
          <a:r>
            <a:rPr kumimoji="1" lang="ja-JP" altLang="en-US" sz="1100">
              <a:solidFill>
                <a:schemeClr val="dk1"/>
              </a:solidFill>
              <a:effectLst/>
              <a:latin typeface="+mn-lt"/>
              <a:ea typeface="+mn-ea"/>
              <a:cs typeface="+mn-cs"/>
            </a:rPr>
            <a:t>減となったことが</a:t>
          </a:r>
          <a:r>
            <a:rPr kumimoji="1" lang="ja-JP" altLang="ja-JP" sz="1100">
              <a:solidFill>
                <a:schemeClr val="dk1"/>
              </a:solidFill>
              <a:effectLst/>
              <a:latin typeface="+mn-lt"/>
              <a:ea typeface="+mn-ea"/>
              <a:cs typeface="+mn-cs"/>
            </a:rPr>
            <a:t>大きい。</a:t>
          </a:r>
          <a:r>
            <a:rPr kumimoji="1" lang="ja-JP" altLang="en-US" sz="1100">
              <a:solidFill>
                <a:schemeClr val="dk1"/>
              </a:solidFill>
              <a:effectLst/>
              <a:latin typeface="+mn-lt"/>
              <a:ea typeface="+mn-ea"/>
              <a:cs typeface="+mn-cs"/>
            </a:rPr>
            <a:t>また、バス事務所建替事業の完了により、諸支出金においても１４，００３円減となっている。</a:t>
          </a:r>
          <a:r>
            <a:rPr kumimoji="1" lang="ja-JP" altLang="ja-JP" sz="1100">
              <a:solidFill>
                <a:schemeClr val="dk1"/>
              </a:solidFill>
              <a:effectLst/>
              <a:latin typeface="+mn-lt"/>
              <a:ea typeface="+mn-ea"/>
              <a:cs typeface="+mn-cs"/>
            </a:rPr>
            <a:t>その他、増</a:t>
          </a:r>
          <a:r>
            <a:rPr kumimoji="1" lang="ja-JP" altLang="en-US" sz="1100">
              <a:solidFill>
                <a:schemeClr val="dk1"/>
              </a:solidFill>
              <a:effectLst/>
              <a:latin typeface="+mn-lt"/>
              <a:ea typeface="+mn-ea"/>
              <a:cs typeface="+mn-cs"/>
            </a:rPr>
            <a:t>となっている</a:t>
          </a:r>
          <a:r>
            <a:rPr kumimoji="1" lang="ja-JP" altLang="ja-JP" sz="1100">
              <a:solidFill>
                <a:schemeClr val="dk1"/>
              </a:solidFill>
              <a:effectLst/>
              <a:latin typeface="+mn-lt"/>
              <a:ea typeface="+mn-ea"/>
              <a:cs typeface="+mn-cs"/>
            </a:rPr>
            <a:t>主なものとしては、東京宝島ｻｽﾃﾅﾌﾞﾙ・ｱｲﾗﾝﾄﾞ創造事業</a:t>
          </a:r>
          <a:r>
            <a:rPr kumimoji="1" lang="ja-JP" altLang="en-US" sz="1100">
              <a:solidFill>
                <a:schemeClr val="dk1"/>
              </a:solidFill>
              <a:effectLst/>
              <a:latin typeface="+mn-lt"/>
              <a:ea typeface="+mn-ea"/>
              <a:cs typeface="+mn-cs"/>
            </a:rPr>
            <a:t>などにより総務費で２５</a:t>
          </a:r>
          <a:r>
            <a:rPr kumimoji="1" lang="ja-JP" altLang="ja-JP" sz="1100">
              <a:solidFill>
                <a:schemeClr val="dk1"/>
              </a:solidFill>
              <a:effectLst/>
              <a:latin typeface="+mn-lt"/>
              <a:ea typeface="+mn-ea"/>
              <a:cs typeface="+mn-cs"/>
            </a:rPr>
            <a:t>，４</a:t>
          </a:r>
          <a:r>
            <a:rPr kumimoji="1" lang="ja-JP" altLang="en-US" sz="1100">
              <a:solidFill>
                <a:schemeClr val="dk1"/>
              </a:solidFill>
              <a:effectLst/>
              <a:latin typeface="+mn-lt"/>
              <a:ea typeface="+mn-ea"/>
              <a:cs typeface="+mn-cs"/>
            </a:rPr>
            <a:t>８８</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粥倉団地建設事業などにより土木費で２１，２３８円、防災行政無線デジタル化事業などにより消防費で２４，８３８円、歴史民俗資料館改修事業などにより教育費で１０５，０３８円となっている。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一方、減となっているものは、</a:t>
          </a:r>
          <a:r>
            <a:rPr kumimoji="1" lang="ja-JP" altLang="en-US" sz="1100">
              <a:solidFill>
                <a:schemeClr val="dk1"/>
              </a:solidFill>
              <a:effectLst/>
              <a:latin typeface="+mn-lt"/>
              <a:ea typeface="+mn-ea"/>
              <a:cs typeface="+mn-cs"/>
            </a:rPr>
            <a:t>上記の衛生費、消防費に加え、銚子の口ため池改修事業を繰り越した農林水産業費で３５，４４９円が減となっている。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他団体と比較して大きいものは、シルバー人材センターへ多くの業務を委託している労働費、農地防災事業や</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事業を推進している農林水産業費、空港消防業務の委託を受けている消防費、一般旅客自動車運送事業会計への繰出金等の諸支出金となっている。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東京都八丈町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標準財政規模が前年より</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１５７</a:t>
          </a:r>
          <a:r>
            <a:rPr kumimoji="1" lang="ja-JP" altLang="ja-JP" sz="1100">
              <a:solidFill>
                <a:schemeClr val="dk1"/>
              </a:solidFill>
              <a:effectLst/>
              <a:latin typeface="+mn-lt"/>
              <a:ea typeface="+mn-ea"/>
              <a:cs typeface="+mn-cs"/>
            </a:rPr>
            <a:t>万円（０．</a:t>
          </a:r>
          <a:r>
            <a:rPr kumimoji="1" lang="ja-JP" altLang="en-US" sz="1100">
              <a:solidFill>
                <a:schemeClr val="dk1"/>
              </a:solidFill>
              <a:effectLst/>
              <a:latin typeface="+mn-lt"/>
              <a:ea typeface="+mn-ea"/>
              <a:cs typeface="+mn-cs"/>
            </a:rPr>
            <a:t>８１％</a:t>
          </a:r>
          <a:r>
            <a:rPr kumimoji="1" lang="ja-JP" altLang="ja-JP" sz="1100">
              <a:solidFill>
                <a:schemeClr val="dk1"/>
              </a:solidFill>
              <a:effectLst/>
              <a:latin typeface="+mn-lt"/>
              <a:ea typeface="+mn-ea"/>
              <a:cs typeface="+mn-cs"/>
            </a:rPr>
            <a:t>）増、財政調整基金残高は前年同様であった為、標準財政規模比は０．</a:t>
          </a:r>
          <a:r>
            <a:rPr kumimoji="1" lang="ja-JP" altLang="en-US" sz="1100">
              <a:solidFill>
                <a:schemeClr val="dk1"/>
              </a:solidFill>
              <a:effectLst/>
              <a:latin typeface="+mn-lt"/>
              <a:ea typeface="+mn-ea"/>
              <a:cs typeface="+mn-cs"/>
            </a:rPr>
            <a:t>２７ポイント</a:t>
          </a:r>
          <a:r>
            <a:rPr kumimoji="1" lang="ja-JP" altLang="ja-JP" sz="1100">
              <a:solidFill>
                <a:schemeClr val="dk1"/>
              </a:solidFill>
              <a:effectLst/>
              <a:latin typeface="+mn-lt"/>
              <a:ea typeface="+mn-ea"/>
              <a:cs typeface="+mn-cs"/>
            </a:rPr>
            <a:t>減となった。実質収支額は</a:t>
          </a:r>
          <a:r>
            <a:rPr kumimoji="1" lang="ja-JP" altLang="en-US" sz="1100">
              <a:solidFill>
                <a:schemeClr val="dk1"/>
              </a:solidFill>
              <a:effectLst/>
              <a:latin typeface="+mn-lt"/>
              <a:ea typeface="+mn-ea"/>
              <a:cs typeface="+mn-cs"/>
            </a:rPr>
            <a:t>令和５年度に比べて</a:t>
          </a:r>
          <a:r>
            <a:rPr kumimoji="1" lang="ja-JP" altLang="ja-JP" sz="1100">
              <a:solidFill>
                <a:schemeClr val="dk1"/>
              </a:solidFill>
              <a:effectLst/>
              <a:latin typeface="+mn-lt"/>
              <a:ea typeface="+mn-ea"/>
              <a:cs typeface="+mn-cs"/>
            </a:rPr>
            <a:t>公共施設整備基金の取崩しや地方債借入など</a:t>
          </a:r>
          <a:r>
            <a:rPr kumimoji="1" lang="ja-JP" altLang="en-US" sz="1100">
              <a:solidFill>
                <a:schemeClr val="dk1"/>
              </a:solidFill>
              <a:effectLst/>
              <a:latin typeface="+mn-lt"/>
              <a:ea typeface="+mn-ea"/>
              <a:cs typeface="+mn-cs"/>
            </a:rPr>
            <a:t>が少なくなったことから、１</a:t>
          </a:r>
          <a:r>
            <a:rPr kumimoji="1" lang="ja-JP" altLang="ja-JP" sz="1100">
              <a:solidFill>
                <a:schemeClr val="dk1"/>
              </a:solidFill>
              <a:effectLst/>
              <a:latin typeface="+mn-lt"/>
              <a:ea typeface="+mn-ea"/>
              <a:cs typeface="+mn-cs"/>
            </a:rPr>
            <a:t>億８，</a:t>
          </a:r>
          <a:r>
            <a:rPr kumimoji="1" lang="ja-JP" altLang="en-US" sz="1100">
              <a:solidFill>
                <a:schemeClr val="dk1"/>
              </a:solidFill>
              <a:effectLst/>
              <a:latin typeface="+mn-lt"/>
              <a:ea typeface="+mn-ea"/>
              <a:cs typeface="+mn-cs"/>
            </a:rPr>
            <a:t>９３４万</a:t>
          </a:r>
          <a:r>
            <a:rPr kumimoji="1" lang="ja-JP" altLang="ja-JP" sz="1100">
              <a:solidFill>
                <a:schemeClr val="dk1"/>
              </a:solidFill>
              <a:effectLst/>
              <a:latin typeface="+mn-lt"/>
              <a:ea typeface="+mn-ea"/>
              <a:cs typeface="+mn-cs"/>
            </a:rPr>
            <a:t>円と令和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年度に比べて９，</a:t>
          </a:r>
          <a:r>
            <a:rPr kumimoji="1" lang="ja-JP" altLang="en-US" sz="1100">
              <a:solidFill>
                <a:schemeClr val="dk1"/>
              </a:solidFill>
              <a:effectLst/>
              <a:latin typeface="+mn-lt"/>
              <a:ea typeface="+mn-ea"/>
              <a:cs typeface="+mn-cs"/>
            </a:rPr>
            <a:t>４０６</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標準財政規模比は</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４５ポイント減、</a:t>
          </a:r>
          <a:r>
            <a:rPr kumimoji="1" lang="ja-JP" altLang="ja-JP" sz="1100">
              <a:solidFill>
                <a:schemeClr val="dk1"/>
              </a:solidFill>
              <a:effectLst/>
              <a:latin typeface="+mn-lt"/>
              <a:ea typeface="+mn-ea"/>
              <a:cs typeface="+mn-cs"/>
            </a:rPr>
            <a:t>実質単年度収支も実質収支と同様の理由で令和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年度に比べ２億</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０７５</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となっており、標準財政規模比は</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４３ポイント減</a:t>
          </a:r>
          <a:r>
            <a:rPr kumimoji="1" lang="ja-JP" altLang="ja-JP" sz="1100">
              <a:solidFill>
                <a:schemeClr val="dk1"/>
              </a:solidFill>
              <a:effectLst/>
              <a:latin typeface="+mn-lt"/>
              <a:ea typeface="+mn-ea"/>
              <a:cs typeface="+mn-cs"/>
            </a:rPr>
            <a:t>となっている。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東京都八丈町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全事業において赤字はないが、公営企業会計（病院事業会計、浄化槽設置管理事業会計、水道事業会計、一般旅客自動車運送事業会計）は実質、赤字が続いており、一般会計からの繰出金により赤字にならないよう補てんしている状況。</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特に令和６年度の病院事業会計においては、令和５年度に比べ２億円多く、６億２，１５６万円の繰り出しを行っている状況である。</a:t>
          </a:r>
          <a:endParaRPr lang="ja-JP" altLang="ja-JP" sz="1400">
            <a:effectLst/>
          </a:endParaRPr>
        </a:p>
        <a:p>
          <a:r>
            <a:rPr kumimoji="1" lang="ja-JP" altLang="ja-JP" sz="1100">
              <a:solidFill>
                <a:schemeClr val="dk1"/>
              </a:solidFill>
              <a:effectLst/>
              <a:latin typeface="+mn-lt"/>
              <a:ea typeface="+mn-ea"/>
              <a:cs typeface="+mn-cs"/>
            </a:rPr>
            <a:t>　公営企業会計は令和５年度に水道料金・浄化槽使用料の値上げを実施するなど経営改善に取り組</a:t>
          </a:r>
          <a:r>
            <a:rPr kumimoji="1" lang="ja-JP" altLang="en-US" sz="1100">
              <a:solidFill>
                <a:schemeClr val="dk1"/>
              </a:solidFill>
              <a:effectLst/>
              <a:latin typeface="+mn-lt"/>
              <a:ea typeface="+mn-ea"/>
              <a:cs typeface="+mn-cs"/>
            </a:rPr>
            <a:t>んだものの</a:t>
          </a:r>
          <a:r>
            <a:rPr kumimoji="1" lang="ja-JP" altLang="ja-JP" sz="1100">
              <a:solidFill>
                <a:schemeClr val="dk1"/>
              </a:solidFill>
              <a:effectLst/>
              <a:latin typeface="+mn-lt"/>
              <a:ea typeface="+mn-ea"/>
              <a:cs typeface="+mn-cs"/>
            </a:rPr>
            <a:t>、いずれも一般会計からの繰出金</a:t>
          </a:r>
          <a:r>
            <a:rPr kumimoji="1" lang="ja-JP" altLang="en-US" sz="1100">
              <a:solidFill>
                <a:schemeClr val="dk1"/>
              </a:solidFill>
              <a:effectLst/>
              <a:latin typeface="+mn-lt"/>
              <a:ea typeface="+mn-ea"/>
              <a:cs typeface="+mn-cs"/>
            </a:rPr>
            <a:t>への</a:t>
          </a:r>
          <a:r>
            <a:rPr kumimoji="1" lang="ja-JP" altLang="ja-JP" sz="1100">
              <a:solidFill>
                <a:schemeClr val="dk1"/>
              </a:solidFill>
              <a:effectLst/>
              <a:latin typeface="+mn-lt"/>
              <a:ea typeface="+mn-ea"/>
              <a:cs typeface="+mn-cs"/>
            </a:rPr>
            <a:t>依存性が高</a:t>
          </a:r>
          <a:r>
            <a:rPr kumimoji="1" lang="ja-JP" altLang="en-US" sz="1100">
              <a:solidFill>
                <a:schemeClr val="dk1"/>
              </a:solidFill>
              <a:effectLst/>
              <a:latin typeface="+mn-lt"/>
              <a:ea typeface="+mn-ea"/>
              <a:cs typeface="+mn-cs"/>
            </a:rPr>
            <a:t>い状態である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今後、一般会計の財政を圧迫していくことが懸念されるため、自主財源の確保、経費節減に努め、料金改定の検討を前向きに進めていく。</a:t>
          </a:r>
          <a:endParaRPr lang="ja-JP" altLang="ja-JP" sz="1400">
            <a:effectLst/>
          </a:endParaRPr>
        </a:p>
        <a:p>
          <a:endParaRPr lang="en-US"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東京都八丈町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一般会計における元利償還金が１，６００万円、公営企業債の元利償還金に対する繰入金が７００万円増となり、令和５年度に比べて元利償還金等は２，３００万円増となった。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算入公債費等は、特定財源の減や基準財政需要額に算入された公債費の減</a:t>
          </a:r>
          <a:r>
            <a:rPr kumimoji="1" lang="ja-JP" altLang="en-US" sz="1100">
              <a:solidFill>
                <a:schemeClr val="dk1"/>
              </a:solidFill>
              <a:effectLst/>
              <a:latin typeface="+mn-lt"/>
              <a:ea typeface="+mn-ea"/>
              <a:cs typeface="+mn-cs"/>
            </a:rPr>
            <a:t>により４００万円減となり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実質公債費比率の</a:t>
          </a:r>
          <a:r>
            <a:rPr kumimoji="1" lang="ja-JP" altLang="ja-JP" sz="1100">
              <a:solidFill>
                <a:schemeClr val="dk1"/>
              </a:solidFill>
              <a:effectLst/>
              <a:latin typeface="+mn-lt"/>
              <a:ea typeface="+mn-ea"/>
              <a:cs typeface="+mn-cs"/>
            </a:rPr>
            <a:t>分子</a:t>
          </a:r>
          <a:r>
            <a:rPr kumimoji="1" lang="ja-JP" altLang="en-US" sz="1100">
              <a:solidFill>
                <a:schemeClr val="dk1"/>
              </a:solidFill>
              <a:effectLst/>
              <a:latin typeface="+mn-lt"/>
              <a:ea typeface="+mn-ea"/>
              <a:cs typeface="+mn-cs"/>
            </a:rPr>
            <a:t>は２，７</a:t>
          </a:r>
          <a:r>
            <a:rPr kumimoji="1" lang="ja-JP" altLang="ja-JP" sz="1100">
              <a:solidFill>
                <a:schemeClr val="dk1"/>
              </a:solidFill>
              <a:effectLst/>
              <a:latin typeface="+mn-lt"/>
              <a:ea typeface="+mn-ea"/>
              <a:cs typeface="+mn-cs"/>
            </a:rPr>
            <a:t>００万円（</a:t>
          </a:r>
          <a:r>
            <a:rPr kumimoji="1" lang="ja-JP" altLang="en-US" sz="1100">
              <a:solidFill>
                <a:schemeClr val="dk1"/>
              </a:solidFill>
              <a:effectLst/>
              <a:latin typeface="+mn-lt"/>
              <a:ea typeface="+mn-ea"/>
              <a:cs typeface="+mn-cs"/>
            </a:rPr>
            <a:t>約７％</a:t>
          </a:r>
          <a:r>
            <a:rPr kumimoji="1" lang="ja-JP" altLang="ja-JP" sz="1100">
              <a:solidFill>
                <a:schemeClr val="dk1"/>
              </a:solidFill>
              <a:effectLst/>
              <a:latin typeface="+mn-lt"/>
              <a:ea typeface="+mn-ea"/>
              <a:cs typeface="+mn-cs"/>
            </a:rPr>
            <a:t>）増となった。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満期一括償還のための積立はない。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東京都八丈町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充当可能財源等が令和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年度に比べて</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００万円減とな</a:t>
          </a:r>
          <a:r>
            <a:rPr kumimoji="1" lang="ja-JP" altLang="en-US" sz="1100">
              <a:solidFill>
                <a:schemeClr val="dk1"/>
              </a:solidFill>
              <a:effectLst/>
              <a:latin typeface="+mn-lt"/>
              <a:ea typeface="+mn-ea"/>
              <a:cs typeface="+mn-cs"/>
            </a:rPr>
            <a:t>ったものの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将来負担額において、地方債現在高、</a:t>
          </a:r>
          <a:r>
            <a:rPr kumimoji="1" lang="ja-JP" altLang="ja-JP" sz="1100">
              <a:solidFill>
                <a:schemeClr val="dk1"/>
              </a:solidFill>
              <a:effectLst/>
              <a:latin typeface="+mn-lt"/>
              <a:ea typeface="+mn-ea"/>
              <a:cs typeface="+mn-cs"/>
            </a:rPr>
            <a:t>公営企業債等繰入見込額</a:t>
          </a:r>
          <a:r>
            <a:rPr kumimoji="1" lang="ja-JP" altLang="en-US" sz="1100">
              <a:solidFill>
                <a:schemeClr val="dk1"/>
              </a:solidFill>
              <a:effectLst/>
              <a:latin typeface="+mn-lt"/>
              <a:ea typeface="+mn-ea"/>
              <a:cs typeface="+mn-cs"/>
            </a:rPr>
            <a:t>等、合わせて総額９億４，１００万円減</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地方債現在高は、償還額よりも地方債発行額を少なくする形で減少し、公営企業債等繰入見込額は元金残高の減少により減額となった。</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将来負担比率の分子は令和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年度より</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００万円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、昨年に引き続きマイナスの値を取っているため、将来負担比率は０となっている。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東京都八丈町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町立小中学校改修事業のために公共施設整備基金を１</a:t>
          </a:r>
          <a:r>
            <a:rPr kumimoji="1" lang="ja-JP" altLang="ja-JP" sz="1100" b="0" i="0" u="none" strike="noStrike" kern="0" cap="none" spc="0" normalizeH="0" baseline="0" noProof="0">
              <a:ln>
                <a:noFill/>
              </a:ln>
              <a:solidFill>
                <a:prstClr val="black"/>
              </a:solidFill>
              <a:effectLst/>
              <a:uLnTx/>
              <a:uFillTx/>
              <a:latin typeface="+mn-lt"/>
              <a:ea typeface="+mn-ea"/>
              <a:cs typeface="+mn-cs"/>
            </a:rPr>
            <a:t>億</a:t>
          </a:r>
          <a:r>
            <a:rPr kumimoji="1" lang="ja-JP" altLang="en-US" sz="1100" b="0" i="0" u="none" strike="noStrike" kern="0" cap="none" spc="0" normalizeH="0" baseline="0" noProof="0">
              <a:ln>
                <a:noFill/>
              </a:ln>
              <a:solidFill>
                <a:prstClr val="black"/>
              </a:solidFill>
              <a:effectLst/>
              <a:uLnTx/>
              <a:uFillTx/>
              <a:latin typeface="+mn-lt"/>
              <a:ea typeface="+mn-ea"/>
              <a:cs typeface="+mn-cs"/>
            </a:rPr>
            <a:t>１，０００万</a:t>
          </a:r>
          <a:r>
            <a:rPr kumimoji="1" lang="ja-JP" altLang="ja-JP" sz="1100" b="0" i="0" u="none" strike="noStrike" kern="0" cap="none" spc="0" normalizeH="0" baseline="0" noProof="0">
              <a:ln>
                <a:noFill/>
              </a:ln>
              <a:solidFill>
                <a:prstClr val="black"/>
              </a:solidFill>
              <a:effectLst/>
              <a:uLnTx/>
              <a:uFillTx/>
              <a:latin typeface="+mn-lt"/>
              <a:ea typeface="+mn-ea"/>
              <a:cs typeface="+mn-cs"/>
            </a:rPr>
            <a:t>円取り崩し</a:t>
          </a:r>
          <a:r>
            <a:rPr kumimoji="1" lang="ja-JP" altLang="en-US" sz="1100" b="0" i="0" u="none" strike="noStrike" kern="0" cap="none" spc="0" normalizeH="0" baseline="0" noProof="0">
              <a:ln>
                <a:noFill/>
              </a:ln>
              <a:solidFill>
                <a:prstClr val="black"/>
              </a:solidFill>
              <a:effectLst/>
              <a:uLnTx/>
              <a:uFillTx/>
              <a:latin typeface="+mn-lt"/>
              <a:ea typeface="+mn-ea"/>
              <a:cs typeface="+mn-cs"/>
            </a:rPr>
            <a:t>、ふるさと創生基金は１億３，７００万円をふるさと納税分として取り崩した。普通交付税において臨時財政対策債償還基金費が創設されたことにより、２，０００万円積み立てた。基金全</a:t>
          </a:r>
          <a:r>
            <a:rPr kumimoji="1" lang="ja-JP" altLang="ja-JP" sz="1100" b="0" i="0" u="none" strike="noStrike" kern="0" cap="none" spc="0" normalizeH="0" baseline="0" noProof="0">
              <a:ln>
                <a:noFill/>
              </a:ln>
              <a:solidFill>
                <a:prstClr val="black"/>
              </a:solidFill>
              <a:effectLst/>
              <a:uLnTx/>
              <a:uFillTx/>
              <a:latin typeface="+mn-lt"/>
              <a:ea typeface="+mn-ea"/>
              <a:cs typeface="+mn-cs"/>
            </a:rPr>
            <a:t>体としては</a:t>
          </a:r>
          <a:r>
            <a:rPr kumimoji="1" lang="ja-JP" altLang="en-US" sz="1100" b="0" i="0" u="none" strike="noStrike" kern="0" cap="none" spc="0" normalizeH="0" baseline="0" noProof="0">
              <a:ln>
                <a:noFill/>
              </a:ln>
              <a:solidFill>
                <a:prstClr val="black"/>
              </a:solidFill>
              <a:effectLst/>
              <a:uLnTx/>
              <a:uFillTx/>
              <a:latin typeface="+mn-lt"/>
              <a:ea typeface="+mn-ea"/>
              <a:cs typeface="+mn-cs"/>
            </a:rPr>
            <a:t>２</a:t>
          </a:r>
          <a:r>
            <a:rPr kumimoji="1" lang="ja-JP" altLang="ja-JP" sz="1100" b="0" i="0" u="none" strike="noStrike" kern="0" cap="none" spc="0" normalizeH="0" baseline="0" noProof="0">
              <a:ln>
                <a:noFill/>
              </a:ln>
              <a:solidFill>
                <a:prstClr val="black"/>
              </a:solidFill>
              <a:effectLst/>
              <a:uLnTx/>
              <a:uFillTx/>
              <a:latin typeface="+mn-lt"/>
              <a:ea typeface="+mn-ea"/>
              <a:cs typeface="+mn-cs"/>
            </a:rPr>
            <a:t>億</a:t>
          </a:r>
          <a:r>
            <a:rPr kumimoji="1" lang="ja-JP" altLang="en-US" sz="1100" b="0" i="0" u="none" strike="noStrike" kern="0" cap="none" spc="0" normalizeH="0" baseline="0" noProof="0">
              <a:ln>
                <a:noFill/>
              </a:ln>
              <a:solidFill>
                <a:prstClr val="black"/>
              </a:solidFill>
              <a:effectLst/>
              <a:uLnTx/>
              <a:uFillTx/>
              <a:latin typeface="+mn-lt"/>
              <a:ea typeface="+mn-ea"/>
              <a:cs typeface="+mn-cs"/>
            </a:rPr>
            <a:t>２</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７</a:t>
          </a:r>
          <a:r>
            <a:rPr kumimoji="1" lang="ja-JP" altLang="ja-JP" sz="1100" b="0" i="0" u="none" strike="noStrike" kern="0" cap="none" spc="0" normalizeH="0" baseline="0" noProof="0">
              <a:ln>
                <a:noFill/>
              </a:ln>
              <a:solidFill>
                <a:prstClr val="black"/>
              </a:solidFill>
              <a:effectLst/>
              <a:uLnTx/>
              <a:uFillTx/>
              <a:latin typeface="+mn-lt"/>
              <a:ea typeface="+mn-ea"/>
              <a:cs typeface="+mn-cs"/>
            </a:rPr>
            <a:t>００万円の減となった。</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prstClr val="black"/>
              </a:solidFill>
              <a:effectLst/>
              <a:uLnTx/>
              <a:uFillTx/>
              <a:latin typeface="+mn-lt"/>
              <a:ea typeface="+mn-ea"/>
              <a:cs typeface="+mn-cs"/>
            </a:rPr>
            <a:t>今後の老朽化に伴う施設改修等を見込み、令和５年度にごみ焼却場建設事業により取崩した公共施設整備基金を取り崩し前の水準まで積み立てを目標としつつ、</a:t>
          </a:r>
          <a:r>
            <a:rPr kumimoji="1" lang="ja-JP" altLang="ja-JP" sz="1100" b="0" i="0" u="none" strike="noStrike" kern="0" cap="none" spc="0" normalizeH="0" baseline="0" noProof="0">
              <a:ln>
                <a:noFill/>
              </a:ln>
              <a:solidFill>
                <a:prstClr val="black"/>
              </a:solidFill>
              <a:effectLst/>
              <a:uLnTx/>
              <a:uFillTx/>
              <a:latin typeface="+mn-lt"/>
              <a:ea typeface="+mn-ea"/>
              <a:cs typeface="+mn-cs"/>
            </a:rPr>
            <a:t>、交付税措置率の高い起債を優先し</a:t>
          </a:r>
          <a:r>
            <a:rPr kumimoji="1" lang="ja-JP" altLang="en-US" sz="1100" b="0" i="0" u="none" strike="noStrike" kern="0" cap="none" spc="0" normalizeH="0" baseline="0" noProof="0">
              <a:ln>
                <a:noFill/>
              </a:ln>
              <a:solidFill>
                <a:prstClr val="black"/>
              </a:solidFill>
              <a:effectLst/>
              <a:uLnTx/>
              <a:uFillTx/>
              <a:latin typeface="+mn-lt"/>
              <a:ea typeface="+mn-ea"/>
              <a:cs typeface="+mn-cs"/>
            </a:rPr>
            <a:t>て発行</a:t>
          </a:r>
          <a:r>
            <a:rPr kumimoji="1" lang="ja-JP" altLang="ja-JP" sz="1100" b="0" i="0" u="none" strike="noStrike" kern="0" cap="none" spc="0" normalizeH="0" baseline="0" noProof="0">
              <a:ln>
                <a:noFill/>
              </a:ln>
              <a:solidFill>
                <a:prstClr val="black"/>
              </a:solidFill>
              <a:effectLst/>
              <a:uLnTx/>
              <a:uFillTx/>
              <a:latin typeface="+mn-lt"/>
              <a:ea typeface="+mn-ea"/>
              <a:cs typeface="+mn-cs"/>
            </a:rPr>
            <a:t>、バランスを図りつつ取崩しを抑えるよう努め</a:t>
          </a:r>
          <a:r>
            <a:rPr kumimoji="1" lang="ja-JP" altLang="en-US" sz="1100" b="0" i="0" u="none" strike="noStrike" kern="0" cap="none" spc="0" normalizeH="0" baseline="0" noProof="0">
              <a:ln>
                <a:noFill/>
              </a:ln>
              <a:solidFill>
                <a:prstClr val="black"/>
              </a:solidFill>
              <a:effectLst/>
              <a:uLnTx/>
              <a:uFillTx/>
              <a:latin typeface="+mn-lt"/>
              <a:ea typeface="+mn-ea"/>
              <a:cs typeface="+mn-cs"/>
            </a:rPr>
            <a:t>ていく</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公共施設整備基金：公共施設の整備の経費に充てるため。</a:t>
          </a:r>
          <a:endParaRPr lang="ja-JP" altLang="ja-JP" sz="1400">
            <a:effectLst/>
          </a:endParaRPr>
        </a:p>
        <a:p>
          <a:r>
            <a:rPr kumimoji="1" lang="ja-JP" altLang="ja-JP" sz="1100">
              <a:solidFill>
                <a:schemeClr val="dk1"/>
              </a:solidFill>
              <a:effectLst/>
              <a:latin typeface="+mn-lt"/>
              <a:ea typeface="+mn-ea"/>
              <a:cs typeface="+mn-cs"/>
            </a:rPr>
            <a:t>　産業振興基金：産業の振興の経費に充てるため。</a:t>
          </a:r>
          <a:endParaRPr lang="ja-JP" altLang="ja-JP" sz="1400">
            <a:effectLst/>
          </a:endParaRPr>
        </a:p>
        <a:p>
          <a:r>
            <a:rPr kumimoji="1" lang="ja-JP" altLang="ja-JP" sz="1100">
              <a:solidFill>
                <a:schemeClr val="dk1"/>
              </a:solidFill>
              <a:effectLst/>
              <a:latin typeface="+mn-lt"/>
              <a:ea typeface="+mn-ea"/>
              <a:cs typeface="+mn-cs"/>
            </a:rPr>
            <a:t>　ふるさと創生基金：自ら考え、自ら行う地域づくりの経費に充てるため。</a:t>
          </a:r>
          <a:endParaRPr lang="ja-JP" altLang="ja-JP" sz="1400">
            <a:effectLst/>
          </a:endParaRPr>
        </a:p>
        <a:p>
          <a:r>
            <a:rPr kumimoji="1" lang="ja-JP" altLang="ja-JP" sz="1100">
              <a:solidFill>
                <a:schemeClr val="dk1"/>
              </a:solidFill>
              <a:effectLst/>
              <a:latin typeface="+mn-lt"/>
              <a:ea typeface="+mn-ea"/>
              <a:cs typeface="+mn-cs"/>
            </a:rPr>
            <a:t>　人材育成基金：人材を育成するための事業に要する経費に充てるため。</a:t>
          </a:r>
          <a:endParaRPr lang="ja-JP" altLang="ja-JP" sz="1400">
            <a:effectLst/>
          </a:endParaRPr>
        </a:p>
        <a:p>
          <a:r>
            <a:rPr kumimoji="1" lang="ja-JP" altLang="ja-JP" sz="1100">
              <a:solidFill>
                <a:schemeClr val="dk1"/>
              </a:solidFill>
              <a:effectLst/>
              <a:latin typeface="+mn-lt"/>
              <a:ea typeface="+mn-ea"/>
              <a:cs typeface="+mn-cs"/>
            </a:rPr>
            <a:t>　社会福祉推進基金：社会福祉の推進の経費に充てるため。</a:t>
          </a:r>
          <a:endParaRPr lang="ja-JP" altLang="ja-JP" sz="1400">
            <a:effectLst/>
          </a:endParaRPr>
        </a:p>
        <a:p>
          <a:r>
            <a:rPr kumimoji="1" lang="ja-JP" altLang="ja-JP" sz="1100">
              <a:solidFill>
                <a:schemeClr val="dk1"/>
              </a:solidFill>
              <a:effectLst/>
              <a:latin typeface="+mn-lt"/>
              <a:ea typeface="+mn-ea"/>
              <a:cs typeface="+mn-cs"/>
            </a:rPr>
            <a:t>　教育振興基金：小中学校の教育環境整備の経費に充てるため。</a:t>
          </a:r>
          <a:endParaRPr lang="ja-JP" altLang="ja-JP" sz="1400">
            <a:effectLst/>
          </a:endParaRPr>
        </a:p>
        <a:p>
          <a:r>
            <a:rPr kumimoji="1" lang="ja-JP" altLang="ja-JP" sz="1100">
              <a:solidFill>
                <a:schemeClr val="dk1"/>
              </a:solidFill>
              <a:effectLst/>
              <a:latin typeface="+mn-lt"/>
              <a:ea typeface="+mn-ea"/>
              <a:cs typeface="+mn-cs"/>
            </a:rPr>
            <a:t>　町立図書館基金：図書館の蔵書整備の経費に充てるため。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公共施設整備基金：町立小中学校改修事業の財源の為、１億１，０００万円を取り崩した。</a:t>
          </a:r>
          <a:endParaRPr kumimoji="1" lang="en-US" altLang="ja-JP" sz="1100">
            <a:solidFill>
              <a:schemeClr val="dk1"/>
            </a:solidFill>
            <a:effectLst/>
            <a:latin typeface="游ゴシック" panose="020B0400000000000000" pitchFamily="50" charset="-128"/>
            <a:ea typeface="游ゴシック" panose="020B0400000000000000" pitchFamily="50" charset="-128"/>
            <a:cs typeface="+mn-cs"/>
          </a:endParaRPr>
        </a:p>
        <a:p>
          <a:r>
            <a:rPr kumimoji="1" lang="ja-JP" altLang="en-US" sz="1100">
              <a:solidFill>
                <a:schemeClr val="dk1"/>
              </a:solidFill>
              <a:effectLst/>
              <a:latin typeface="游ゴシック" panose="020B0400000000000000" pitchFamily="50" charset="-128"/>
              <a:ea typeface="游ゴシック" panose="020B0400000000000000" pitchFamily="50" charset="-128"/>
              <a:cs typeface="+mn-cs"/>
            </a:rPr>
            <a:t>　ふるさと創生基金：ふるさと納税分１億３，７００万円を取り崩した。</a:t>
          </a:r>
          <a:endParaRPr kumimoji="1" lang="en-US" altLang="ja-JP" sz="1100">
            <a:solidFill>
              <a:schemeClr val="dk1"/>
            </a:solidFill>
            <a:effectLst/>
            <a:latin typeface="游ゴシック" panose="020B0400000000000000" pitchFamily="50" charset="-128"/>
            <a:ea typeface="游ゴシック" panose="020B0400000000000000" pitchFamily="50" charset="-128"/>
            <a:cs typeface="+mn-cs"/>
          </a:endParaRPr>
        </a:p>
        <a:p>
          <a:endParaRPr kumimoji="1" lang="en-US" altLang="ja-JP" sz="1300">
            <a:solidFill>
              <a:schemeClr val="dk1"/>
            </a:solidFill>
            <a:effectLst/>
            <a:latin typeface="游ゴシック" panose="020B0400000000000000" pitchFamily="50" charset="-128"/>
            <a:ea typeface="游ゴシック" panose="020B0400000000000000"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公共施設整備基金：新ごみ焼却場建設事業のため取り崩した分を、改めて積み立てを行っていく。</a:t>
          </a:r>
          <a:endParaRPr lang="ja-JP" altLang="ja-JP" sz="1400">
            <a:effectLst/>
          </a:endParaRPr>
        </a:p>
        <a:p>
          <a:r>
            <a:rPr kumimoji="1" lang="ja-JP" altLang="ja-JP" sz="1100">
              <a:solidFill>
                <a:schemeClr val="dk1"/>
              </a:solidFill>
              <a:effectLst/>
              <a:latin typeface="+mn-lt"/>
              <a:ea typeface="+mn-ea"/>
              <a:cs typeface="+mn-cs"/>
            </a:rPr>
            <a:t>　ふるさと創生基金：地域づくり事業の財源不足を補うため、計画的に取り崩していく予定だが３億円程度は確保していく。</a:t>
          </a:r>
          <a:endParaRPr lang="ja-JP" altLang="ja-JP" sz="1400">
            <a:effectLst/>
          </a:endParaRPr>
        </a:p>
        <a:p>
          <a:r>
            <a:rPr kumimoji="1" lang="ja-JP" altLang="ja-JP" sz="1100">
              <a:solidFill>
                <a:schemeClr val="dk1"/>
              </a:solidFill>
              <a:effectLst/>
              <a:latin typeface="+mn-lt"/>
              <a:ea typeface="+mn-ea"/>
              <a:cs typeface="+mn-cs"/>
            </a:rPr>
            <a:t>　産業振興基金：農業、漁業、観光業、商工業へ充当予定だが、事業の剰余金等は可能な限り繰り戻し、現水準維持できるよう努める。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財政調整基金については前年と同額。</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大規模事業のため、公共施設整備基金の取崩しに加え、財政調整基金も大きく取崩す見込みだが、近年の豪雨や台風による災害が多くなっているため、早急に対応できるよう基金残高１０億円を確保していくよう、計画的な取崩し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普通交付税の臨時財政対策債償還基金費分を増。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短期的には取崩す予定はないが、今後の金利変動等により、取崩して対応していく。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AD5D0E1-4ED7-4C1E-8499-02AA6C9D6E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455809E-136F-4C05-BBD0-87CC099D8B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0EDDAD4-27DF-4573-9F95-0CB915B651E8}"/>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DB42781-D1E3-4EFC-8988-664926E94B4F}"/>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7F98702-E8BE-4E92-A691-3F74FFCE0325}"/>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A84B180-A8F0-45DE-84E3-637A87A33118}"/>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2D0556D-65B7-49B5-93C1-FAEC16CBFAC8}"/>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58FC369-1F37-4422-8FC3-C2B5D40DDD25}"/>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2E106CF-DAAA-4F7A-B536-C94C8C9EF85C}"/>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D53BC00-4CC4-4971-9578-49E7152EC56B}"/>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36E8B00-2C75-49D8-BB00-1594F730C62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ED99E34-AA9D-4A2A-900A-9345B612F4A4}"/>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EA40F3C-79B5-4F04-8A43-C9CEDE09D50D}"/>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CE4B822-3BA8-4A92-B6D4-B873F4C05AC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6DE6D16-012D-4ACA-B7D2-265E5724975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D29BEC8-9B37-4D98-B05F-A012B7F9F45C}"/>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東京都八丈町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D04006D-9167-4565-9B14-3DA51CA2BC5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66B2FA4-B402-42E2-8AE1-22BCEC73AAB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DD543A3-139A-4D36-B4AF-00661C04D6F3}"/>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2E3D572-4479-4E1C-9A30-4ED4F4F0FF8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47A7664-EED8-457A-A9D4-1AB268065B8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5A349D8-2606-49F6-BC47-3101D1F655E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6,838
6,709
72.24
9,569,930
9,312,675
189,340
3,933,580
5,993,632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2548716-D99A-4584-9BEF-ED238253A1C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06ED462-6F25-4A28-8E2E-D8520328C63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B5FF413-4F10-40D3-9ED4-3CF025615EA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21076E4-6D3D-4724-B392-998F7C7D8EF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8543DA-DA0C-4B09-90AB-09CB7A606003}"/>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85B6A60-DAF5-4582-9E86-EF46266DB78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431DFD6-9E27-4E48-9708-98753A0372C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550A11C-6B0B-48F6-995B-670D90D39C1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4692D47-5266-4E52-B24F-D4F41171E2D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CCA3AF1-9A7B-4B09-952E-2AC647F6EBE3}"/>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BEB2A60-AB9D-4EF7-8026-682F6B935E61}"/>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49AD2F8-F3A8-4CC7-8BAF-79A2215172D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8184971-0C9F-4F3A-8940-D9B26A9905EC}"/>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9A0D082-B9B3-4BE9-84C8-65A9166DE51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95F7FAD-C89A-4E6B-91D4-8EF4597115B4}"/>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3CEEDED-6E88-441F-B833-BC0B8B97527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337D06E-3FC8-4DDE-9DBB-5DF6635FA57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772FA21-A84D-441C-9DD0-156C5E4FF03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F55973B-3AF3-4FC1-88B3-B227C85360C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5D77609-F374-4417-AEE0-19E949459D4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90C11EF-6D39-43B0-BF4A-FE39F464F7B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F01F6C9-0FA7-4890-A6C0-32A2480AD38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26D34F4-D708-4BBA-B8F6-0404AB7B5DB3}"/>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17535D3-CD41-4376-A152-990E49134DD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F096019-1F70-4791-B000-693211F9E28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10F80C4-1C5A-4454-9469-2406A2C296F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E65A8FF-DFDC-4271-9B10-76ABC20C298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2A6AC0F-61CD-4DFA-8D3D-EF8604A21EA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2329874-77F8-4AAB-B0B8-1CDB1CC9230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4292A20-A43C-4672-B87E-E4837358185A}"/>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3A36CE3-6D4C-4A35-82CA-0F7B89246E5D}"/>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591DB0F-73E1-4488-8267-C0C61CDB6C3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4D72D0A-5A83-49C6-83D4-42817B41A98F}"/>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DB39ED4-F713-428D-A565-BD504AE8742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DA71179-022F-4D04-A4B4-EC05D0123DD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有形固定資産減価償却率は東京都平均より高いが、全国平均より低く、類似団体の中でも低い数字となっている。前年度と比べて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１．７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ポイント減だが、令和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年度の焼却施設</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、令和６年度の歴史民俗資料館、防災行政無線デジタル化事業などの完了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が大きな要因といえる。ただ、老朽化が進んでいる施設は依然多いため、長寿命化計画等に沿って施設を計画的に整備し、資産管理に努め、当該比率の増加を抑えていく。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9818393-7667-463D-97DB-9D49826F305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387B56D-9D48-42FF-80CE-22EB4149EB9A}"/>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94360F6-CA59-4AA0-B082-F96B984129A6}"/>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A81D763E-84A4-43B5-BD89-8BCC2EA5085D}"/>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D2662E0A-EFCD-42B6-A239-EAF5C9CD9228}"/>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63A547FF-56BC-4176-A644-8A76654141E0}"/>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33F2BC08-5A68-447C-8D3C-091A4FAFE592}"/>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8D1A29F3-81BF-426C-A34D-4273513AC095}"/>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C1B63CE0-7FF1-4CE1-A8D2-F334DBF9A3AC}"/>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F839D4C3-844E-4333-9B3C-39804F9A8330}"/>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2C623F58-0C13-4B7D-BBEB-FCC5994E3F70}"/>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C36CEB9-345E-4357-BF11-A1685A0B31A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9956BA1C-5EDF-4D6C-9CF8-A29715A0389A}"/>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C5387A0A-6B41-44D0-9B77-5991FDFE41D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52870E0E-51E2-4E06-BEB4-526A29AFF7D1}"/>
            </a:ext>
          </a:extLst>
        </xdr:cNvPr>
        <xdr:cNvCxnSpPr/>
      </xdr:nvCxnSpPr>
      <xdr:spPr>
        <a:xfrm flipV="1">
          <a:off x="4206240" y="5424678"/>
          <a:ext cx="1270" cy="107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43BAA636-1603-4344-8D5C-D0FE2D6D9279}"/>
            </a:ext>
          </a:extLst>
        </xdr:cNvPr>
        <xdr:cNvSpPr txBox="1"/>
      </xdr:nvSpPr>
      <xdr:spPr>
        <a:xfrm>
          <a:off x="4258945" y="650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D4E1D371-E453-4133-AFAA-470B2AAB8761}"/>
            </a:ext>
          </a:extLst>
        </xdr:cNvPr>
        <xdr:cNvCxnSpPr/>
      </xdr:nvCxnSpPr>
      <xdr:spPr>
        <a:xfrm>
          <a:off x="4119245" y="650341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01619DB6-3C54-4396-853E-1194EFA42886}"/>
            </a:ext>
          </a:extLst>
        </xdr:cNvPr>
        <xdr:cNvSpPr txBox="1"/>
      </xdr:nvSpPr>
      <xdr:spPr>
        <a:xfrm>
          <a:off x="4258945" y="520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B5F53290-AF9C-4F15-ABAD-53643848F0D0}"/>
            </a:ext>
          </a:extLst>
        </xdr:cNvPr>
        <xdr:cNvCxnSpPr/>
      </xdr:nvCxnSpPr>
      <xdr:spPr>
        <a:xfrm>
          <a:off x="4119245" y="54246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A1583CC4-7629-48BA-A041-F0D09448DAFF}"/>
            </a:ext>
          </a:extLst>
        </xdr:cNvPr>
        <xdr:cNvSpPr txBox="1"/>
      </xdr:nvSpPr>
      <xdr:spPr>
        <a:xfrm>
          <a:off x="4258945" y="6138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A145CDA5-0D8B-449A-97D2-E2BEF3F28CEA}"/>
            </a:ext>
          </a:extLst>
        </xdr:cNvPr>
        <xdr:cNvSpPr/>
      </xdr:nvSpPr>
      <xdr:spPr>
        <a:xfrm>
          <a:off x="4157345"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1A4A683B-C118-4FCF-9537-BDF9DFDCE6AD}"/>
            </a:ext>
          </a:extLst>
        </xdr:cNvPr>
        <xdr:cNvSpPr/>
      </xdr:nvSpPr>
      <xdr:spPr>
        <a:xfrm>
          <a:off x="3537585" y="6160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E738048B-6C66-4CE1-827C-3298CE1BA421}"/>
            </a:ext>
          </a:extLst>
        </xdr:cNvPr>
        <xdr:cNvSpPr/>
      </xdr:nvSpPr>
      <xdr:spPr>
        <a:xfrm>
          <a:off x="2867025" y="6140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DDDEF69E-4B02-4F25-95BA-968F5C519530}"/>
            </a:ext>
          </a:extLst>
        </xdr:cNvPr>
        <xdr:cNvSpPr/>
      </xdr:nvSpPr>
      <xdr:spPr>
        <a:xfrm>
          <a:off x="2196465" y="6135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6731230C-6320-44C7-B89C-75997FA1510E}"/>
            </a:ext>
          </a:extLst>
        </xdr:cNvPr>
        <xdr:cNvSpPr/>
      </xdr:nvSpPr>
      <xdr:spPr>
        <a:xfrm>
          <a:off x="1525905" y="61342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30768AA-3A55-40F6-8877-2656FBFEAC8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2574570-F975-44AB-9D39-E1E02C3D29D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B8E8031-EE80-48C7-80FA-1554314953F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64ECF84-AA14-4F94-AFFB-DFD4964ED68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0C9E727-A6EC-447D-B975-32FF9EC89EEB}"/>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124079</xdr:rowOff>
    </xdr:from>
    <xdr:to>
      <xdr:col>23</xdr:col>
      <xdr:colOff>136525</xdr:colOff>
      <xdr:row>32</xdr:row>
      <xdr:rowOff>54229</xdr:rowOff>
    </xdr:to>
    <xdr:sp macro="" textlink="">
      <xdr:nvSpPr>
        <xdr:cNvPr id="89" name="楕円 88">
          <a:extLst>
            <a:ext uri="{FF2B5EF4-FFF2-40B4-BE49-F238E27FC236}">
              <a16:creationId xmlns:a16="http://schemas.microsoft.com/office/drawing/2014/main" id="{A5BF1C81-17C8-4503-B371-4A95E250F330}"/>
            </a:ext>
          </a:extLst>
        </xdr:cNvPr>
        <xdr:cNvSpPr/>
      </xdr:nvSpPr>
      <xdr:spPr>
        <a:xfrm>
          <a:off x="4157345" y="60905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146956</xdr:rowOff>
    </xdr:from>
    <xdr:ext cx="405111" cy="259045"/>
    <xdr:sp macro="" textlink="">
      <xdr:nvSpPr>
        <xdr:cNvPr id="90" name="有形固定資産減価償却率該当値テキスト">
          <a:extLst>
            <a:ext uri="{FF2B5EF4-FFF2-40B4-BE49-F238E27FC236}">
              <a16:creationId xmlns:a16="http://schemas.microsoft.com/office/drawing/2014/main" id="{2C0B6B74-A04D-4D0F-AB7A-779F3CD2F22A}"/>
            </a:ext>
          </a:extLst>
        </xdr:cNvPr>
        <xdr:cNvSpPr txBox="1"/>
      </xdr:nvSpPr>
      <xdr:spPr>
        <a:xfrm>
          <a:off x="4258945" y="5945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160782</xdr:rowOff>
    </xdr:from>
    <xdr:to>
      <xdr:col>19</xdr:col>
      <xdr:colOff>187325</xdr:colOff>
      <xdr:row>32</xdr:row>
      <xdr:rowOff>90932</xdr:rowOff>
    </xdr:to>
    <xdr:sp macro="" textlink="">
      <xdr:nvSpPr>
        <xdr:cNvPr id="91" name="楕円 90">
          <a:extLst>
            <a:ext uri="{FF2B5EF4-FFF2-40B4-BE49-F238E27FC236}">
              <a16:creationId xmlns:a16="http://schemas.microsoft.com/office/drawing/2014/main" id="{4FFA4045-92E2-4B93-87D8-021359E1CCB3}"/>
            </a:ext>
          </a:extLst>
        </xdr:cNvPr>
        <xdr:cNvSpPr/>
      </xdr:nvSpPr>
      <xdr:spPr>
        <a:xfrm>
          <a:off x="3537585" y="61272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3429</xdr:rowOff>
    </xdr:from>
    <xdr:to>
      <xdr:col>23</xdr:col>
      <xdr:colOff>85725</xdr:colOff>
      <xdr:row>32</xdr:row>
      <xdr:rowOff>40132</xdr:rowOff>
    </xdr:to>
    <xdr:cxnSp macro="">
      <xdr:nvCxnSpPr>
        <xdr:cNvPr id="92" name="直線コネクタ 91">
          <a:extLst>
            <a:ext uri="{FF2B5EF4-FFF2-40B4-BE49-F238E27FC236}">
              <a16:creationId xmlns:a16="http://schemas.microsoft.com/office/drawing/2014/main" id="{62026993-68D6-4F87-9EEB-B96EEFD18CED}"/>
            </a:ext>
          </a:extLst>
        </xdr:cNvPr>
        <xdr:cNvCxnSpPr/>
      </xdr:nvCxnSpPr>
      <xdr:spPr>
        <a:xfrm flipV="1">
          <a:off x="3588385" y="6137529"/>
          <a:ext cx="61976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54102</xdr:rowOff>
    </xdr:from>
    <xdr:to>
      <xdr:col>15</xdr:col>
      <xdr:colOff>187325</xdr:colOff>
      <xdr:row>32</xdr:row>
      <xdr:rowOff>155702</xdr:rowOff>
    </xdr:to>
    <xdr:sp macro="" textlink="">
      <xdr:nvSpPr>
        <xdr:cNvPr id="93" name="楕円 92">
          <a:extLst>
            <a:ext uri="{FF2B5EF4-FFF2-40B4-BE49-F238E27FC236}">
              <a16:creationId xmlns:a16="http://schemas.microsoft.com/office/drawing/2014/main" id="{23FDFFFE-2FC4-479A-A132-B3B6DBDE3ACF}"/>
            </a:ext>
          </a:extLst>
        </xdr:cNvPr>
        <xdr:cNvSpPr/>
      </xdr:nvSpPr>
      <xdr:spPr>
        <a:xfrm>
          <a:off x="2867025" y="61882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40132</xdr:rowOff>
    </xdr:from>
    <xdr:to>
      <xdr:col>19</xdr:col>
      <xdr:colOff>136525</xdr:colOff>
      <xdr:row>32</xdr:row>
      <xdr:rowOff>104902</xdr:rowOff>
    </xdr:to>
    <xdr:cxnSp macro="">
      <xdr:nvCxnSpPr>
        <xdr:cNvPr id="94" name="直線コネクタ 93">
          <a:extLst>
            <a:ext uri="{FF2B5EF4-FFF2-40B4-BE49-F238E27FC236}">
              <a16:creationId xmlns:a16="http://schemas.microsoft.com/office/drawing/2014/main" id="{A062BCCD-ECAA-4B75-A9FF-67279D35FA82}"/>
            </a:ext>
          </a:extLst>
        </xdr:cNvPr>
        <xdr:cNvCxnSpPr/>
      </xdr:nvCxnSpPr>
      <xdr:spPr>
        <a:xfrm flipV="1">
          <a:off x="2917825" y="6174232"/>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32512</xdr:rowOff>
    </xdr:from>
    <xdr:to>
      <xdr:col>11</xdr:col>
      <xdr:colOff>187325</xdr:colOff>
      <xdr:row>32</xdr:row>
      <xdr:rowOff>134112</xdr:rowOff>
    </xdr:to>
    <xdr:sp macro="" textlink="">
      <xdr:nvSpPr>
        <xdr:cNvPr id="95" name="楕円 94">
          <a:extLst>
            <a:ext uri="{FF2B5EF4-FFF2-40B4-BE49-F238E27FC236}">
              <a16:creationId xmlns:a16="http://schemas.microsoft.com/office/drawing/2014/main" id="{264ABDFA-F100-4969-B58E-A43BB380BD79}"/>
            </a:ext>
          </a:extLst>
        </xdr:cNvPr>
        <xdr:cNvSpPr/>
      </xdr:nvSpPr>
      <xdr:spPr>
        <a:xfrm>
          <a:off x="2196465" y="61666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83312</xdr:rowOff>
    </xdr:from>
    <xdr:to>
      <xdr:col>15</xdr:col>
      <xdr:colOff>136525</xdr:colOff>
      <xdr:row>32</xdr:row>
      <xdr:rowOff>104902</xdr:rowOff>
    </xdr:to>
    <xdr:cxnSp macro="">
      <xdr:nvCxnSpPr>
        <xdr:cNvPr id="96" name="直線コネクタ 95">
          <a:extLst>
            <a:ext uri="{FF2B5EF4-FFF2-40B4-BE49-F238E27FC236}">
              <a16:creationId xmlns:a16="http://schemas.microsoft.com/office/drawing/2014/main" id="{09F42072-A38E-49F6-86F0-05D6BF58A624}"/>
            </a:ext>
          </a:extLst>
        </xdr:cNvPr>
        <xdr:cNvCxnSpPr/>
      </xdr:nvCxnSpPr>
      <xdr:spPr>
        <a:xfrm>
          <a:off x="2247265" y="6217412"/>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141351</xdr:rowOff>
    </xdr:from>
    <xdr:to>
      <xdr:col>7</xdr:col>
      <xdr:colOff>187325</xdr:colOff>
      <xdr:row>32</xdr:row>
      <xdr:rowOff>71501</xdr:rowOff>
    </xdr:to>
    <xdr:sp macro="" textlink="">
      <xdr:nvSpPr>
        <xdr:cNvPr id="97" name="楕円 96">
          <a:extLst>
            <a:ext uri="{FF2B5EF4-FFF2-40B4-BE49-F238E27FC236}">
              <a16:creationId xmlns:a16="http://schemas.microsoft.com/office/drawing/2014/main" id="{78579E28-4E21-4AB7-A388-1A6A1E916929}"/>
            </a:ext>
          </a:extLst>
        </xdr:cNvPr>
        <xdr:cNvSpPr/>
      </xdr:nvSpPr>
      <xdr:spPr>
        <a:xfrm>
          <a:off x="1525905" y="6107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20701</xdr:rowOff>
    </xdr:from>
    <xdr:to>
      <xdr:col>11</xdr:col>
      <xdr:colOff>136525</xdr:colOff>
      <xdr:row>32</xdr:row>
      <xdr:rowOff>83312</xdr:rowOff>
    </xdr:to>
    <xdr:cxnSp macro="">
      <xdr:nvCxnSpPr>
        <xdr:cNvPr id="98" name="直線コネクタ 97">
          <a:extLst>
            <a:ext uri="{FF2B5EF4-FFF2-40B4-BE49-F238E27FC236}">
              <a16:creationId xmlns:a16="http://schemas.microsoft.com/office/drawing/2014/main" id="{D125E5C5-8CD9-4A88-9A68-5ABD34B5BA0F}"/>
            </a:ext>
          </a:extLst>
        </xdr:cNvPr>
        <xdr:cNvCxnSpPr/>
      </xdr:nvCxnSpPr>
      <xdr:spPr>
        <a:xfrm>
          <a:off x="1576705" y="6154801"/>
          <a:ext cx="67056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85FA2BD4-FA04-40C3-AB2F-52774E3CF39F}"/>
            </a:ext>
          </a:extLst>
        </xdr:cNvPr>
        <xdr:cNvSpPr txBox="1"/>
      </xdr:nvSpPr>
      <xdr:spPr>
        <a:xfrm>
          <a:off x="3395989"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0CB11BA9-B75F-4842-9DFA-78E20C9F195F}"/>
            </a:ext>
          </a:extLst>
        </xdr:cNvPr>
        <xdr:cNvSpPr txBox="1"/>
      </xdr:nvSpPr>
      <xdr:spPr>
        <a:xfrm>
          <a:off x="2738129" y="5923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F316D9DC-D7F6-4984-80D5-22C1296CF651}"/>
            </a:ext>
          </a:extLst>
        </xdr:cNvPr>
        <xdr:cNvSpPr txBox="1"/>
      </xdr:nvSpPr>
      <xdr:spPr>
        <a:xfrm>
          <a:off x="2067569" y="591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102" name="n_4aveValue有形固定資産減価償却率">
          <a:extLst>
            <a:ext uri="{FF2B5EF4-FFF2-40B4-BE49-F238E27FC236}">
              <a16:creationId xmlns:a16="http://schemas.microsoft.com/office/drawing/2014/main" id="{378130A7-5FDF-460C-886B-FA8755C38816}"/>
            </a:ext>
          </a:extLst>
        </xdr:cNvPr>
        <xdr:cNvSpPr txBox="1"/>
      </xdr:nvSpPr>
      <xdr:spPr>
        <a:xfrm>
          <a:off x="1397009" y="622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107459</xdr:rowOff>
    </xdr:from>
    <xdr:ext cx="405111" cy="259045"/>
    <xdr:sp macro="" textlink="">
      <xdr:nvSpPr>
        <xdr:cNvPr id="103" name="n_1mainValue有形固定資産減価償却率">
          <a:extLst>
            <a:ext uri="{FF2B5EF4-FFF2-40B4-BE49-F238E27FC236}">
              <a16:creationId xmlns:a16="http://schemas.microsoft.com/office/drawing/2014/main" id="{4A25389F-0406-4CBE-B752-CD7A6CFD8105}"/>
            </a:ext>
          </a:extLst>
        </xdr:cNvPr>
        <xdr:cNvSpPr txBox="1"/>
      </xdr:nvSpPr>
      <xdr:spPr>
        <a:xfrm>
          <a:off x="3395989" y="590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146829</xdr:rowOff>
    </xdr:from>
    <xdr:ext cx="405111" cy="259045"/>
    <xdr:sp macro="" textlink="">
      <xdr:nvSpPr>
        <xdr:cNvPr id="104" name="n_2mainValue有形固定資産減価償却率">
          <a:extLst>
            <a:ext uri="{FF2B5EF4-FFF2-40B4-BE49-F238E27FC236}">
              <a16:creationId xmlns:a16="http://schemas.microsoft.com/office/drawing/2014/main" id="{ED72BC03-F15A-4C0D-87C6-B2682CC8402E}"/>
            </a:ext>
          </a:extLst>
        </xdr:cNvPr>
        <xdr:cNvSpPr txBox="1"/>
      </xdr:nvSpPr>
      <xdr:spPr>
        <a:xfrm>
          <a:off x="2738129" y="6280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125239</xdr:rowOff>
    </xdr:from>
    <xdr:ext cx="405111" cy="259045"/>
    <xdr:sp macro="" textlink="">
      <xdr:nvSpPr>
        <xdr:cNvPr id="105" name="n_3mainValue有形固定資産減価償却率">
          <a:extLst>
            <a:ext uri="{FF2B5EF4-FFF2-40B4-BE49-F238E27FC236}">
              <a16:creationId xmlns:a16="http://schemas.microsoft.com/office/drawing/2014/main" id="{3A12265A-9B2E-4E49-B3BE-FE6FE4057C67}"/>
            </a:ext>
          </a:extLst>
        </xdr:cNvPr>
        <xdr:cNvSpPr txBox="1"/>
      </xdr:nvSpPr>
      <xdr:spPr>
        <a:xfrm>
          <a:off x="2067569" y="625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88028</xdr:rowOff>
    </xdr:from>
    <xdr:ext cx="405111" cy="259045"/>
    <xdr:sp macro="" textlink="">
      <xdr:nvSpPr>
        <xdr:cNvPr id="106" name="n_4mainValue有形固定資産減価償却率">
          <a:extLst>
            <a:ext uri="{FF2B5EF4-FFF2-40B4-BE49-F238E27FC236}">
              <a16:creationId xmlns:a16="http://schemas.microsoft.com/office/drawing/2014/main" id="{53AC815B-C00B-46E9-8305-BEA6F5E642BF}"/>
            </a:ext>
          </a:extLst>
        </xdr:cNvPr>
        <xdr:cNvSpPr txBox="1"/>
      </xdr:nvSpPr>
      <xdr:spPr>
        <a:xfrm>
          <a:off x="1397009" y="588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7629C39C-4032-48AD-B4D9-54184C57871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5E377EB3-7AE8-4EC8-8370-9952E1120CF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E63F01A-F0AF-4D1E-8DBF-BD182FF9BAB4}"/>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45CC165-A978-4960-9849-1E3E7EB0CD92}"/>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8E9D48D-CBEE-411E-8BB9-F74F36DFE96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B7EDE608-E47A-4FC6-A8AB-5359FE9099A6}"/>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4ACAE632-A5BF-49EF-91ED-35820BB337C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5A518AF-C4C6-461D-8AAF-7A911103B483}"/>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FCA7B85-4E32-4F72-8A5F-D18E63118F6B}"/>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F52F5EA-3366-4D07-ABB3-F550409F2E0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656B585F-AF0E-4D8D-BF04-B2977F021489}"/>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66EDF9F-C5BB-4DAC-8472-321C64861DBB}"/>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0ED41CD-1158-4898-BD52-9177A02E3298}"/>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これまで地方債の新規発行を抑制し、基金を積み立ててきたため、</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平均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値</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より低い比率を保っている。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焼却施設完成等により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高い数字となったが、令和６年度は１３．１ポイント減となった。起債発行額を償還額以下にしたことで令和６年度末地方債残高を約３億円減したことが大きな要因といえる。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起債発行を最小限に抑制し、適正な地方債管理・基金管理に努めていく。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E2F15E69-10BA-4E66-B92F-5DA005D19CC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E89EDE8-7BD6-4C84-B70B-0B6B697DA325}"/>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4071EA14-4753-45A8-B2C4-B1F3AF43CBA7}"/>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D6AB251-7134-4F43-9C54-9C0F224E9E68}"/>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1778D6C9-5A53-4FAE-9DA9-CA42E3C4E8A6}"/>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F62A6379-4F47-4702-85F8-21542E4A7709}"/>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CFCFAE3E-4E19-455A-BCFB-C18563D63E2A}"/>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EC96F5D4-C3B6-41D0-B243-2B68CAD2C5B9}"/>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2BB67FD8-48FE-43CA-893B-3BCF47DA048A}"/>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A8B7352A-A285-49A0-811D-09C22609063E}"/>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E57DDA71-AAAA-4FED-8964-B261BF2B3E60}"/>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221C9421-35F8-4411-B022-F0835FA6989C}"/>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EC65F467-42F1-459B-AABB-FC8284390024}"/>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A110C596-3D34-4461-94E2-BF81AB846C71}"/>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F3E7A39A-ED54-4170-A55E-8531B95CC615}"/>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CF93A55-66CD-4FB5-A1FC-8D984C05E11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73E3283-E1C2-452B-96B0-0671A1F1DFB2}"/>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EB02598F-129B-4C48-8D1E-18682654D1CB}"/>
            </a:ext>
          </a:extLst>
        </xdr:cNvPr>
        <xdr:cNvCxnSpPr/>
      </xdr:nvCxnSpPr>
      <xdr:spPr>
        <a:xfrm flipV="1">
          <a:off x="13027660" y="5160463"/>
          <a:ext cx="1269" cy="150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003ACB23-A5F2-4921-B8AC-FEFC33FB4312}"/>
            </a:ext>
          </a:extLst>
        </xdr:cNvPr>
        <xdr:cNvSpPr txBox="1"/>
      </xdr:nvSpPr>
      <xdr:spPr>
        <a:xfrm>
          <a:off x="13080365" y="66670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17126001-E9B8-4C65-B024-0EFEE77C9679}"/>
            </a:ext>
          </a:extLst>
        </xdr:cNvPr>
        <xdr:cNvCxnSpPr/>
      </xdr:nvCxnSpPr>
      <xdr:spPr>
        <a:xfrm>
          <a:off x="12963525" y="666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30DE2475-58A1-467E-9B90-74AFED934341}"/>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5E848142-EE2E-48E7-AD63-008C7F7F85C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E18E7A4D-84B4-45DC-ADD1-70A4D814B004}"/>
            </a:ext>
          </a:extLst>
        </xdr:cNvPr>
        <xdr:cNvSpPr txBox="1"/>
      </xdr:nvSpPr>
      <xdr:spPr>
        <a:xfrm>
          <a:off x="13080365" y="54427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6CAFFB5E-F0CC-4A03-87D0-FCC41CF79441}"/>
            </a:ext>
          </a:extLst>
        </xdr:cNvPr>
        <xdr:cNvSpPr/>
      </xdr:nvSpPr>
      <xdr:spPr>
        <a:xfrm>
          <a:off x="13001625" y="54643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8630A573-1EC8-4C24-8BDD-79CE6EEF2A2A}"/>
            </a:ext>
          </a:extLst>
        </xdr:cNvPr>
        <xdr:cNvSpPr/>
      </xdr:nvSpPr>
      <xdr:spPr>
        <a:xfrm>
          <a:off x="12359005" y="5457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C776213B-1E8F-42C7-8B84-8D555FCF8DFE}"/>
            </a:ext>
          </a:extLst>
        </xdr:cNvPr>
        <xdr:cNvSpPr/>
      </xdr:nvSpPr>
      <xdr:spPr>
        <a:xfrm>
          <a:off x="11688445" y="54621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D791A4A6-1344-4173-BC14-27DEAF2F98AD}"/>
            </a:ext>
          </a:extLst>
        </xdr:cNvPr>
        <xdr:cNvSpPr/>
      </xdr:nvSpPr>
      <xdr:spPr>
        <a:xfrm>
          <a:off x="11017885" y="5459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25EBCE84-3525-46BD-ADF6-8AF10EC17EDC}"/>
            </a:ext>
          </a:extLst>
        </xdr:cNvPr>
        <xdr:cNvSpPr/>
      </xdr:nvSpPr>
      <xdr:spPr>
        <a:xfrm>
          <a:off x="10347325" y="5597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065216A-BCAA-4A6D-9F40-33D5CE69B099}"/>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5AE37AB-4244-4B20-9834-F3AB6AFFEDC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58F59F6-2DD2-4679-94E4-B12DFB6B807B}"/>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45AC8BB-20A5-4201-937E-A58B6BBD7481}"/>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A98C0E3-AF0D-4C4F-92D2-CF5AE78CA13D}"/>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56697</xdr:rowOff>
    </xdr:from>
    <xdr:to>
      <xdr:col>76</xdr:col>
      <xdr:colOff>73025</xdr:colOff>
      <xdr:row>27</xdr:row>
      <xdr:rowOff>158297</xdr:rowOff>
    </xdr:to>
    <xdr:sp macro="" textlink="">
      <xdr:nvSpPr>
        <xdr:cNvPr id="153" name="楕円 152">
          <a:extLst>
            <a:ext uri="{FF2B5EF4-FFF2-40B4-BE49-F238E27FC236}">
              <a16:creationId xmlns:a16="http://schemas.microsoft.com/office/drawing/2014/main" id="{267765E1-73CA-44A7-9F10-85AD041B7296}"/>
            </a:ext>
          </a:extLst>
        </xdr:cNvPr>
        <xdr:cNvSpPr/>
      </xdr:nvSpPr>
      <xdr:spPr>
        <a:xfrm>
          <a:off x="13001625" y="53525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79574</xdr:rowOff>
    </xdr:from>
    <xdr:ext cx="469744" cy="259045"/>
    <xdr:sp macro="" textlink="">
      <xdr:nvSpPr>
        <xdr:cNvPr id="154" name="債務償還比率該当値テキスト">
          <a:extLst>
            <a:ext uri="{FF2B5EF4-FFF2-40B4-BE49-F238E27FC236}">
              <a16:creationId xmlns:a16="http://schemas.microsoft.com/office/drawing/2014/main" id="{00240171-31B9-47FB-8530-B9C1DA9EF8D0}"/>
            </a:ext>
          </a:extLst>
        </xdr:cNvPr>
        <xdr:cNvSpPr txBox="1"/>
      </xdr:nvSpPr>
      <xdr:spPr>
        <a:xfrm>
          <a:off x="13080365" y="520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70164</xdr:rowOff>
    </xdr:from>
    <xdr:to>
      <xdr:col>72</xdr:col>
      <xdr:colOff>123825</xdr:colOff>
      <xdr:row>28</xdr:row>
      <xdr:rowOff>314</xdr:rowOff>
    </xdr:to>
    <xdr:sp macro="" textlink="">
      <xdr:nvSpPr>
        <xdr:cNvPr id="155" name="楕円 154">
          <a:extLst>
            <a:ext uri="{FF2B5EF4-FFF2-40B4-BE49-F238E27FC236}">
              <a16:creationId xmlns:a16="http://schemas.microsoft.com/office/drawing/2014/main" id="{DCCB91DF-AB43-4BF4-82C5-D7B1CD21B1AD}"/>
            </a:ext>
          </a:extLst>
        </xdr:cNvPr>
        <xdr:cNvSpPr/>
      </xdr:nvSpPr>
      <xdr:spPr>
        <a:xfrm>
          <a:off x="12359005" y="5366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107497</xdr:rowOff>
    </xdr:from>
    <xdr:to>
      <xdr:col>76</xdr:col>
      <xdr:colOff>22225</xdr:colOff>
      <xdr:row>27</xdr:row>
      <xdr:rowOff>120964</xdr:rowOff>
    </xdr:to>
    <xdr:cxnSp macro="">
      <xdr:nvCxnSpPr>
        <xdr:cNvPr id="156" name="直線コネクタ 155">
          <a:extLst>
            <a:ext uri="{FF2B5EF4-FFF2-40B4-BE49-F238E27FC236}">
              <a16:creationId xmlns:a16="http://schemas.microsoft.com/office/drawing/2014/main" id="{C7E8362C-76F7-4A6A-87A0-B1F435833097}"/>
            </a:ext>
          </a:extLst>
        </xdr:cNvPr>
        <xdr:cNvCxnSpPr/>
      </xdr:nvCxnSpPr>
      <xdr:spPr>
        <a:xfrm flipV="1">
          <a:off x="12409805" y="5403397"/>
          <a:ext cx="619760" cy="1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166152</xdr:rowOff>
    </xdr:from>
    <xdr:to>
      <xdr:col>68</xdr:col>
      <xdr:colOff>123825</xdr:colOff>
      <xdr:row>27</xdr:row>
      <xdr:rowOff>96302</xdr:rowOff>
    </xdr:to>
    <xdr:sp macro="" textlink="">
      <xdr:nvSpPr>
        <xdr:cNvPr id="157" name="楕円 156">
          <a:extLst>
            <a:ext uri="{FF2B5EF4-FFF2-40B4-BE49-F238E27FC236}">
              <a16:creationId xmlns:a16="http://schemas.microsoft.com/office/drawing/2014/main" id="{EACABE24-C194-4A29-9DBB-117C578AA127}"/>
            </a:ext>
          </a:extLst>
        </xdr:cNvPr>
        <xdr:cNvSpPr/>
      </xdr:nvSpPr>
      <xdr:spPr>
        <a:xfrm>
          <a:off x="11688445" y="52944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45502</xdr:rowOff>
    </xdr:from>
    <xdr:to>
      <xdr:col>72</xdr:col>
      <xdr:colOff>73025</xdr:colOff>
      <xdr:row>27</xdr:row>
      <xdr:rowOff>120964</xdr:rowOff>
    </xdr:to>
    <xdr:cxnSp macro="">
      <xdr:nvCxnSpPr>
        <xdr:cNvPr id="158" name="直線コネクタ 157">
          <a:extLst>
            <a:ext uri="{FF2B5EF4-FFF2-40B4-BE49-F238E27FC236}">
              <a16:creationId xmlns:a16="http://schemas.microsoft.com/office/drawing/2014/main" id="{10E4BE2A-F974-424C-BB92-9115C0D561A1}"/>
            </a:ext>
          </a:extLst>
        </xdr:cNvPr>
        <xdr:cNvCxnSpPr/>
      </xdr:nvCxnSpPr>
      <xdr:spPr>
        <a:xfrm>
          <a:off x="11739245" y="5341402"/>
          <a:ext cx="670560" cy="7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155254</xdr:rowOff>
    </xdr:from>
    <xdr:to>
      <xdr:col>64</xdr:col>
      <xdr:colOff>123825</xdr:colOff>
      <xdr:row>27</xdr:row>
      <xdr:rowOff>85404</xdr:rowOff>
    </xdr:to>
    <xdr:sp macro="" textlink="">
      <xdr:nvSpPr>
        <xdr:cNvPr id="159" name="楕円 158">
          <a:extLst>
            <a:ext uri="{FF2B5EF4-FFF2-40B4-BE49-F238E27FC236}">
              <a16:creationId xmlns:a16="http://schemas.microsoft.com/office/drawing/2014/main" id="{1048707D-2F49-4809-A258-2837D7FA1ACF}"/>
            </a:ext>
          </a:extLst>
        </xdr:cNvPr>
        <xdr:cNvSpPr/>
      </xdr:nvSpPr>
      <xdr:spPr>
        <a:xfrm>
          <a:off x="11017885" y="5283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34604</xdr:rowOff>
    </xdr:from>
    <xdr:to>
      <xdr:col>68</xdr:col>
      <xdr:colOff>73025</xdr:colOff>
      <xdr:row>27</xdr:row>
      <xdr:rowOff>45502</xdr:rowOff>
    </xdr:to>
    <xdr:cxnSp macro="">
      <xdr:nvCxnSpPr>
        <xdr:cNvPr id="160" name="直線コネクタ 159">
          <a:extLst>
            <a:ext uri="{FF2B5EF4-FFF2-40B4-BE49-F238E27FC236}">
              <a16:creationId xmlns:a16="http://schemas.microsoft.com/office/drawing/2014/main" id="{6A80B96F-8046-4245-8927-CE5DA124D834}"/>
            </a:ext>
          </a:extLst>
        </xdr:cNvPr>
        <xdr:cNvCxnSpPr/>
      </xdr:nvCxnSpPr>
      <xdr:spPr>
        <a:xfrm>
          <a:off x="11068685" y="5330504"/>
          <a:ext cx="670560" cy="1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84455</xdr:rowOff>
    </xdr:from>
    <xdr:to>
      <xdr:col>60</xdr:col>
      <xdr:colOff>123825</xdr:colOff>
      <xdr:row>28</xdr:row>
      <xdr:rowOff>14605</xdr:rowOff>
    </xdr:to>
    <xdr:sp macro="" textlink="">
      <xdr:nvSpPr>
        <xdr:cNvPr id="161" name="楕円 160">
          <a:extLst>
            <a:ext uri="{FF2B5EF4-FFF2-40B4-BE49-F238E27FC236}">
              <a16:creationId xmlns:a16="http://schemas.microsoft.com/office/drawing/2014/main" id="{FB5F464E-15DC-404A-9F3A-CBF0CDDCCD56}"/>
            </a:ext>
          </a:extLst>
        </xdr:cNvPr>
        <xdr:cNvSpPr/>
      </xdr:nvSpPr>
      <xdr:spPr>
        <a:xfrm>
          <a:off x="10347325" y="5380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34604</xdr:rowOff>
    </xdr:from>
    <xdr:to>
      <xdr:col>64</xdr:col>
      <xdr:colOff>73025</xdr:colOff>
      <xdr:row>27</xdr:row>
      <xdr:rowOff>135255</xdr:rowOff>
    </xdr:to>
    <xdr:cxnSp macro="">
      <xdr:nvCxnSpPr>
        <xdr:cNvPr id="162" name="直線コネクタ 161">
          <a:extLst>
            <a:ext uri="{FF2B5EF4-FFF2-40B4-BE49-F238E27FC236}">
              <a16:creationId xmlns:a16="http://schemas.microsoft.com/office/drawing/2014/main" id="{EAABB442-9FD7-47F9-A471-10E1AA31788E}"/>
            </a:ext>
          </a:extLst>
        </xdr:cNvPr>
        <xdr:cNvCxnSpPr/>
      </xdr:nvCxnSpPr>
      <xdr:spPr>
        <a:xfrm flipV="1">
          <a:off x="10398125" y="5330504"/>
          <a:ext cx="670560" cy="10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D11553EE-4B81-4C42-8934-8D1FB1C028FC}"/>
            </a:ext>
          </a:extLst>
        </xdr:cNvPr>
        <xdr:cNvSpPr txBox="1"/>
      </xdr:nvSpPr>
      <xdr:spPr>
        <a:xfrm>
          <a:off x="12185092" y="554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2C1CC6B0-CD6F-4D3D-9633-8519763F529B}"/>
            </a:ext>
          </a:extLst>
        </xdr:cNvPr>
        <xdr:cNvSpPr txBox="1"/>
      </xdr:nvSpPr>
      <xdr:spPr>
        <a:xfrm>
          <a:off x="11527232" y="55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3C396BFE-F4CF-4CEA-8C69-5370972084E3}"/>
            </a:ext>
          </a:extLst>
        </xdr:cNvPr>
        <xdr:cNvSpPr txBox="1"/>
      </xdr:nvSpPr>
      <xdr:spPr>
        <a:xfrm>
          <a:off x="10856672" y="554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FDF9A51A-FFC5-4769-960B-208A2B804781}"/>
            </a:ext>
          </a:extLst>
        </xdr:cNvPr>
        <xdr:cNvSpPr txBox="1"/>
      </xdr:nvSpPr>
      <xdr:spPr>
        <a:xfrm>
          <a:off x="10186112" y="568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16841</xdr:rowOff>
    </xdr:from>
    <xdr:ext cx="469744" cy="259045"/>
    <xdr:sp macro="" textlink="">
      <xdr:nvSpPr>
        <xdr:cNvPr id="167" name="n_1mainValue債務償還比率">
          <a:extLst>
            <a:ext uri="{FF2B5EF4-FFF2-40B4-BE49-F238E27FC236}">
              <a16:creationId xmlns:a16="http://schemas.microsoft.com/office/drawing/2014/main" id="{B8C1E599-EC8B-43B1-A39C-040BC41ABC16}"/>
            </a:ext>
          </a:extLst>
        </xdr:cNvPr>
        <xdr:cNvSpPr txBox="1"/>
      </xdr:nvSpPr>
      <xdr:spPr>
        <a:xfrm>
          <a:off x="12185092" y="514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112829</xdr:rowOff>
    </xdr:from>
    <xdr:ext cx="469744" cy="259045"/>
    <xdr:sp macro="" textlink="">
      <xdr:nvSpPr>
        <xdr:cNvPr id="168" name="n_2mainValue債務償還比率">
          <a:extLst>
            <a:ext uri="{FF2B5EF4-FFF2-40B4-BE49-F238E27FC236}">
              <a16:creationId xmlns:a16="http://schemas.microsoft.com/office/drawing/2014/main" id="{53C9E310-4F4F-40BE-A86F-FE9A0C1B9645}"/>
            </a:ext>
          </a:extLst>
        </xdr:cNvPr>
        <xdr:cNvSpPr txBox="1"/>
      </xdr:nvSpPr>
      <xdr:spPr>
        <a:xfrm>
          <a:off x="11527232" y="507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101931</xdr:rowOff>
    </xdr:from>
    <xdr:ext cx="469744" cy="259045"/>
    <xdr:sp macro="" textlink="">
      <xdr:nvSpPr>
        <xdr:cNvPr id="169" name="n_3mainValue債務償還比率">
          <a:extLst>
            <a:ext uri="{FF2B5EF4-FFF2-40B4-BE49-F238E27FC236}">
              <a16:creationId xmlns:a16="http://schemas.microsoft.com/office/drawing/2014/main" id="{79DD9862-2E75-4AFA-9881-C784815D341D}"/>
            </a:ext>
          </a:extLst>
        </xdr:cNvPr>
        <xdr:cNvSpPr txBox="1"/>
      </xdr:nvSpPr>
      <xdr:spPr>
        <a:xfrm>
          <a:off x="10856672" y="506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31132</xdr:rowOff>
    </xdr:from>
    <xdr:ext cx="469744" cy="259045"/>
    <xdr:sp macro="" textlink="">
      <xdr:nvSpPr>
        <xdr:cNvPr id="170" name="n_4mainValue債務償還比率">
          <a:extLst>
            <a:ext uri="{FF2B5EF4-FFF2-40B4-BE49-F238E27FC236}">
              <a16:creationId xmlns:a16="http://schemas.microsoft.com/office/drawing/2014/main" id="{29B28C5D-C294-485B-B1A7-7EE65FAB01B3}"/>
            </a:ext>
          </a:extLst>
        </xdr:cNvPr>
        <xdr:cNvSpPr txBox="1"/>
      </xdr:nvSpPr>
      <xdr:spPr>
        <a:xfrm>
          <a:off x="10186112" y="515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91304E7-6B7A-40ED-A01B-01621DCCF1C1}"/>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10BF79DB-84EC-4AB9-9F9F-F89DC87BB82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66A4BBF1-2390-49EA-8765-407099FF6C61}"/>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BF12821-60F8-4FF2-AE97-C661FD318558}"/>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A2BBD1B2-63E6-45B2-9D08-95533557BA39}"/>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BD2E72AF-E211-415A-BD43-41E6E624D57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DEE54F-CE5B-4E47-8FFD-9F2C53C0187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C48FED-741A-420F-98BF-BCB50B20642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276368C-27A0-4AD0-AB12-1CB07E2E4FC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8C0BC96-CB5C-4614-8D51-0A336664FC1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58B97F-165C-4328-A5D1-F03C7D55D21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27317B-A1DA-4770-80D5-AF7EFE5E647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710780-EC83-4CCB-94E3-F2CEBC47D5A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A97EF8F-7A6E-43C5-B773-855055185DA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47E338C-1332-463C-956B-CB6468F77E9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D9B6A3-6133-4DF3-9EDB-60031F9CC51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6,838
6,709
72.24
9,569,930
9,312,675
189,340
3,933,580
5,993,632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CA8345-2D69-413D-B94F-8CCFFE99E39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EAF2B8-EEFF-4747-B77D-CB248A54713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1802652-6ECE-4BB8-86ED-6459716E797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2A17544-F7E2-480A-B590-7054944A892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D2359D-DB89-4165-AFB7-8839594B2E3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78E0D2B-9AA0-437B-9F2A-6BAF908D96F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71F78D-9283-46EB-AB8D-089288CE25A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7E9A8A-EF09-423B-BBF3-29163BF2196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B21C4F-DCFC-463E-9A60-C89DBBBF99C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82CA95-517B-42EE-AB97-35016090101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380F246-4C6D-42B1-B041-A9C6FA98A2E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B15A370-8CB4-4CA3-A10C-86428DBB387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59CA63E-230C-4D86-B7B3-A08BA9E3AE9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821E40-1235-4754-BA93-D21CC639BC8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D12CC9-F166-4861-B0C5-D894B8CBC37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34A4633-9FA8-4427-9581-7A2C2834574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3CB64A-A97C-4E65-AE7E-936072C7FC1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9EDBD6-0B37-4A44-8CF2-250CCBD0AB2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4572471-F533-48F6-973D-4515BBA8E65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13F0BEC-8BA5-449B-80C4-F90B81B95DD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8724E9-B1B4-48EF-9528-D0EE57ADDB7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7B551D-7AAB-4907-85D9-7DC663CF86C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769F854-7132-4D5B-BED7-505BD6D255F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0A028D3-FEAE-4A1B-AED5-5A9B7DF86AA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8B1FE8-3DC7-4069-952F-B77604B6F88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E1C3B5-C313-4423-8E0F-C89ED2AD4ED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D04602-5990-40FB-B862-EAC4E893DAA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520C3B-1DDF-4887-B1FC-B629D52BCDA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59C8CB-2C4C-4321-A282-BB4802356B0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A121A9E-4281-4572-8132-61E457F30BE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A2338D-B440-49C0-B19C-1C52F355D76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2202FF-130C-408F-B0F5-3C37B57D495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3A6279E-3198-432D-92CB-A19685B9C19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A7E1566-E7E2-437B-8F74-EAD540629124}"/>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449A119-70D6-4082-B5C6-E3D1FB5F050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AC3480F-3749-486F-9ECC-5C58CFF3D54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40A8B0D-A5BC-470E-B43E-D6E78EBD5739}"/>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2E35759-65E6-42C5-84C6-B398BD4EAA0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3A28015-FC7C-481F-B576-3DF6D1A0681C}"/>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15E8A9B-38C4-43C6-A081-6F2036D5FB5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3096843-6833-4800-8A52-D18C90CDE82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CCDBB7B-4959-4FFF-838C-29F0F5E3FE1A}"/>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5C989FE-7359-44DB-ABCF-328D4521930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3FC1141-B9C4-4905-8A30-1D585FDB541E}"/>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B7F74E5-4AEC-473C-B49D-F3FF9506CFC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B8401DB2-C609-4406-933A-990654EF2A7E}"/>
            </a:ext>
          </a:extLst>
        </xdr:cNvPr>
        <xdr:cNvCxnSpPr/>
      </xdr:nvCxnSpPr>
      <xdr:spPr>
        <a:xfrm flipV="1">
          <a:off x="4086225" y="570166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3AEE6024-3A2D-4AAE-B825-5CBEBB3BB218}"/>
            </a:ext>
          </a:extLst>
        </xdr:cNvPr>
        <xdr:cNvSpPr txBox="1"/>
      </xdr:nvSpPr>
      <xdr:spPr>
        <a:xfrm>
          <a:off x="412496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FF9352FC-7A4C-4C3D-AE27-81DF8B7A83D4}"/>
            </a:ext>
          </a:extLst>
        </xdr:cNvPr>
        <xdr:cNvCxnSpPr/>
      </xdr:nvCxnSpPr>
      <xdr:spPr>
        <a:xfrm>
          <a:off x="402082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71E128C2-88EC-4786-A782-D06691645F3F}"/>
            </a:ext>
          </a:extLst>
        </xdr:cNvPr>
        <xdr:cNvSpPr txBox="1"/>
      </xdr:nvSpPr>
      <xdr:spPr>
        <a:xfrm>
          <a:off x="4124960" y="548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56EC5CB9-2873-4180-8D97-AE57EA11D4D8}"/>
            </a:ext>
          </a:extLst>
        </xdr:cNvPr>
        <xdr:cNvCxnSpPr/>
      </xdr:nvCxnSpPr>
      <xdr:spPr>
        <a:xfrm>
          <a:off x="4020820" y="570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7125E587-F349-49F8-92D1-06F7A29A61E7}"/>
            </a:ext>
          </a:extLst>
        </xdr:cNvPr>
        <xdr:cNvSpPr txBox="1"/>
      </xdr:nvSpPr>
      <xdr:spPr>
        <a:xfrm>
          <a:off x="412496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E67971D1-4B25-419D-835D-2F5DE7E22006}"/>
            </a:ext>
          </a:extLst>
        </xdr:cNvPr>
        <xdr:cNvSpPr/>
      </xdr:nvSpPr>
      <xdr:spPr>
        <a:xfrm>
          <a:off x="403606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EC5EA598-54B3-49F5-813F-621FE000C254}"/>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71B8843-12B5-4805-8EA1-932DD321055B}"/>
            </a:ext>
          </a:extLst>
        </xdr:cNvPr>
        <xdr:cNvSpPr/>
      </xdr:nvSpPr>
      <xdr:spPr>
        <a:xfrm>
          <a:off x="25146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9C0E4C9D-540E-4EA4-BA1A-E50BC428D6B2}"/>
            </a:ext>
          </a:extLst>
        </xdr:cNvPr>
        <xdr:cNvSpPr/>
      </xdr:nvSpPr>
      <xdr:spPr>
        <a:xfrm>
          <a:off x="17399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4FC22549-142A-4325-9E0F-5249458033F7}"/>
            </a:ext>
          </a:extLst>
        </xdr:cNvPr>
        <xdr:cNvSpPr/>
      </xdr:nvSpPr>
      <xdr:spPr>
        <a:xfrm>
          <a:off x="965200" y="6378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D45900F-A7BF-4F99-A59D-E3B06D5FAE7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063F96-CFCC-444B-BC6F-247644E6CCC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CB341A4-ABF6-4757-8EB4-1A2E0415076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B667AB3-7A67-4C74-8C02-25E50B30205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AFAD4F0-AD2D-4367-B121-40D7787D21A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158750</xdr:rowOff>
    </xdr:from>
    <xdr:to>
      <xdr:col>24</xdr:col>
      <xdr:colOff>114300</xdr:colOff>
      <xdr:row>40</xdr:row>
      <xdr:rowOff>88900</xdr:rowOff>
    </xdr:to>
    <xdr:sp macro="" textlink="">
      <xdr:nvSpPr>
        <xdr:cNvPr id="73" name="楕円 72">
          <a:extLst>
            <a:ext uri="{FF2B5EF4-FFF2-40B4-BE49-F238E27FC236}">
              <a16:creationId xmlns:a16="http://schemas.microsoft.com/office/drawing/2014/main" id="{E3F99F3F-C059-455E-9E2A-F070B427264A}"/>
            </a:ext>
          </a:extLst>
        </xdr:cNvPr>
        <xdr:cNvSpPr/>
      </xdr:nvSpPr>
      <xdr:spPr>
        <a:xfrm>
          <a:off x="4036060" y="669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137177</xdr:rowOff>
    </xdr:from>
    <xdr:ext cx="405111" cy="259045"/>
    <xdr:sp macro="" textlink="">
      <xdr:nvSpPr>
        <xdr:cNvPr id="74" name="【道路】&#10;有形固定資産減価償却率該当値テキスト">
          <a:extLst>
            <a:ext uri="{FF2B5EF4-FFF2-40B4-BE49-F238E27FC236}">
              <a16:creationId xmlns:a16="http://schemas.microsoft.com/office/drawing/2014/main" id="{8B11A2BA-0C72-47A6-A712-FD17092388AA}"/>
            </a:ext>
          </a:extLst>
        </xdr:cNvPr>
        <xdr:cNvSpPr txBox="1"/>
      </xdr:nvSpPr>
      <xdr:spPr>
        <a:xfrm>
          <a:off x="4124960"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154940</xdr:rowOff>
    </xdr:from>
    <xdr:to>
      <xdr:col>20</xdr:col>
      <xdr:colOff>38100</xdr:colOff>
      <xdr:row>40</xdr:row>
      <xdr:rowOff>85090</xdr:rowOff>
    </xdr:to>
    <xdr:sp macro="" textlink="">
      <xdr:nvSpPr>
        <xdr:cNvPr id="75" name="楕円 74">
          <a:extLst>
            <a:ext uri="{FF2B5EF4-FFF2-40B4-BE49-F238E27FC236}">
              <a16:creationId xmlns:a16="http://schemas.microsoft.com/office/drawing/2014/main" id="{DDF05DE0-CD20-4173-AE47-776D529A261E}"/>
            </a:ext>
          </a:extLst>
        </xdr:cNvPr>
        <xdr:cNvSpPr/>
      </xdr:nvSpPr>
      <xdr:spPr>
        <a:xfrm>
          <a:off x="3312160" y="669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34290</xdr:rowOff>
    </xdr:from>
    <xdr:to>
      <xdr:col>24</xdr:col>
      <xdr:colOff>63500</xdr:colOff>
      <xdr:row>40</xdr:row>
      <xdr:rowOff>38100</xdr:rowOff>
    </xdr:to>
    <xdr:cxnSp macro="">
      <xdr:nvCxnSpPr>
        <xdr:cNvPr id="76" name="直線コネクタ 75">
          <a:extLst>
            <a:ext uri="{FF2B5EF4-FFF2-40B4-BE49-F238E27FC236}">
              <a16:creationId xmlns:a16="http://schemas.microsoft.com/office/drawing/2014/main" id="{7EF95DDF-08E6-4702-927B-A0E74FDF368F}"/>
            </a:ext>
          </a:extLst>
        </xdr:cNvPr>
        <xdr:cNvCxnSpPr/>
      </xdr:nvCxnSpPr>
      <xdr:spPr>
        <a:xfrm>
          <a:off x="3355340" y="673989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162560</xdr:rowOff>
    </xdr:from>
    <xdr:to>
      <xdr:col>15</xdr:col>
      <xdr:colOff>101600</xdr:colOff>
      <xdr:row>40</xdr:row>
      <xdr:rowOff>92710</xdr:rowOff>
    </xdr:to>
    <xdr:sp macro="" textlink="">
      <xdr:nvSpPr>
        <xdr:cNvPr id="77" name="楕円 76">
          <a:extLst>
            <a:ext uri="{FF2B5EF4-FFF2-40B4-BE49-F238E27FC236}">
              <a16:creationId xmlns:a16="http://schemas.microsoft.com/office/drawing/2014/main" id="{D7361EA7-74D7-40BE-A992-1CB632DFBAF1}"/>
            </a:ext>
          </a:extLst>
        </xdr:cNvPr>
        <xdr:cNvSpPr/>
      </xdr:nvSpPr>
      <xdr:spPr>
        <a:xfrm>
          <a:off x="2514600" y="670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34290</xdr:rowOff>
    </xdr:from>
    <xdr:to>
      <xdr:col>19</xdr:col>
      <xdr:colOff>177800</xdr:colOff>
      <xdr:row>40</xdr:row>
      <xdr:rowOff>41910</xdr:rowOff>
    </xdr:to>
    <xdr:cxnSp macro="">
      <xdr:nvCxnSpPr>
        <xdr:cNvPr id="78" name="直線コネクタ 77">
          <a:extLst>
            <a:ext uri="{FF2B5EF4-FFF2-40B4-BE49-F238E27FC236}">
              <a16:creationId xmlns:a16="http://schemas.microsoft.com/office/drawing/2014/main" id="{B46D1C0B-6495-4035-855F-1FED5519C98D}"/>
            </a:ext>
          </a:extLst>
        </xdr:cNvPr>
        <xdr:cNvCxnSpPr/>
      </xdr:nvCxnSpPr>
      <xdr:spPr>
        <a:xfrm flipV="1">
          <a:off x="2565400" y="673989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17780</xdr:rowOff>
    </xdr:from>
    <xdr:to>
      <xdr:col>10</xdr:col>
      <xdr:colOff>165100</xdr:colOff>
      <xdr:row>40</xdr:row>
      <xdr:rowOff>119380</xdr:rowOff>
    </xdr:to>
    <xdr:sp macro="" textlink="">
      <xdr:nvSpPr>
        <xdr:cNvPr id="79" name="楕円 78">
          <a:extLst>
            <a:ext uri="{FF2B5EF4-FFF2-40B4-BE49-F238E27FC236}">
              <a16:creationId xmlns:a16="http://schemas.microsoft.com/office/drawing/2014/main" id="{B6D8559A-AF0A-410D-AA28-C9731D77B0CE}"/>
            </a:ext>
          </a:extLst>
        </xdr:cNvPr>
        <xdr:cNvSpPr/>
      </xdr:nvSpPr>
      <xdr:spPr>
        <a:xfrm>
          <a:off x="17399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41910</xdr:rowOff>
    </xdr:from>
    <xdr:to>
      <xdr:col>15</xdr:col>
      <xdr:colOff>50800</xdr:colOff>
      <xdr:row>40</xdr:row>
      <xdr:rowOff>68580</xdr:rowOff>
    </xdr:to>
    <xdr:cxnSp macro="">
      <xdr:nvCxnSpPr>
        <xdr:cNvPr id="80" name="直線コネクタ 79">
          <a:extLst>
            <a:ext uri="{FF2B5EF4-FFF2-40B4-BE49-F238E27FC236}">
              <a16:creationId xmlns:a16="http://schemas.microsoft.com/office/drawing/2014/main" id="{2C7C16C7-156F-47EB-81FA-9F820132AC9C}"/>
            </a:ext>
          </a:extLst>
        </xdr:cNvPr>
        <xdr:cNvCxnSpPr/>
      </xdr:nvCxnSpPr>
      <xdr:spPr>
        <a:xfrm flipV="1">
          <a:off x="1790700" y="674751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40640</xdr:rowOff>
    </xdr:from>
    <xdr:to>
      <xdr:col>6</xdr:col>
      <xdr:colOff>38100</xdr:colOff>
      <xdr:row>40</xdr:row>
      <xdr:rowOff>142240</xdr:rowOff>
    </xdr:to>
    <xdr:sp macro="" textlink="">
      <xdr:nvSpPr>
        <xdr:cNvPr id="81" name="楕円 80">
          <a:extLst>
            <a:ext uri="{FF2B5EF4-FFF2-40B4-BE49-F238E27FC236}">
              <a16:creationId xmlns:a16="http://schemas.microsoft.com/office/drawing/2014/main" id="{D80258FA-36BD-4085-829D-5620535FF352}"/>
            </a:ext>
          </a:extLst>
        </xdr:cNvPr>
        <xdr:cNvSpPr/>
      </xdr:nvSpPr>
      <xdr:spPr>
        <a:xfrm>
          <a:off x="965200" y="6746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68580</xdr:rowOff>
    </xdr:from>
    <xdr:to>
      <xdr:col>10</xdr:col>
      <xdr:colOff>114300</xdr:colOff>
      <xdr:row>40</xdr:row>
      <xdr:rowOff>91440</xdr:rowOff>
    </xdr:to>
    <xdr:cxnSp macro="">
      <xdr:nvCxnSpPr>
        <xdr:cNvPr id="82" name="直線コネクタ 81">
          <a:extLst>
            <a:ext uri="{FF2B5EF4-FFF2-40B4-BE49-F238E27FC236}">
              <a16:creationId xmlns:a16="http://schemas.microsoft.com/office/drawing/2014/main" id="{451B5E76-E8E0-4638-A0F9-FDF03C7F3259}"/>
            </a:ext>
          </a:extLst>
        </xdr:cNvPr>
        <xdr:cNvCxnSpPr/>
      </xdr:nvCxnSpPr>
      <xdr:spPr>
        <a:xfrm flipV="1">
          <a:off x="1008380" y="677418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91BC760E-E365-4D41-8836-0CC0C56460B2}"/>
            </a:ext>
          </a:extLst>
        </xdr:cNvPr>
        <xdr:cNvSpPr txBox="1"/>
      </xdr:nvSpPr>
      <xdr:spPr>
        <a:xfrm>
          <a:off x="317056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4B7E3241-2809-47CC-84CA-F2116D90E061}"/>
            </a:ext>
          </a:extLst>
        </xdr:cNvPr>
        <xdr:cNvSpPr txBox="1"/>
      </xdr:nvSpPr>
      <xdr:spPr>
        <a:xfrm>
          <a:off x="238570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0C250528-A2C3-49DC-BEB9-F15B4AA367C7}"/>
            </a:ext>
          </a:extLst>
        </xdr:cNvPr>
        <xdr:cNvSpPr txBox="1"/>
      </xdr:nvSpPr>
      <xdr:spPr>
        <a:xfrm>
          <a:off x="161100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C61D3933-134B-4069-B4BF-77640325D18E}"/>
            </a:ext>
          </a:extLst>
        </xdr:cNvPr>
        <xdr:cNvSpPr txBox="1"/>
      </xdr:nvSpPr>
      <xdr:spPr>
        <a:xfrm>
          <a:off x="83630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76217</xdr:rowOff>
    </xdr:from>
    <xdr:ext cx="405111" cy="259045"/>
    <xdr:sp macro="" textlink="">
      <xdr:nvSpPr>
        <xdr:cNvPr id="87" name="n_1mainValue【道路】&#10;有形固定資産減価償却率">
          <a:extLst>
            <a:ext uri="{FF2B5EF4-FFF2-40B4-BE49-F238E27FC236}">
              <a16:creationId xmlns:a16="http://schemas.microsoft.com/office/drawing/2014/main" id="{EB181DFE-3C0C-4974-B6CB-E074A1DD4BAF}"/>
            </a:ext>
          </a:extLst>
        </xdr:cNvPr>
        <xdr:cNvSpPr txBox="1"/>
      </xdr:nvSpPr>
      <xdr:spPr>
        <a:xfrm>
          <a:off x="317056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83837</xdr:rowOff>
    </xdr:from>
    <xdr:ext cx="405111" cy="259045"/>
    <xdr:sp macro="" textlink="">
      <xdr:nvSpPr>
        <xdr:cNvPr id="88" name="n_2mainValue【道路】&#10;有形固定資産減価償却率">
          <a:extLst>
            <a:ext uri="{FF2B5EF4-FFF2-40B4-BE49-F238E27FC236}">
              <a16:creationId xmlns:a16="http://schemas.microsoft.com/office/drawing/2014/main" id="{3BAEB10E-7B94-4F79-B221-7BB1A8D8F581}"/>
            </a:ext>
          </a:extLst>
        </xdr:cNvPr>
        <xdr:cNvSpPr txBox="1"/>
      </xdr:nvSpPr>
      <xdr:spPr>
        <a:xfrm>
          <a:off x="238570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110507</xdr:rowOff>
    </xdr:from>
    <xdr:ext cx="405111" cy="259045"/>
    <xdr:sp macro="" textlink="">
      <xdr:nvSpPr>
        <xdr:cNvPr id="89" name="n_3mainValue【道路】&#10;有形固定資産減価償却率">
          <a:extLst>
            <a:ext uri="{FF2B5EF4-FFF2-40B4-BE49-F238E27FC236}">
              <a16:creationId xmlns:a16="http://schemas.microsoft.com/office/drawing/2014/main" id="{6B094AFD-4DAC-4E46-A700-E3D40ABBBD6C}"/>
            </a:ext>
          </a:extLst>
        </xdr:cNvPr>
        <xdr:cNvSpPr txBox="1"/>
      </xdr:nvSpPr>
      <xdr:spPr>
        <a:xfrm>
          <a:off x="161100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id="{3CEA0F03-2119-4ADD-8BBF-46E5F2973822}"/>
            </a:ext>
          </a:extLst>
        </xdr:cNvPr>
        <xdr:cNvSpPr txBox="1"/>
      </xdr:nvSpPr>
      <xdr:spPr>
        <a:xfrm>
          <a:off x="83630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CC12910-0B87-469F-A257-FE200A60FA5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9EE0C08-6318-4562-B5C2-BA4B6081481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041F407-D32D-487C-9959-F945040538E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828A63E-CA6E-4787-AB10-D143A2CA2DA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FE8850A-FFDA-4BD1-833E-8FFFAC77014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7F03B19-3B45-4CAE-938D-8DE135692E2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DE74108-7126-4259-AD4A-AF956F4318F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20BAE0D-1587-414D-9B37-0A8A730021D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BE015E4-0C30-4AE9-B7A0-D30EA2419C2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7154338-E566-4454-A406-B754032C305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33DCB0D-AA5F-43F1-8844-FD8E9093B23A}"/>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46089DE-C12B-4486-942B-5A87E995959D}"/>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986C352-B479-4717-B73D-F2AC0C093DE3}"/>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160E5BD-F7AB-440F-9C9C-A81492A8A96B}"/>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D86BD4A-7C43-4D1C-AC68-E1702349C8FC}"/>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A74A6F6-351C-4FED-9363-B2C63A4553A6}"/>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378982C-E72D-4599-BE5C-2EE3485774B5}"/>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5F9C0DF-4107-4BAA-9101-812F44DBE7DE}"/>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AA8EE09-A210-4C25-A214-D8B13AE0266D}"/>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C3BA4626-C8C5-4005-877D-5E3DC7ABCF6E}"/>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26377E7-5A81-4164-894D-FFD442C9F985}"/>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FAA9A243-BC11-4804-9130-79E4B6C45591}"/>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AE56106-1546-42C0-A4E1-23CF29D67B6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D94C8285-C872-4B51-8742-49CD1EB34EC7}"/>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2394233-9388-43F8-A8A5-A4D94BBE22A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B140511-8A72-404C-930D-706E599E9894}"/>
            </a:ext>
          </a:extLst>
        </xdr:cNvPr>
        <xdr:cNvCxnSpPr/>
      </xdr:nvCxnSpPr>
      <xdr:spPr>
        <a:xfrm flipV="1">
          <a:off x="9219565" y="5701850"/>
          <a:ext cx="0" cy="1388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FCD47BAA-056E-4970-A5E5-ECAD6EAEA0B0}"/>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7CDEDCD7-988D-4C2D-B6DB-33C3640FE599}"/>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4D2AC0B9-B6C5-4346-BB04-39FDA6AE75C1}"/>
            </a:ext>
          </a:extLst>
        </xdr:cNvPr>
        <xdr:cNvSpPr txBox="1"/>
      </xdr:nvSpPr>
      <xdr:spPr>
        <a:xfrm>
          <a:off x="9258300" y="5484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1960E742-A3C1-4409-9AC6-EA3E3D402A5C}"/>
            </a:ext>
          </a:extLst>
        </xdr:cNvPr>
        <xdr:cNvCxnSpPr/>
      </xdr:nvCxnSpPr>
      <xdr:spPr>
        <a:xfrm>
          <a:off x="9154160" y="570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7085F648-5785-4441-8E0A-3A17433B429C}"/>
            </a:ext>
          </a:extLst>
        </xdr:cNvPr>
        <xdr:cNvSpPr txBox="1"/>
      </xdr:nvSpPr>
      <xdr:spPr>
        <a:xfrm>
          <a:off x="9258300" y="6702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341A2862-743D-4575-B3B7-7ACB446361B1}"/>
            </a:ext>
          </a:extLst>
        </xdr:cNvPr>
        <xdr:cNvSpPr/>
      </xdr:nvSpPr>
      <xdr:spPr>
        <a:xfrm>
          <a:off x="9192260" y="67201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BA40FA27-26C9-4DC1-873A-7CCBB00F71C3}"/>
            </a:ext>
          </a:extLst>
        </xdr:cNvPr>
        <xdr:cNvSpPr/>
      </xdr:nvSpPr>
      <xdr:spPr>
        <a:xfrm>
          <a:off x="8445500" y="6729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0992DBBE-AE23-4B76-8E17-9E88602B95C0}"/>
            </a:ext>
          </a:extLst>
        </xdr:cNvPr>
        <xdr:cNvSpPr/>
      </xdr:nvSpPr>
      <xdr:spPr>
        <a:xfrm>
          <a:off x="7670800" y="67325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EDA62673-FBBA-4DA1-90A2-F2A9D9A6412D}"/>
            </a:ext>
          </a:extLst>
        </xdr:cNvPr>
        <xdr:cNvSpPr/>
      </xdr:nvSpPr>
      <xdr:spPr>
        <a:xfrm>
          <a:off x="6873240" y="673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DE0999E3-2CF6-4336-BE2F-DF1FCC462BD3}"/>
            </a:ext>
          </a:extLst>
        </xdr:cNvPr>
        <xdr:cNvSpPr/>
      </xdr:nvSpPr>
      <xdr:spPr>
        <a:xfrm>
          <a:off x="6098540" y="675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85D6AF3-3FC4-4659-8C09-FCDD2EA8EA8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0B027D5-8DEA-4F07-BD76-E91EB3A1298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2BC86FC-5723-43C8-84C0-540DDD6276F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1E904A1-1484-4855-9C7F-32AA3969773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D2C1FAB-7F36-4ABF-B569-39F43E11FB9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52364</xdr:rowOff>
    </xdr:from>
    <xdr:to>
      <xdr:col>55</xdr:col>
      <xdr:colOff>50800</xdr:colOff>
      <xdr:row>38</xdr:row>
      <xdr:rowOff>153964</xdr:rowOff>
    </xdr:to>
    <xdr:sp macro="" textlink="">
      <xdr:nvSpPr>
        <xdr:cNvPr id="132" name="楕円 131">
          <a:extLst>
            <a:ext uri="{FF2B5EF4-FFF2-40B4-BE49-F238E27FC236}">
              <a16:creationId xmlns:a16="http://schemas.microsoft.com/office/drawing/2014/main" id="{C047160F-83BC-4E0D-ADF8-8F5AE9CB7821}"/>
            </a:ext>
          </a:extLst>
        </xdr:cNvPr>
        <xdr:cNvSpPr/>
      </xdr:nvSpPr>
      <xdr:spPr>
        <a:xfrm>
          <a:off x="9192260" y="64226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75241</xdr:rowOff>
    </xdr:from>
    <xdr:ext cx="534377" cy="259045"/>
    <xdr:sp macro="" textlink="">
      <xdr:nvSpPr>
        <xdr:cNvPr id="133" name="【道路】&#10;一人当たり延長該当値テキスト">
          <a:extLst>
            <a:ext uri="{FF2B5EF4-FFF2-40B4-BE49-F238E27FC236}">
              <a16:creationId xmlns:a16="http://schemas.microsoft.com/office/drawing/2014/main" id="{F9B8948B-5EAD-49B0-8906-A60ED259DE5A}"/>
            </a:ext>
          </a:extLst>
        </xdr:cNvPr>
        <xdr:cNvSpPr txBox="1"/>
      </xdr:nvSpPr>
      <xdr:spPr>
        <a:xfrm>
          <a:off x="9258300" y="627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67854</xdr:rowOff>
    </xdr:from>
    <xdr:to>
      <xdr:col>50</xdr:col>
      <xdr:colOff>165100</xdr:colOff>
      <xdr:row>38</xdr:row>
      <xdr:rowOff>169454</xdr:rowOff>
    </xdr:to>
    <xdr:sp macro="" textlink="">
      <xdr:nvSpPr>
        <xdr:cNvPr id="134" name="楕円 133">
          <a:extLst>
            <a:ext uri="{FF2B5EF4-FFF2-40B4-BE49-F238E27FC236}">
              <a16:creationId xmlns:a16="http://schemas.microsoft.com/office/drawing/2014/main" id="{5F483E7A-0B9C-45D2-B638-54CD447A171C}"/>
            </a:ext>
          </a:extLst>
        </xdr:cNvPr>
        <xdr:cNvSpPr/>
      </xdr:nvSpPr>
      <xdr:spPr>
        <a:xfrm>
          <a:off x="8445500" y="643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103164</xdr:rowOff>
    </xdr:from>
    <xdr:to>
      <xdr:col>55</xdr:col>
      <xdr:colOff>0</xdr:colOff>
      <xdr:row>38</xdr:row>
      <xdr:rowOff>118654</xdr:rowOff>
    </xdr:to>
    <xdr:cxnSp macro="">
      <xdr:nvCxnSpPr>
        <xdr:cNvPr id="135" name="直線コネクタ 134">
          <a:extLst>
            <a:ext uri="{FF2B5EF4-FFF2-40B4-BE49-F238E27FC236}">
              <a16:creationId xmlns:a16="http://schemas.microsoft.com/office/drawing/2014/main" id="{228BBF72-B08A-4629-A9A9-D4202B9FBEC4}"/>
            </a:ext>
          </a:extLst>
        </xdr:cNvPr>
        <xdr:cNvCxnSpPr/>
      </xdr:nvCxnSpPr>
      <xdr:spPr>
        <a:xfrm flipV="1">
          <a:off x="8496300" y="6473484"/>
          <a:ext cx="723900" cy="1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79034</xdr:rowOff>
    </xdr:from>
    <xdr:to>
      <xdr:col>46</xdr:col>
      <xdr:colOff>38100</xdr:colOff>
      <xdr:row>39</xdr:row>
      <xdr:rowOff>9184</xdr:rowOff>
    </xdr:to>
    <xdr:sp macro="" textlink="">
      <xdr:nvSpPr>
        <xdr:cNvPr id="136" name="楕円 135">
          <a:extLst>
            <a:ext uri="{FF2B5EF4-FFF2-40B4-BE49-F238E27FC236}">
              <a16:creationId xmlns:a16="http://schemas.microsoft.com/office/drawing/2014/main" id="{DB084642-6144-453E-B6D9-A1A67EF359B1}"/>
            </a:ext>
          </a:extLst>
        </xdr:cNvPr>
        <xdr:cNvSpPr/>
      </xdr:nvSpPr>
      <xdr:spPr>
        <a:xfrm>
          <a:off x="7670800" y="6449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118654</xdr:rowOff>
    </xdr:from>
    <xdr:to>
      <xdr:col>50</xdr:col>
      <xdr:colOff>114300</xdr:colOff>
      <xdr:row>38</xdr:row>
      <xdr:rowOff>129834</xdr:rowOff>
    </xdr:to>
    <xdr:cxnSp macro="">
      <xdr:nvCxnSpPr>
        <xdr:cNvPr id="137" name="直線コネクタ 136">
          <a:extLst>
            <a:ext uri="{FF2B5EF4-FFF2-40B4-BE49-F238E27FC236}">
              <a16:creationId xmlns:a16="http://schemas.microsoft.com/office/drawing/2014/main" id="{FE886C88-8115-46F0-9934-D1C808996FC0}"/>
            </a:ext>
          </a:extLst>
        </xdr:cNvPr>
        <xdr:cNvCxnSpPr/>
      </xdr:nvCxnSpPr>
      <xdr:spPr>
        <a:xfrm flipV="1">
          <a:off x="7713980" y="6488974"/>
          <a:ext cx="782320" cy="1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88951</xdr:rowOff>
    </xdr:from>
    <xdr:to>
      <xdr:col>41</xdr:col>
      <xdr:colOff>101600</xdr:colOff>
      <xdr:row>39</xdr:row>
      <xdr:rowOff>19101</xdr:rowOff>
    </xdr:to>
    <xdr:sp macro="" textlink="">
      <xdr:nvSpPr>
        <xdr:cNvPr id="138" name="楕円 137">
          <a:extLst>
            <a:ext uri="{FF2B5EF4-FFF2-40B4-BE49-F238E27FC236}">
              <a16:creationId xmlns:a16="http://schemas.microsoft.com/office/drawing/2014/main" id="{9C7C0CE3-353D-48EC-A8B0-4D7A609B1963}"/>
            </a:ext>
          </a:extLst>
        </xdr:cNvPr>
        <xdr:cNvSpPr/>
      </xdr:nvSpPr>
      <xdr:spPr>
        <a:xfrm>
          <a:off x="6873240" y="6459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129834</xdr:rowOff>
    </xdr:from>
    <xdr:to>
      <xdr:col>45</xdr:col>
      <xdr:colOff>177800</xdr:colOff>
      <xdr:row>38</xdr:row>
      <xdr:rowOff>139751</xdr:rowOff>
    </xdr:to>
    <xdr:cxnSp macro="">
      <xdr:nvCxnSpPr>
        <xdr:cNvPr id="139" name="直線コネクタ 138">
          <a:extLst>
            <a:ext uri="{FF2B5EF4-FFF2-40B4-BE49-F238E27FC236}">
              <a16:creationId xmlns:a16="http://schemas.microsoft.com/office/drawing/2014/main" id="{3E9F73E2-5336-4B3E-AA56-C78ED62B658F}"/>
            </a:ext>
          </a:extLst>
        </xdr:cNvPr>
        <xdr:cNvCxnSpPr/>
      </xdr:nvCxnSpPr>
      <xdr:spPr>
        <a:xfrm flipV="1">
          <a:off x="6924040" y="6500154"/>
          <a:ext cx="789940" cy="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72099</xdr:rowOff>
    </xdr:from>
    <xdr:to>
      <xdr:col>36</xdr:col>
      <xdr:colOff>165100</xdr:colOff>
      <xdr:row>39</xdr:row>
      <xdr:rowOff>2249</xdr:rowOff>
    </xdr:to>
    <xdr:sp macro="" textlink="">
      <xdr:nvSpPr>
        <xdr:cNvPr id="140" name="楕円 139">
          <a:extLst>
            <a:ext uri="{FF2B5EF4-FFF2-40B4-BE49-F238E27FC236}">
              <a16:creationId xmlns:a16="http://schemas.microsoft.com/office/drawing/2014/main" id="{A6951062-B1C0-472C-B013-92011EEFAF52}"/>
            </a:ext>
          </a:extLst>
        </xdr:cNvPr>
        <xdr:cNvSpPr/>
      </xdr:nvSpPr>
      <xdr:spPr>
        <a:xfrm>
          <a:off x="6098540" y="64424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122899</xdr:rowOff>
    </xdr:from>
    <xdr:to>
      <xdr:col>41</xdr:col>
      <xdr:colOff>50800</xdr:colOff>
      <xdr:row>38</xdr:row>
      <xdr:rowOff>139751</xdr:rowOff>
    </xdr:to>
    <xdr:cxnSp macro="">
      <xdr:nvCxnSpPr>
        <xdr:cNvPr id="141" name="直線コネクタ 140">
          <a:extLst>
            <a:ext uri="{FF2B5EF4-FFF2-40B4-BE49-F238E27FC236}">
              <a16:creationId xmlns:a16="http://schemas.microsoft.com/office/drawing/2014/main" id="{6F2C19D6-079A-4B5E-AC6A-0B6FA38BF783}"/>
            </a:ext>
          </a:extLst>
        </xdr:cNvPr>
        <xdr:cNvCxnSpPr/>
      </xdr:nvCxnSpPr>
      <xdr:spPr>
        <a:xfrm>
          <a:off x="6149340" y="6493219"/>
          <a:ext cx="774700" cy="16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45EC280A-F897-4844-BB28-4F1215181E65}"/>
            </a:ext>
          </a:extLst>
        </xdr:cNvPr>
        <xdr:cNvSpPr txBox="1"/>
      </xdr:nvSpPr>
      <xdr:spPr>
        <a:xfrm>
          <a:off x="8239271" y="682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6B05B4FC-A8B8-4326-96E8-A1D01C9F9DFD}"/>
            </a:ext>
          </a:extLst>
        </xdr:cNvPr>
        <xdr:cNvSpPr txBox="1"/>
      </xdr:nvSpPr>
      <xdr:spPr>
        <a:xfrm>
          <a:off x="7477271" y="682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33837EBA-D42E-417C-B155-0B4EAC9607E4}"/>
            </a:ext>
          </a:extLst>
        </xdr:cNvPr>
        <xdr:cNvSpPr txBox="1"/>
      </xdr:nvSpPr>
      <xdr:spPr>
        <a:xfrm>
          <a:off x="6702571" y="683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FCA8AFF6-9A1E-44BF-B578-45C07700B4A8}"/>
            </a:ext>
          </a:extLst>
        </xdr:cNvPr>
        <xdr:cNvSpPr txBox="1"/>
      </xdr:nvSpPr>
      <xdr:spPr>
        <a:xfrm>
          <a:off x="5905011" y="684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14531</xdr:rowOff>
    </xdr:from>
    <xdr:ext cx="534377" cy="259045"/>
    <xdr:sp macro="" textlink="">
      <xdr:nvSpPr>
        <xdr:cNvPr id="146" name="n_1mainValue【道路】&#10;一人当たり延長">
          <a:extLst>
            <a:ext uri="{FF2B5EF4-FFF2-40B4-BE49-F238E27FC236}">
              <a16:creationId xmlns:a16="http://schemas.microsoft.com/office/drawing/2014/main" id="{7F428BC6-5141-48FA-9108-FF14F070F1BE}"/>
            </a:ext>
          </a:extLst>
        </xdr:cNvPr>
        <xdr:cNvSpPr txBox="1"/>
      </xdr:nvSpPr>
      <xdr:spPr>
        <a:xfrm>
          <a:off x="8239271" y="621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25711</xdr:rowOff>
    </xdr:from>
    <xdr:ext cx="534377" cy="259045"/>
    <xdr:sp macro="" textlink="">
      <xdr:nvSpPr>
        <xdr:cNvPr id="147" name="n_2mainValue【道路】&#10;一人当たり延長">
          <a:extLst>
            <a:ext uri="{FF2B5EF4-FFF2-40B4-BE49-F238E27FC236}">
              <a16:creationId xmlns:a16="http://schemas.microsoft.com/office/drawing/2014/main" id="{FF93779A-7110-4153-85A9-E390208E8A21}"/>
            </a:ext>
          </a:extLst>
        </xdr:cNvPr>
        <xdr:cNvSpPr txBox="1"/>
      </xdr:nvSpPr>
      <xdr:spPr>
        <a:xfrm>
          <a:off x="7477271" y="622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35628</xdr:rowOff>
    </xdr:from>
    <xdr:ext cx="534377" cy="259045"/>
    <xdr:sp macro="" textlink="">
      <xdr:nvSpPr>
        <xdr:cNvPr id="148" name="n_3mainValue【道路】&#10;一人当たり延長">
          <a:extLst>
            <a:ext uri="{FF2B5EF4-FFF2-40B4-BE49-F238E27FC236}">
              <a16:creationId xmlns:a16="http://schemas.microsoft.com/office/drawing/2014/main" id="{D4F9F3A7-A28B-4359-A6AA-81475EFA8A33}"/>
            </a:ext>
          </a:extLst>
        </xdr:cNvPr>
        <xdr:cNvSpPr txBox="1"/>
      </xdr:nvSpPr>
      <xdr:spPr>
        <a:xfrm>
          <a:off x="6702571" y="62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18777</xdr:rowOff>
    </xdr:from>
    <xdr:ext cx="534377" cy="259045"/>
    <xdr:sp macro="" textlink="">
      <xdr:nvSpPr>
        <xdr:cNvPr id="149" name="n_4mainValue【道路】&#10;一人当たり延長">
          <a:extLst>
            <a:ext uri="{FF2B5EF4-FFF2-40B4-BE49-F238E27FC236}">
              <a16:creationId xmlns:a16="http://schemas.microsoft.com/office/drawing/2014/main" id="{5AF141DF-0D8B-4ECB-AB3F-D6F174E0A57D}"/>
            </a:ext>
          </a:extLst>
        </xdr:cNvPr>
        <xdr:cNvSpPr txBox="1"/>
      </xdr:nvSpPr>
      <xdr:spPr>
        <a:xfrm>
          <a:off x="5905011" y="622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C3DEB55-1C1A-4EFE-A584-6AF812CD4EA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ECE18FE-372A-4C89-A29B-21EF36BA4A8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2B0676D4-688B-426E-991E-167EE068215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EE4961C-7770-43A6-A8F1-9031B9F9658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7DD2C6C-4D7E-42DC-8923-971D9271EAE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9EA3021-34FA-40CF-8C66-9C0D821133D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5C79F13-4EA6-463F-81B6-947C62223E4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9C4C48A-F6B4-45B9-9230-24484124AE8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98F98B3-DA67-42DF-AEEC-11CFF1F8869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69DA60B-DBFF-4B71-BF88-D9C4A9FAC0F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6320591-437E-4D90-AC86-8A69B2FD2CA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76902D7-327A-407D-847B-BDD675143B2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049498F-05AD-4299-A156-6E716472955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3C49E0B-94D7-4335-B82C-467CF295DFDF}"/>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A0E7E14-379C-486B-8936-8C1CF8217D93}"/>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CAF2A7F-E4C7-4031-928A-13E20A692B3B}"/>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3ABB6938-D77E-48A5-A8DF-58A68F28EC4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8B4C1FA-CE84-406E-9304-B72FC8FFB47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E74A1EE-50AA-48D4-8AC8-AF10CE308B77}"/>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590C7AA-86C3-4835-AF22-243CE3F672BF}"/>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683E9EB8-A511-4822-978D-DCA88D8EDEBD}"/>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021B852-BBEA-4447-89A7-4163805FE09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36E4C64-40F3-4C7B-9E7D-1A9D2DE11D5D}"/>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D1A544F-9E38-4A36-B1CF-00E6443CFAF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37CB96E-4762-473C-BB27-E54C7BCA749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80E7EF5D-1976-4D74-B756-F45667E12BA7}"/>
            </a:ext>
          </a:extLst>
        </xdr:cNvPr>
        <xdr:cNvCxnSpPr/>
      </xdr:nvCxnSpPr>
      <xdr:spPr>
        <a:xfrm flipV="1">
          <a:off x="4086225" y="9316538"/>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38E8877-0D12-40B4-9BC9-20879FB5CF32}"/>
            </a:ext>
          </a:extLst>
        </xdr:cNvPr>
        <xdr:cNvSpPr txBox="1"/>
      </xdr:nvSpPr>
      <xdr:spPr>
        <a:xfrm>
          <a:off x="4124960" y="1076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21A65098-D040-461B-936D-C104D613C5BD}"/>
            </a:ext>
          </a:extLst>
        </xdr:cNvPr>
        <xdr:cNvCxnSpPr/>
      </xdr:nvCxnSpPr>
      <xdr:spPr>
        <a:xfrm>
          <a:off x="4020820" y="10759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8A3CEE8D-A7F9-40C4-9F58-035946AD6680}"/>
            </a:ext>
          </a:extLst>
        </xdr:cNvPr>
        <xdr:cNvSpPr txBox="1"/>
      </xdr:nvSpPr>
      <xdr:spPr>
        <a:xfrm>
          <a:off x="4124960" y="90955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10EA3206-1CFA-4672-81B5-493F22D94482}"/>
            </a:ext>
          </a:extLst>
        </xdr:cNvPr>
        <xdr:cNvCxnSpPr/>
      </xdr:nvCxnSpPr>
      <xdr:spPr>
        <a:xfrm>
          <a:off x="4020820" y="93165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CB141F60-ED1E-4FC6-AF0B-9BEF79D1D045}"/>
            </a:ext>
          </a:extLst>
        </xdr:cNvPr>
        <xdr:cNvSpPr txBox="1"/>
      </xdr:nvSpPr>
      <xdr:spPr>
        <a:xfrm>
          <a:off x="4124960" y="102973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494A178-ED60-4260-8FE4-B5FADC6DE4E6}"/>
            </a:ext>
          </a:extLst>
        </xdr:cNvPr>
        <xdr:cNvSpPr/>
      </xdr:nvSpPr>
      <xdr:spPr>
        <a:xfrm>
          <a:off x="4036060" y="10318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08D3331D-4A41-44CA-9DD0-DA7833F3D863}"/>
            </a:ext>
          </a:extLst>
        </xdr:cNvPr>
        <xdr:cNvSpPr/>
      </xdr:nvSpPr>
      <xdr:spPr>
        <a:xfrm>
          <a:off x="3312160" y="10305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3A47173E-8D5A-4F3E-A45C-991D2279A932}"/>
            </a:ext>
          </a:extLst>
        </xdr:cNvPr>
        <xdr:cNvSpPr/>
      </xdr:nvSpPr>
      <xdr:spPr>
        <a:xfrm>
          <a:off x="2514600" y="10302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D267176E-7ED5-4212-A3FA-FB387132A0F5}"/>
            </a:ext>
          </a:extLst>
        </xdr:cNvPr>
        <xdr:cNvSpPr/>
      </xdr:nvSpPr>
      <xdr:spPr>
        <a:xfrm>
          <a:off x="17399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D9602E45-4D03-486B-86FE-A79CB8483DAB}"/>
            </a:ext>
          </a:extLst>
        </xdr:cNvPr>
        <xdr:cNvSpPr/>
      </xdr:nvSpPr>
      <xdr:spPr>
        <a:xfrm>
          <a:off x="965200" y="102748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03DD5C-B5CD-4F31-A2AF-07445A2913C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1FCE0EF-8FF2-4518-9E60-A24E6A622C3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126FC6B-A00B-4D04-8750-266D649B05E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7683C1D-E240-41CF-9269-D6B5BEAEF9A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EF9C9E8-92AF-4EF2-8B9F-1A6557CEDBE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123916</xdr:rowOff>
    </xdr:from>
    <xdr:to>
      <xdr:col>24</xdr:col>
      <xdr:colOff>114300</xdr:colOff>
      <xdr:row>56</xdr:row>
      <xdr:rowOff>54066</xdr:rowOff>
    </xdr:to>
    <xdr:sp macro="" textlink="">
      <xdr:nvSpPr>
        <xdr:cNvPr id="191" name="楕円 190">
          <a:extLst>
            <a:ext uri="{FF2B5EF4-FFF2-40B4-BE49-F238E27FC236}">
              <a16:creationId xmlns:a16="http://schemas.microsoft.com/office/drawing/2014/main" id="{40AFD8B4-51A9-4F18-BF75-7CB13220FDAC}"/>
            </a:ext>
          </a:extLst>
        </xdr:cNvPr>
        <xdr:cNvSpPr/>
      </xdr:nvSpPr>
      <xdr:spPr>
        <a:xfrm>
          <a:off x="4036060" y="9344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38843</xdr:rowOff>
    </xdr:from>
    <xdr:ext cx="340478" cy="259045"/>
    <xdr:sp macro="" textlink="">
      <xdr:nvSpPr>
        <xdr:cNvPr id="192" name="【橋りょう・トンネル】&#10;有形固定資産減価償却率該当値テキスト">
          <a:extLst>
            <a:ext uri="{FF2B5EF4-FFF2-40B4-BE49-F238E27FC236}">
              <a16:creationId xmlns:a16="http://schemas.microsoft.com/office/drawing/2014/main" id="{B8A1FAE6-73DE-4E57-A653-D8A868995DCA}"/>
            </a:ext>
          </a:extLst>
        </xdr:cNvPr>
        <xdr:cNvSpPr txBox="1"/>
      </xdr:nvSpPr>
      <xdr:spPr>
        <a:xfrm>
          <a:off x="4124960" y="92590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94524</xdr:rowOff>
    </xdr:from>
    <xdr:to>
      <xdr:col>20</xdr:col>
      <xdr:colOff>38100</xdr:colOff>
      <xdr:row>56</xdr:row>
      <xdr:rowOff>24674</xdr:rowOff>
    </xdr:to>
    <xdr:sp macro="" textlink="">
      <xdr:nvSpPr>
        <xdr:cNvPr id="193" name="楕円 192">
          <a:extLst>
            <a:ext uri="{FF2B5EF4-FFF2-40B4-BE49-F238E27FC236}">
              <a16:creationId xmlns:a16="http://schemas.microsoft.com/office/drawing/2014/main" id="{6FAD3562-0764-4235-8B6D-7698AB242338}"/>
            </a:ext>
          </a:extLst>
        </xdr:cNvPr>
        <xdr:cNvSpPr/>
      </xdr:nvSpPr>
      <xdr:spPr>
        <a:xfrm>
          <a:off x="3312160" y="93147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145324</xdr:rowOff>
    </xdr:from>
    <xdr:to>
      <xdr:col>24</xdr:col>
      <xdr:colOff>63500</xdr:colOff>
      <xdr:row>56</xdr:row>
      <xdr:rowOff>3266</xdr:rowOff>
    </xdr:to>
    <xdr:cxnSp macro="">
      <xdr:nvCxnSpPr>
        <xdr:cNvPr id="194" name="直線コネクタ 193">
          <a:extLst>
            <a:ext uri="{FF2B5EF4-FFF2-40B4-BE49-F238E27FC236}">
              <a16:creationId xmlns:a16="http://schemas.microsoft.com/office/drawing/2014/main" id="{F551A9A1-2B98-4C1A-8B02-5CCEC5E262F0}"/>
            </a:ext>
          </a:extLst>
        </xdr:cNvPr>
        <xdr:cNvCxnSpPr/>
      </xdr:nvCxnSpPr>
      <xdr:spPr>
        <a:xfrm>
          <a:off x="3355340" y="9365524"/>
          <a:ext cx="73152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122283</xdr:rowOff>
    </xdr:from>
    <xdr:to>
      <xdr:col>15</xdr:col>
      <xdr:colOff>101600</xdr:colOff>
      <xdr:row>56</xdr:row>
      <xdr:rowOff>52433</xdr:rowOff>
    </xdr:to>
    <xdr:sp macro="" textlink="">
      <xdr:nvSpPr>
        <xdr:cNvPr id="195" name="楕円 194">
          <a:extLst>
            <a:ext uri="{FF2B5EF4-FFF2-40B4-BE49-F238E27FC236}">
              <a16:creationId xmlns:a16="http://schemas.microsoft.com/office/drawing/2014/main" id="{43A74927-EDCB-4182-91A7-EFCA1AFE5720}"/>
            </a:ext>
          </a:extLst>
        </xdr:cNvPr>
        <xdr:cNvSpPr/>
      </xdr:nvSpPr>
      <xdr:spPr>
        <a:xfrm>
          <a:off x="2514600" y="93424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145324</xdr:rowOff>
    </xdr:from>
    <xdr:to>
      <xdr:col>19</xdr:col>
      <xdr:colOff>177800</xdr:colOff>
      <xdr:row>56</xdr:row>
      <xdr:rowOff>1633</xdr:rowOff>
    </xdr:to>
    <xdr:cxnSp macro="">
      <xdr:nvCxnSpPr>
        <xdr:cNvPr id="196" name="直線コネクタ 195">
          <a:extLst>
            <a:ext uri="{FF2B5EF4-FFF2-40B4-BE49-F238E27FC236}">
              <a16:creationId xmlns:a16="http://schemas.microsoft.com/office/drawing/2014/main" id="{5F86B7D3-285A-4DC4-8FB3-93335B972D07}"/>
            </a:ext>
          </a:extLst>
        </xdr:cNvPr>
        <xdr:cNvCxnSpPr/>
      </xdr:nvCxnSpPr>
      <xdr:spPr>
        <a:xfrm flipV="1">
          <a:off x="2565400" y="9365524"/>
          <a:ext cx="78994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153307</xdr:rowOff>
    </xdr:from>
    <xdr:to>
      <xdr:col>10</xdr:col>
      <xdr:colOff>165100</xdr:colOff>
      <xdr:row>56</xdr:row>
      <xdr:rowOff>83457</xdr:rowOff>
    </xdr:to>
    <xdr:sp macro="" textlink="">
      <xdr:nvSpPr>
        <xdr:cNvPr id="197" name="楕円 196">
          <a:extLst>
            <a:ext uri="{FF2B5EF4-FFF2-40B4-BE49-F238E27FC236}">
              <a16:creationId xmlns:a16="http://schemas.microsoft.com/office/drawing/2014/main" id="{4BA39A88-A469-4475-86F8-FFCA64A23D45}"/>
            </a:ext>
          </a:extLst>
        </xdr:cNvPr>
        <xdr:cNvSpPr/>
      </xdr:nvSpPr>
      <xdr:spPr>
        <a:xfrm>
          <a:off x="1739900" y="9373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1633</xdr:rowOff>
    </xdr:from>
    <xdr:to>
      <xdr:col>15</xdr:col>
      <xdr:colOff>50800</xdr:colOff>
      <xdr:row>56</xdr:row>
      <xdr:rowOff>32657</xdr:rowOff>
    </xdr:to>
    <xdr:cxnSp macro="">
      <xdr:nvCxnSpPr>
        <xdr:cNvPr id="198" name="直線コネクタ 197">
          <a:extLst>
            <a:ext uri="{FF2B5EF4-FFF2-40B4-BE49-F238E27FC236}">
              <a16:creationId xmlns:a16="http://schemas.microsoft.com/office/drawing/2014/main" id="{FC603E89-9FF9-4129-AD56-4D5BDFC6A104}"/>
            </a:ext>
          </a:extLst>
        </xdr:cNvPr>
        <xdr:cNvCxnSpPr/>
      </xdr:nvCxnSpPr>
      <xdr:spPr>
        <a:xfrm flipV="1">
          <a:off x="1790700" y="9389473"/>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120650</xdr:rowOff>
    </xdr:from>
    <xdr:to>
      <xdr:col>6</xdr:col>
      <xdr:colOff>38100</xdr:colOff>
      <xdr:row>56</xdr:row>
      <xdr:rowOff>50800</xdr:rowOff>
    </xdr:to>
    <xdr:sp macro="" textlink="">
      <xdr:nvSpPr>
        <xdr:cNvPr id="199" name="楕円 198">
          <a:extLst>
            <a:ext uri="{FF2B5EF4-FFF2-40B4-BE49-F238E27FC236}">
              <a16:creationId xmlns:a16="http://schemas.microsoft.com/office/drawing/2014/main" id="{242DD362-67C5-4BA0-9929-EFCB5DF322A3}"/>
            </a:ext>
          </a:extLst>
        </xdr:cNvPr>
        <xdr:cNvSpPr/>
      </xdr:nvSpPr>
      <xdr:spPr>
        <a:xfrm>
          <a:off x="965200" y="9340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0</xdr:rowOff>
    </xdr:from>
    <xdr:to>
      <xdr:col>10</xdr:col>
      <xdr:colOff>114300</xdr:colOff>
      <xdr:row>56</xdr:row>
      <xdr:rowOff>32657</xdr:rowOff>
    </xdr:to>
    <xdr:cxnSp macro="">
      <xdr:nvCxnSpPr>
        <xdr:cNvPr id="200" name="直線コネクタ 199">
          <a:extLst>
            <a:ext uri="{FF2B5EF4-FFF2-40B4-BE49-F238E27FC236}">
              <a16:creationId xmlns:a16="http://schemas.microsoft.com/office/drawing/2014/main" id="{7F12BC9D-4C46-4214-A3C0-7994CEAF84BD}"/>
            </a:ext>
          </a:extLst>
        </xdr:cNvPr>
        <xdr:cNvCxnSpPr/>
      </xdr:nvCxnSpPr>
      <xdr:spPr>
        <a:xfrm>
          <a:off x="1008380" y="9387840"/>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E33152B-1DDC-4243-A3E6-25DC9B44914D}"/>
            </a:ext>
          </a:extLst>
        </xdr:cNvPr>
        <xdr:cNvSpPr txBox="1"/>
      </xdr:nvSpPr>
      <xdr:spPr>
        <a:xfrm>
          <a:off x="3170564" y="1039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29A9800-3E1D-4C10-ADBD-261E271F5537}"/>
            </a:ext>
          </a:extLst>
        </xdr:cNvPr>
        <xdr:cNvSpPr txBox="1"/>
      </xdr:nvSpPr>
      <xdr:spPr>
        <a:xfrm>
          <a:off x="2385704" y="10395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E309726-E6E8-4424-9C78-5018CE574C48}"/>
            </a:ext>
          </a:extLst>
        </xdr:cNvPr>
        <xdr:cNvSpPr txBox="1"/>
      </xdr:nvSpPr>
      <xdr:spPr>
        <a:xfrm>
          <a:off x="1611004" y="1038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B998440-0B8B-44DE-A8E0-09B0FC009D3E}"/>
            </a:ext>
          </a:extLst>
        </xdr:cNvPr>
        <xdr:cNvSpPr txBox="1"/>
      </xdr:nvSpPr>
      <xdr:spPr>
        <a:xfrm>
          <a:off x="836304" y="103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41201</xdr:rowOff>
    </xdr:from>
    <xdr:ext cx="340478" cy="259045"/>
    <xdr:sp macro="" textlink="">
      <xdr:nvSpPr>
        <xdr:cNvPr id="205" name="n_1mainValue【橋りょう・トンネル】&#10;有形固定資産減価償却率">
          <a:extLst>
            <a:ext uri="{FF2B5EF4-FFF2-40B4-BE49-F238E27FC236}">
              <a16:creationId xmlns:a16="http://schemas.microsoft.com/office/drawing/2014/main" id="{104695F5-44F0-42B9-8AB5-4444234A236B}"/>
            </a:ext>
          </a:extLst>
        </xdr:cNvPr>
        <xdr:cNvSpPr txBox="1"/>
      </xdr:nvSpPr>
      <xdr:spPr>
        <a:xfrm>
          <a:off x="3187641" y="9093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68960</xdr:rowOff>
    </xdr:from>
    <xdr:ext cx="340478" cy="259045"/>
    <xdr:sp macro="" textlink="">
      <xdr:nvSpPr>
        <xdr:cNvPr id="206" name="n_2mainValue【橋りょう・トンネル】&#10;有形固定資産減価償却率">
          <a:extLst>
            <a:ext uri="{FF2B5EF4-FFF2-40B4-BE49-F238E27FC236}">
              <a16:creationId xmlns:a16="http://schemas.microsoft.com/office/drawing/2014/main" id="{9F99BF75-AD7D-4511-8E9C-7DD29F37CB82}"/>
            </a:ext>
          </a:extLst>
        </xdr:cNvPr>
        <xdr:cNvSpPr txBox="1"/>
      </xdr:nvSpPr>
      <xdr:spPr>
        <a:xfrm>
          <a:off x="2418021" y="91215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99984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E78F3AE-3B33-4B07-A5FA-948F41CD19B8}"/>
            </a:ext>
          </a:extLst>
        </xdr:cNvPr>
        <xdr:cNvSpPr txBox="1"/>
      </xdr:nvSpPr>
      <xdr:spPr>
        <a:xfrm>
          <a:off x="1611004" y="915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67327</xdr:rowOff>
    </xdr:from>
    <xdr:ext cx="340478" cy="259045"/>
    <xdr:sp macro="" textlink="">
      <xdr:nvSpPr>
        <xdr:cNvPr id="208" name="n_4mainValue【橋りょう・トンネル】&#10;有形固定資産減価償却率">
          <a:extLst>
            <a:ext uri="{FF2B5EF4-FFF2-40B4-BE49-F238E27FC236}">
              <a16:creationId xmlns:a16="http://schemas.microsoft.com/office/drawing/2014/main" id="{F8C0695B-D6B4-4CEE-BCB4-E5F20590B9C3}"/>
            </a:ext>
          </a:extLst>
        </xdr:cNvPr>
        <xdr:cNvSpPr txBox="1"/>
      </xdr:nvSpPr>
      <xdr:spPr>
        <a:xfrm>
          <a:off x="845761" y="91198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21FE8AE-7B9D-4F5D-8599-F4C0D1FEC41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D1B0269-DD1F-4232-A640-82EAC22B05A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285F737-FCB8-4F08-85BC-59C5CB5683C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2BCA5DF-A702-4B47-A581-21FAC977AF2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5675AB3-36AA-49F5-B571-F4D9D2CE55A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99B637D-5A1F-4118-8639-5726A5A965D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93B0F67-93FF-4456-AC0E-81602499856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7E24E0A-253D-4361-9F2A-E03A5B0932A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83CE3C0-EFDF-41DF-A3A3-1B86BD087DC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4FC530D-6526-4A1D-9C94-ED86EFC21D5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676E59A-8796-4224-9797-D25193C372D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365ED05-798B-40B7-821C-EAE388FB406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2DF72C8-C620-4582-A1B3-8BCD9F91ED3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584B63DC-FDB2-4CC4-BD50-617385F77ADB}"/>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7872E5F-A9D4-4B74-8E1D-339857DD562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CFCCB1A7-1785-4879-8FCC-BE0D6731BE9D}"/>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9B213CDD-8453-44C1-A016-983F1C0025A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F163582F-E74C-4E43-AE80-6DD6962073AE}"/>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39F1A25-384D-4450-9A1D-30732A288A5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F4316CB5-DE95-4259-8FDC-328ACD09B991}"/>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CDEAD6F-914D-42E0-A8E6-97E160AC0A1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FA3752C-B609-4138-93E8-4512652B90F7}"/>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26E0737-FE67-4C82-8854-C95BE5BC54E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7C2B3F0B-0797-4FA3-B326-D01399777F90}"/>
            </a:ext>
          </a:extLst>
        </xdr:cNvPr>
        <xdr:cNvCxnSpPr/>
      </xdr:nvCxnSpPr>
      <xdr:spPr>
        <a:xfrm flipV="1">
          <a:off x="9219565" y="9318100"/>
          <a:ext cx="0" cy="1486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0428539-A2B2-4C69-9DF6-69A9855E5822}"/>
            </a:ext>
          </a:extLst>
        </xdr:cNvPr>
        <xdr:cNvSpPr txBox="1"/>
      </xdr:nvSpPr>
      <xdr:spPr>
        <a:xfrm>
          <a:off x="9258300" y="1080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3600E91-A2CB-4413-B61D-8A4218E1722B}"/>
            </a:ext>
          </a:extLst>
        </xdr:cNvPr>
        <xdr:cNvCxnSpPr/>
      </xdr:nvCxnSpPr>
      <xdr:spPr>
        <a:xfrm>
          <a:off x="9154160" y="10804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6EE7C76-ED4D-421E-AE31-272068AEBA45}"/>
            </a:ext>
          </a:extLst>
        </xdr:cNvPr>
        <xdr:cNvSpPr txBox="1"/>
      </xdr:nvSpPr>
      <xdr:spPr>
        <a:xfrm>
          <a:off x="9258300" y="90971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1ACA1484-5D00-4DF9-963A-4C757D4683A7}"/>
            </a:ext>
          </a:extLst>
        </xdr:cNvPr>
        <xdr:cNvCxnSpPr/>
      </xdr:nvCxnSpPr>
      <xdr:spPr>
        <a:xfrm>
          <a:off x="9154160" y="9318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87F02D5-8A21-4A9F-90A5-5F02FB4B8606}"/>
            </a:ext>
          </a:extLst>
        </xdr:cNvPr>
        <xdr:cNvSpPr txBox="1"/>
      </xdr:nvSpPr>
      <xdr:spPr>
        <a:xfrm>
          <a:off x="9258300" y="10403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4630C24F-873A-4765-B42D-90F9BFBB0A06}"/>
            </a:ext>
          </a:extLst>
        </xdr:cNvPr>
        <xdr:cNvSpPr/>
      </xdr:nvSpPr>
      <xdr:spPr>
        <a:xfrm>
          <a:off x="9192260" y="1055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D6C7C2E1-C43E-4F80-B449-DD48A49D8547}"/>
            </a:ext>
          </a:extLst>
        </xdr:cNvPr>
        <xdr:cNvSpPr/>
      </xdr:nvSpPr>
      <xdr:spPr>
        <a:xfrm>
          <a:off x="8445500" y="10552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5FACCC5F-4565-49C0-A45C-EDFBF124B5E9}"/>
            </a:ext>
          </a:extLst>
        </xdr:cNvPr>
        <xdr:cNvSpPr/>
      </xdr:nvSpPr>
      <xdr:spPr>
        <a:xfrm>
          <a:off x="7670800" y="105619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836CE4B7-801B-4A6F-9335-9D5056115DEF}"/>
            </a:ext>
          </a:extLst>
        </xdr:cNvPr>
        <xdr:cNvSpPr/>
      </xdr:nvSpPr>
      <xdr:spPr>
        <a:xfrm>
          <a:off x="6873240" y="105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142DD2BB-E623-48A9-8473-4B37B177F526}"/>
            </a:ext>
          </a:extLst>
        </xdr:cNvPr>
        <xdr:cNvSpPr/>
      </xdr:nvSpPr>
      <xdr:spPr>
        <a:xfrm>
          <a:off x="6098540" y="1056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489262B-0209-479F-BA3C-2DB36963895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0D57F4D-6A90-476A-BDBE-F01365AA8A7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3307FF3-5809-4ECB-A92E-295C3DF382A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EC5FD49-4CCB-4409-AB67-47FA5422233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1D99802-1411-4434-A33F-80AA5821F8A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7083</xdr:rowOff>
    </xdr:from>
    <xdr:to>
      <xdr:col>55</xdr:col>
      <xdr:colOff>50800</xdr:colOff>
      <xdr:row>64</xdr:row>
      <xdr:rowOff>108683</xdr:rowOff>
    </xdr:to>
    <xdr:sp macro="" textlink="">
      <xdr:nvSpPr>
        <xdr:cNvPr id="248" name="楕円 247">
          <a:extLst>
            <a:ext uri="{FF2B5EF4-FFF2-40B4-BE49-F238E27FC236}">
              <a16:creationId xmlns:a16="http://schemas.microsoft.com/office/drawing/2014/main" id="{E75CDC9E-3FEF-4C97-BC2F-C4876D87C6DD}"/>
            </a:ext>
          </a:extLst>
        </xdr:cNvPr>
        <xdr:cNvSpPr/>
      </xdr:nvSpPr>
      <xdr:spPr>
        <a:xfrm>
          <a:off x="9192260" y="107360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93460</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0A6AF5BA-6416-4B7B-9ED4-364B525AD026}"/>
            </a:ext>
          </a:extLst>
        </xdr:cNvPr>
        <xdr:cNvSpPr txBox="1"/>
      </xdr:nvSpPr>
      <xdr:spPr>
        <a:xfrm>
          <a:off x="9258300" y="1065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7425</xdr:rowOff>
    </xdr:from>
    <xdr:to>
      <xdr:col>50</xdr:col>
      <xdr:colOff>165100</xdr:colOff>
      <xdr:row>64</xdr:row>
      <xdr:rowOff>109025</xdr:rowOff>
    </xdr:to>
    <xdr:sp macro="" textlink="">
      <xdr:nvSpPr>
        <xdr:cNvPr id="250" name="楕円 249">
          <a:extLst>
            <a:ext uri="{FF2B5EF4-FFF2-40B4-BE49-F238E27FC236}">
              <a16:creationId xmlns:a16="http://schemas.microsoft.com/office/drawing/2014/main" id="{7296A19F-13A1-4B2A-B3CA-44279FBBA7C8}"/>
            </a:ext>
          </a:extLst>
        </xdr:cNvPr>
        <xdr:cNvSpPr/>
      </xdr:nvSpPr>
      <xdr:spPr>
        <a:xfrm>
          <a:off x="8445500" y="1073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57883</xdr:rowOff>
    </xdr:from>
    <xdr:to>
      <xdr:col>55</xdr:col>
      <xdr:colOff>0</xdr:colOff>
      <xdr:row>64</xdr:row>
      <xdr:rowOff>58225</xdr:rowOff>
    </xdr:to>
    <xdr:cxnSp macro="">
      <xdr:nvCxnSpPr>
        <xdr:cNvPr id="251" name="直線コネクタ 250">
          <a:extLst>
            <a:ext uri="{FF2B5EF4-FFF2-40B4-BE49-F238E27FC236}">
              <a16:creationId xmlns:a16="http://schemas.microsoft.com/office/drawing/2014/main" id="{022EDD45-BC56-453E-B211-6D0EF96E6BA9}"/>
            </a:ext>
          </a:extLst>
        </xdr:cNvPr>
        <xdr:cNvCxnSpPr/>
      </xdr:nvCxnSpPr>
      <xdr:spPr>
        <a:xfrm flipV="1">
          <a:off x="8496300" y="10786843"/>
          <a:ext cx="7239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17583</xdr:rowOff>
    </xdr:from>
    <xdr:to>
      <xdr:col>46</xdr:col>
      <xdr:colOff>38100</xdr:colOff>
      <xdr:row>64</xdr:row>
      <xdr:rowOff>119183</xdr:rowOff>
    </xdr:to>
    <xdr:sp macro="" textlink="">
      <xdr:nvSpPr>
        <xdr:cNvPr id="252" name="楕円 251">
          <a:extLst>
            <a:ext uri="{FF2B5EF4-FFF2-40B4-BE49-F238E27FC236}">
              <a16:creationId xmlns:a16="http://schemas.microsoft.com/office/drawing/2014/main" id="{9E96604B-932B-48CE-A296-B24D6B161BDD}"/>
            </a:ext>
          </a:extLst>
        </xdr:cNvPr>
        <xdr:cNvSpPr/>
      </xdr:nvSpPr>
      <xdr:spPr>
        <a:xfrm>
          <a:off x="7670800" y="107465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58225</xdr:rowOff>
    </xdr:from>
    <xdr:to>
      <xdr:col>50</xdr:col>
      <xdr:colOff>114300</xdr:colOff>
      <xdr:row>64</xdr:row>
      <xdr:rowOff>68383</xdr:rowOff>
    </xdr:to>
    <xdr:cxnSp macro="">
      <xdr:nvCxnSpPr>
        <xdr:cNvPr id="253" name="直線コネクタ 252">
          <a:extLst>
            <a:ext uri="{FF2B5EF4-FFF2-40B4-BE49-F238E27FC236}">
              <a16:creationId xmlns:a16="http://schemas.microsoft.com/office/drawing/2014/main" id="{9ADDA36F-7745-4371-9367-B28F7EE438F2}"/>
            </a:ext>
          </a:extLst>
        </xdr:cNvPr>
        <xdr:cNvCxnSpPr/>
      </xdr:nvCxnSpPr>
      <xdr:spPr>
        <a:xfrm flipV="1">
          <a:off x="7713980" y="10787185"/>
          <a:ext cx="782320" cy="10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20654</xdr:rowOff>
    </xdr:from>
    <xdr:to>
      <xdr:col>41</xdr:col>
      <xdr:colOff>101600</xdr:colOff>
      <xdr:row>64</xdr:row>
      <xdr:rowOff>122254</xdr:rowOff>
    </xdr:to>
    <xdr:sp macro="" textlink="">
      <xdr:nvSpPr>
        <xdr:cNvPr id="254" name="楕円 253">
          <a:extLst>
            <a:ext uri="{FF2B5EF4-FFF2-40B4-BE49-F238E27FC236}">
              <a16:creationId xmlns:a16="http://schemas.microsoft.com/office/drawing/2014/main" id="{E5D5C671-CE49-4CD3-8942-CEF708A6B3DA}"/>
            </a:ext>
          </a:extLst>
        </xdr:cNvPr>
        <xdr:cNvSpPr/>
      </xdr:nvSpPr>
      <xdr:spPr>
        <a:xfrm>
          <a:off x="6873240" y="1074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68383</xdr:rowOff>
    </xdr:from>
    <xdr:to>
      <xdr:col>45</xdr:col>
      <xdr:colOff>177800</xdr:colOff>
      <xdr:row>64</xdr:row>
      <xdr:rowOff>71454</xdr:rowOff>
    </xdr:to>
    <xdr:cxnSp macro="">
      <xdr:nvCxnSpPr>
        <xdr:cNvPr id="255" name="直線コネクタ 254">
          <a:extLst>
            <a:ext uri="{FF2B5EF4-FFF2-40B4-BE49-F238E27FC236}">
              <a16:creationId xmlns:a16="http://schemas.microsoft.com/office/drawing/2014/main" id="{0CA24127-23B8-4285-A0BA-F5C513AFF71F}"/>
            </a:ext>
          </a:extLst>
        </xdr:cNvPr>
        <xdr:cNvCxnSpPr/>
      </xdr:nvCxnSpPr>
      <xdr:spPr>
        <a:xfrm flipV="1">
          <a:off x="6924040" y="10797343"/>
          <a:ext cx="789940" cy="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20717</xdr:rowOff>
    </xdr:from>
    <xdr:to>
      <xdr:col>36</xdr:col>
      <xdr:colOff>165100</xdr:colOff>
      <xdr:row>64</xdr:row>
      <xdr:rowOff>122317</xdr:rowOff>
    </xdr:to>
    <xdr:sp macro="" textlink="">
      <xdr:nvSpPr>
        <xdr:cNvPr id="256" name="楕円 255">
          <a:extLst>
            <a:ext uri="{FF2B5EF4-FFF2-40B4-BE49-F238E27FC236}">
              <a16:creationId xmlns:a16="http://schemas.microsoft.com/office/drawing/2014/main" id="{56E75EA5-6249-4560-BA39-798E45CC4A0E}"/>
            </a:ext>
          </a:extLst>
        </xdr:cNvPr>
        <xdr:cNvSpPr/>
      </xdr:nvSpPr>
      <xdr:spPr>
        <a:xfrm>
          <a:off x="6098540" y="1074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71454</xdr:rowOff>
    </xdr:from>
    <xdr:to>
      <xdr:col>41</xdr:col>
      <xdr:colOff>50800</xdr:colOff>
      <xdr:row>64</xdr:row>
      <xdr:rowOff>71517</xdr:rowOff>
    </xdr:to>
    <xdr:cxnSp macro="">
      <xdr:nvCxnSpPr>
        <xdr:cNvPr id="257" name="直線コネクタ 256">
          <a:extLst>
            <a:ext uri="{FF2B5EF4-FFF2-40B4-BE49-F238E27FC236}">
              <a16:creationId xmlns:a16="http://schemas.microsoft.com/office/drawing/2014/main" id="{D3AB2DD4-6280-4FB2-A793-F2216D4C6203}"/>
            </a:ext>
          </a:extLst>
        </xdr:cNvPr>
        <xdr:cNvCxnSpPr/>
      </xdr:nvCxnSpPr>
      <xdr:spPr>
        <a:xfrm flipV="1">
          <a:off x="6149340" y="10800414"/>
          <a:ext cx="7747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4806C3A-C7F3-459E-A0EA-160CCA07ACE4}"/>
            </a:ext>
          </a:extLst>
        </xdr:cNvPr>
        <xdr:cNvSpPr txBox="1"/>
      </xdr:nvSpPr>
      <xdr:spPr>
        <a:xfrm>
          <a:off x="8214575" y="1033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13D0B6E-2C78-4C3D-AA62-D1D50B6E5074}"/>
            </a:ext>
          </a:extLst>
        </xdr:cNvPr>
        <xdr:cNvSpPr txBox="1"/>
      </xdr:nvSpPr>
      <xdr:spPr>
        <a:xfrm>
          <a:off x="7444955" y="1034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CAFCB9A-7C2C-4186-B6FD-45E9387E7C1B}"/>
            </a:ext>
          </a:extLst>
        </xdr:cNvPr>
        <xdr:cNvSpPr txBox="1"/>
      </xdr:nvSpPr>
      <xdr:spPr>
        <a:xfrm>
          <a:off x="6670255" y="1034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B883289-A02D-4531-86A1-57776DDB6F7B}"/>
            </a:ext>
          </a:extLst>
        </xdr:cNvPr>
        <xdr:cNvSpPr txBox="1"/>
      </xdr:nvSpPr>
      <xdr:spPr>
        <a:xfrm>
          <a:off x="5872695" y="1035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100152</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7E9174BD-ADF6-431B-8273-68617B1CAF29}"/>
            </a:ext>
          </a:extLst>
        </xdr:cNvPr>
        <xdr:cNvSpPr txBox="1"/>
      </xdr:nvSpPr>
      <xdr:spPr>
        <a:xfrm>
          <a:off x="8239271" y="1082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110310</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B9324FEC-D4A8-4EF6-B8B5-5B6B02DF6E89}"/>
            </a:ext>
          </a:extLst>
        </xdr:cNvPr>
        <xdr:cNvSpPr txBox="1"/>
      </xdr:nvSpPr>
      <xdr:spPr>
        <a:xfrm>
          <a:off x="7477271" y="1083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113381</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8F883099-A395-4126-ADCB-9B413ED018BB}"/>
            </a:ext>
          </a:extLst>
        </xdr:cNvPr>
        <xdr:cNvSpPr txBox="1"/>
      </xdr:nvSpPr>
      <xdr:spPr>
        <a:xfrm>
          <a:off x="6702571" y="1084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113444</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72DE8C92-D959-4689-9302-AD75C620AD50}"/>
            </a:ext>
          </a:extLst>
        </xdr:cNvPr>
        <xdr:cNvSpPr txBox="1"/>
      </xdr:nvSpPr>
      <xdr:spPr>
        <a:xfrm>
          <a:off x="5905011" y="1084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44EC7D1-9B62-412E-B6EC-EF1E81806B1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34B802E-FE3C-4B99-9B3A-C0C3BBD7C6D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22E00F2-AC35-4243-9FF3-3E50A3033FE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D474F60-D3DD-4B54-8FC1-8AE6B1F402C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66E0958-C686-4D3F-8359-FD69DE18459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7C897E0-2309-4765-AF69-EF79158025B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C0AF96C-ECD7-4D6A-A2CD-D6333BBA614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F2421F5-B906-4D37-921D-7C24F2BC6BA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9824C1A-334E-410B-B79D-5530769C697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70FFA43-6F05-4112-9CF5-DE1D2758288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C905075-51D4-4A80-A8CC-0EC5495DE8B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94B04CC9-3AEF-4C04-BD70-6726589CFCB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D26C380-A5DC-4813-A2F2-A884723C06B8}"/>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55C5D78-2FF5-4528-87CB-BD2B1F3270A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880F583-B26A-4A9A-9DF5-EF21C8C567C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6CD887F-6601-42DD-880D-0C4BC904FB5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FEC95D3-7F89-408B-8E45-5E601F79A30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FF9D73D-7E69-4784-8EA9-BF1245604C25}"/>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CC5E390-E451-4D0C-8309-0F2D121B4D2E}"/>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2DE3BD1-6293-4E05-9E45-61630A606F7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B839E67-2EAF-4972-93F2-1B8B5FDF132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610E0B9-C924-4F96-B61E-82EDF9781AA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8C9E3E1-5839-4376-8184-9B74C8340CEF}"/>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442F555-9B1D-46A1-9C0B-29864DF7D86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6720648-9D6E-4896-83C2-919077A6EF5A}"/>
            </a:ext>
          </a:extLst>
        </xdr:cNvPr>
        <xdr:cNvCxnSpPr/>
      </xdr:nvCxnSpPr>
      <xdr:spPr>
        <a:xfrm flipV="1">
          <a:off x="4086225" y="13148309"/>
          <a:ext cx="0" cy="1383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1919161-302D-4AEE-B706-321309FD9AAB}"/>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82AA835-82EA-47A3-95B5-338B53F2340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EB871BB-1E23-41BA-BC22-F1BEC1DBA7D5}"/>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C0B30662-E2A1-4992-9C3E-0293A220E476}"/>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9476DAB-1FF7-45A2-B260-A59A7110134C}"/>
            </a:ext>
          </a:extLst>
        </xdr:cNvPr>
        <xdr:cNvSpPr txBox="1"/>
      </xdr:nvSpPr>
      <xdr:spPr>
        <a:xfrm>
          <a:off x="4124960" y="1387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034AC685-73BA-49C9-B727-2F03141C487D}"/>
            </a:ext>
          </a:extLst>
        </xdr:cNvPr>
        <xdr:cNvSpPr/>
      </xdr:nvSpPr>
      <xdr:spPr>
        <a:xfrm>
          <a:off x="4036060" y="13891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76BA0E43-03A9-4253-A195-309691A86FC9}"/>
            </a:ext>
          </a:extLst>
        </xdr:cNvPr>
        <xdr:cNvSpPr/>
      </xdr:nvSpPr>
      <xdr:spPr>
        <a:xfrm>
          <a:off x="3312160" y="13872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50AFE239-A37C-42C6-B456-3F0DFEC9FBF5}"/>
            </a:ext>
          </a:extLst>
        </xdr:cNvPr>
        <xdr:cNvSpPr/>
      </xdr:nvSpPr>
      <xdr:spPr>
        <a:xfrm>
          <a:off x="251460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EFD2A26B-E5B0-468D-8360-574EBC9E974C}"/>
            </a:ext>
          </a:extLst>
        </xdr:cNvPr>
        <xdr:cNvSpPr/>
      </xdr:nvSpPr>
      <xdr:spPr>
        <a:xfrm>
          <a:off x="1739900" y="1384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62DE8151-3626-43F1-9367-39CFD88CB235}"/>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A372937-C942-4115-9073-C7B1414E8AB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135B374-0293-4534-A2EF-23B95929A0C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9031283-007D-4D4C-B8B3-52CE5C25654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66E6DAB-E944-41F5-B754-8774F1C42A3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8DF8DD7-916D-4446-A14C-50264844D27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306" name="楕円 305">
          <a:extLst>
            <a:ext uri="{FF2B5EF4-FFF2-40B4-BE49-F238E27FC236}">
              <a16:creationId xmlns:a16="http://schemas.microsoft.com/office/drawing/2014/main" id="{7289A019-EBBA-48A0-BC00-4561DA5817FD}"/>
            </a:ext>
          </a:extLst>
        </xdr:cNvPr>
        <xdr:cNvSpPr/>
      </xdr:nvSpPr>
      <xdr:spPr>
        <a:xfrm>
          <a:off x="4036060" y="13657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101616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B78650E-C739-4BF5-9FBE-02CF5C1588DE}"/>
            </a:ext>
          </a:extLst>
        </xdr:cNvPr>
        <xdr:cNvSpPr txBox="1"/>
      </xdr:nvSpPr>
      <xdr:spPr>
        <a:xfrm>
          <a:off x="4124960"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128270</xdr:rowOff>
    </xdr:from>
    <xdr:to>
      <xdr:col>20</xdr:col>
      <xdr:colOff>38100</xdr:colOff>
      <xdr:row>81</xdr:row>
      <xdr:rowOff>58420</xdr:rowOff>
    </xdr:to>
    <xdr:sp macro="" textlink="">
      <xdr:nvSpPr>
        <xdr:cNvPr id="308" name="楕円 307">
          <a:extLst>
            <a:ext uri="{FF2B5EF4-FFF2-40B4-BE49-F238E27FC236}">
              <a16:creationId xmlns:a16="http://schemas.microsoft.com/office/drawing/2014/main" id="{4B7B774B-EDD6-4C79-9EDA-8969B3F5F660}"/>
            </a:ext>
          </a:extLst>
        </xdr:cNvPr>
        <xdr:cNvSpPr/>
      </xdr:nvSpPr>
      <xdr:spPr>
        <a:xfrm>
          <a:off x="3312160" y="13539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7620</xdr:rowOff>
    </xdr:from>
    <xdr:to>
      <xdr:col>24</xdr:col>
      <xdr:colOff>63500</xdr:colOff>
      <xdr:row>81</xdr:row>
      <xdr:rowOff>129539</xdr:rowOff>
    </xdr:to>
    <xdr:cxnSp macro="">
      <xdr:nvCxnSpPr>
        <xdr:cNvPr id="309" name="直線コネクタ 308">
          <a:extLst>
            <a:ext uri="{FF2B5EF4-FFF2-40B4-BE49-F238E27FC236}">
              <a16:creationId xmlns:a16="http://schemas.microsoft.com/office/drawing/2014/main" id="{44296C26-AE8D-4CDA-AF20-8D65F4A35800}"/>
            </a:ext>
          </a:extLst>
        </xdr:cNvPr>
        <xdr:cNvCxnSpPr/>
      </xdr:nvCxnSpPr>
      <xdr:spPr>
        <a:xfrm>
          <a:off x="3355340" y="13586460"/>
          <a:ext cx="73152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88264</xdr:rowOff>
    </xdr:from>
    <xdr:to>
      <xdr:col>15</xdr:col>
      <xdr:colOff>101600</xdr:colOff>
      <xdr:row>81</xdr:row>
      <xdr:rowOff>18414</xdr:rowOff>
    </xdr:to>
    <xdr:sp macro="" textlink="">
      <xdr:nvSpPr>
        <xdr:cNvPr id="310" name="楕円 309">
          <a:extLst>
            <a:ext uri="{FF2B5EF4-FFF2-40B4-BE49-F238E27FC236}">
              <a16:creationId xmlns:a16="http://schemas.microsoft.com/office/drawing/2014/main" id="{ABE60CA8-2D83-4B6B-A64B-08FB25491D49}"/>
            </a:ext>
          </a:extLst>
        </xdr:cNvPr>
        <xdr:cNvSpPr/>
      </xdr:nvSpPr>
      <xdr:spPr>
        <a:xfrm>
          <a:off x="2514600" y="134994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139064</xdr:rowOff>
    </xdr:from>
    <xdr:to>
      <xdr:col>19</xdr:col>
      <xdr:colOff>177800</xdr:colOff>
      <xdr:row>81</xdr:row>
      <xdr:rowOff>7620</xdr:rowOff>
    </xdr:to>
    <xdr:cxnSp macro="">
      <xdr:nvCxnSpPr>
        <xdr:cNvPr id="311" name="直線コネクタ 310">
          <a:extLst>
            <a:ext uri="{FF2B5EF4-FFF2-40B4-BE49-F238E27FC236}">
              <a16:creationId xmlns:a16="http://schemas.microsoft.com/office/drawing/2014/main" id="{55194051-34D2-4817-B9C5-E3DAFB1BD3D3}"/>
            </a:ext>
          </a:extLst>
        </xdr:cNvPr>
        <xdr:cNvCxnSpPr/>
      </xdr:nvCxnSpPr>
      <xdr:spPr>
        <a:xfrm>
          <a:off x="2565400" y="13550264"/>
          <a:ext cx="78994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38736</xdr:rowOff>
    </xdr:from>
    <xdr:to>
      <xdr:col>10</xdr:col>
      <xdr:colOff>165100</xdr:colOff>
      <xdr:row>80</xdr:row>
      <xdr:rowOff>140336</xdr:rowOff>
    </xdr:to>
    <xdr:sp macro="" textlink="">
      <xdr:nvSpPr>
        <xdr:cNvPr id="312" name="楕円 311">
          <a:extLst>
            <a:ext uri="{FF2B5EF4-FFF2-40B4-BE49-F238E27FC236}">
              <a16:creationId xmlns:a16="http://schemas.microsoft.com/office/drawing/2014/main" id="{6BB1B5DE-29F4-407F-8150-B7A8A1DDCA4F}"/>
            </a:ext>
          </a:extLst>
        </xdr:cNvPr>
        <xdr:cNvSpPr/>
      </xdr:nvSpPr>
      <xdr:spPr>
        <a:xfrm>
          <a:off x="1739900" y="1344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89536</xdr:rowOff>
    </xdr:from>
    <xdr:to>
      <xdr:col>15</xdr:col>
      <xdr:colOff>50800</xdr:colOff>
      <xdr:row>80</xdr:row>
      <xdr:rowOff>139064</xdr:rowOff>
    </xdr:to>
    <xdr:cxnSp macro="">
      <xdr:nvCxnSpPr>
        <xdr:cNvPr id="313" name="直線コネクタ 312">
          <a:extLst>
            <a:ext uri="{FF2B5EF4-FFF2-40B4-BE49-F238E27FC236}">
              <a16:creationId xmlns:a16="http://schemas.microsoft.com/office/drawing/2014/main" id="{528457E4-4207-48E2-90E7-136387C5EAEE}"/>
            </a:ext>
          </a:extLst>
        </xdr:cNvPr>
        <xdr:cNvCxnSpPr/>
      </xdr:nvCxnSpPr>
      <xdr:spPr>
        <a:xfrm>
          <a:off x="1790700" y="13500736"/>
          <a:ext cx="7747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168275</xdr:rowOff>
    </xdr:from>
    <xdr:to>
      <xdr:col>6</xdr:col>
      <xdr:colOff>38100</xdr:colOff>
      <xdr:row>80</xdr:row>
      <xdr:rowOff>98425</xdr:rowOff>
    </xdr:to>
    <xdr:sp macro="" textlink="">
      <xdr:nvSpPr>
        <xdr:cNvPr id="314" name="楕円 313">
          <a:extLst>
            <a:ext uri="{FF2B5EF4-FFF2-40B4-BE49-F238E27FC236}">
              <a16:creationId xmlns:a16="http://schemas.microsoft.com/office/drawing/2014/main" id="{72AEAAC0-3E07-4592-9F41-0D433D34A092}"/>
            </a:ext>
          </a:extLst>
        </xdr:cNvPr>
        <xdr:cNvSpPr/>
      </xdr:nvSpPr>
      <xdr:spPr>
        <a:xfrm>
          <a:off x="965200" y="13411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47625</xdr:rowOff>
    </xdr:from>
    <xdr:to>
      <xdr:col>10</xdr:col>
      <xdr:colOff>114300</xdr:colOff>
      <xdr:row>80</xdr:row>
      <xdr:rowOff>89536</xdr:rowOff>
    </xdr:to>
    <xdr:cxnSp macro="">
      <xdr:nvCxnSpPr>
        <xdr:cNvPr id="315" name="直線コネクタ 314">
          <a:extLst>
            <a:ext uri="{FF2B5EF4-FFF2-40B4-BE49-F238E27FC236}">
              <a16:creationId xmlns:a16="http://schemas.microsoft.com/office/drawing/2014/main" id="{C3248642-6CC1-460B-A04A-8A0BA84CE1F4}"/>
            </a:ext>
          </a:extLst>
        </xdr:cNvPr>
        <xdr:cNvCxnSpPr/>
      </xdr:nvCxnSpPr>
      <xdr:spPr>
        <a:xfrm>
          <a:off x="1008380" y="13458825"/>
          <a:ext cx="7823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63BE7DFD-810F-4EBA-94B2-F1B767908E99}"/>
            </a:ext>
          </a:extLst>
        </xdr:cNvPr>
        <xdr:cNvSpPr txBox="1"/>
      </xdr:nvSpPr>
      <xdr:spPr>
        <a:xfrm>
          <a:off x="3170564"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47638877-944D-4BFF-AAF3-8B30EFDEA8BE}"/>
            </a:ext>
          </a:extLst>
        </xdr:cNvPr>
        <xdr:cNvSpPr txBox="1"/>
      </xdr:nvSpPr>
      <xdr:spPr>
        <a:xfrm>
          <a:off x="2385704" y="1395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452229CD-BD02-4819-A739-B6DDBA073FC1}"/>
            </a:ext>
          </a:extLst>
        </xdr:cNvPr>
        <xdr:cNvSpPr txBox="1"/>
      </xdr:nvSpPr>
      <xdr:spPr>
        <a:xfrm>
          <a:off x="1611004" y="1393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57B08437-C5FD-4C7B-B6B4-60FF2CE35F30}"/>
            </a:ext>
          </a:extLst>
        </xdr:cNvPr>
        <xdr:cNvSpPr txBox="1"/>
      </xdr:nvSpPr>
      <xdr:spPr>
        <a:xfrm>
          <a:off x="8363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74947</xdr:rowOff>
    </xdr:from>
    <xdr:ext cx="405111" cy="259045"/>
    <xdr:sp macro="" textlink="">
      <xdr:nvSpPr>
        <xdr:cNvPr id="320" name="n_1mainValue【公営住宅】&#10;有形固定資産減価償却率">
          <a:extLst>
            <a:ext uri="{FF2B5EF4-FFF2-40B4-BE49-F238E27FC236}">
              <a16:creationId xmlns:a16="http://schemas.microsoft.com/office/drawing/2014/main" id="{4BD3E3CD-5908-44C0-B5B6-007C927AFEAA}"/>
            </a:ext>
          </a:extLst>
        </xdr:cNvPr>
        <xdr:cNvSpPr txBox="1"/>
      </xdr:nvSpPr>
      <xdr:spPr>
        <a:xfrm>
          <a:off x="317056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34941</xdr:rowOff>
    </xdr:from>
    <xdr:ext cx="405111" cy="259045"/>
    <xdr:sp macro="" textlink="">
      <xdr:nvSpPr>
        <xdr:cNvPr id="321" name="n_2mainValue【公営住宅】&#10;有形固定資産減価償却率">
          <a:extLst>
            <a:ext uri="{FF2B5EF4-FFF2-40B4-BE49-F238E27FC236}">
              <a16:creationId xmlns:a16="http://schemas.microsoft.com/office/drawing/2014/main" id="{1E4136CA-B89F-4CD2-8F01-FAE47D4712E2}"/>
            </a:ext>
          </a:extLst>
        </xdr:cNvPr>
        <xdr:cNvSpPr txBox="1"/>
      </xdr:nvSpPr>
      <xdr:spPr>
        <a:xfrm>
          <a:off x="2385704" y="1327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156863</xdr:rowOff>
    </xdr:from>
    <xdr:ext cx="405111" cy="259045"/>
    <xdr:sp macro="" textlink="">
      <xdr:nvSpPr>
        <xdr:cNvPr id="322" name="n_3mainValue【公営住宅】&#10;有形固定資産減価償却率">
          <a:extLst>
            <a:ext uri="{FF2B5EF4-FFF2-40B4-BE49-F238E27FC236}">
              <a16:creationId xmlns:a16="http://schemas.microsoft.com/office/drawing/2014/main" id="{4894AA8A-C754-4634-95DE-A28A90503CA8}"/>
            </a:ext>
          </a:extLst>
        </xdr:cNvPr>
        <xdr:cNvSpPr txBox="1"/>
      </xdr:nvSpPr>
      <xdr:spPr>
        <a:xfrm>
          <a:off x="1611004" y="1323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114952</xdr:rowOff>
    </xdr:from>
    <xdr:ext cx="405111" cy="259045"/>
    <xdr:sp macro="" textlink="">
      <xdr:nvSpPr>
        <xdr:cNvPr id="323" name="n_4mainValue【公営住宅】&#10;有形固定資産減価償却率">
          <a:extLst>
            <a:ext uri="{FF2B5EF4-FFF2-40B4-BE49-F238E27FC236}">
              <a16:creationId xmlns:a16="http://schemas.microsoft.com/office/drawing/2014/main" id="{E22979B7-23F8-479C-B075-AAEC52A086BE}"/>
            </a:ext>
          </a:extLst>
        </xdr:cNvPr>
        <xdr:cNvSpPr txBox="1"/>
      </xdr:nvSpPr>
      <xdr:spPr>
        <a:xfrm>
          <a:off x="83630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5BCD47C-CC21-4328-B4A4-B2A0CB23C7E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8F8A6DD-62B8-40F1-8C69-A7187F8DE22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D7B462A-DFDA-4ED7-86A0-6AF3274B5F9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592FE02-256A-4C53-B6F2-0F15D739D32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8D3DD3F-D441-4CB5-AE15-F29342ABBDE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422DC37-09A9-40A6-A88C-2420C385097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B5522C4-5CD9-4F44-92B8-856EBB67F55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1A7BCA0-BFCA-4293-9024-E819A308896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8AF8A1C-93F2-43FB-96C5-99E91591CAF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F61432D-DC81-46E4-937E-227CE6A08AF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CA774D4B-B1CB-46E8-91EF-0DDF87860A4B}"/>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113B78DA-762A-4D9B-8DA4-B13CC1BAB33D}"/>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8E56B61F-CDFC-4903-9635-630A28AE0AE3}"/>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7A6EE938-E1C9-4A36-BB03-F70A62F98CA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329689A4-6190-4491-ACDC-0D3B9B5E918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775553F9-DBFB-43AC-8FAF-2547EFA6EB9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4A4B679C-F1B3-4AA7-AD5D-68B8E8EA6CA4}"/>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A9ABD2A-267C-42A4-9B2A-2729B03BE81E}"/>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A1009BB-ADE2-4D1C-9D83-A1C84D15EBB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820449E2-6F9D-4BF7-B691-5F9DE5FFD297}"/>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A83759B-E2E6-43F4-B7A2-03C1BD069B5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FD230E29-E809-4157-8D76-B4035E0BB636}"/>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226AE8E-16FC-400E-B5A2-DCEA9B31D36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2B723A4F-D957-4C63-8473-CB733830C2FA}"/>
            </a:ext>
          </a:extLst>
        </xdr:cNvPr>
        <xdr:cNvCxnSpPr/>
      </xdr:nvCxnSpPr>
      <xdr:spPr>
        <a:xfrm flipV="1">
          <a:off x="9219565" y="1303172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B7597377-53CE-4B58-A798-D58C3C003866}"/>
            </a:ext>
          </a:extLst>
        </xdr:cNvPr>
        <xdr:cNvSpPr txBox="1"/>
      </xdr:nvSpPr>
      <xdr:spPr>
        <a:xfrm>
          <a:off x="9258300"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9B3288F-AFD5-4DFE-9014-E663970D97EB}"/>
            </a:ext>
          </a:extLst>
        </xdr:cNvPr>
        <xdr:cNvCxnSpPr/>
      </xdr:nvCxnSpPr>
      <xdr:spPr>
        <a:xfrm>
          <a:off x="9154160" y="1452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660C4443-AE7F-4EA4-BE3A-1015C7EAE90F}"/>
            </a:ext>
          </a:extLst>
        </xdr:cNvPr>
        <xdr:cNvSpPr txBox="1"/>
      </xdr:nvSpPr>
      <xdr:spPr>
        <a:xfrm>
          <a:off x="9258300" y="1281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62F27EDD-1439-4034-BA5B-C5836F1C4411}"/>
            </a:ext>
          </a:extLst>
        </xdr:cNvPr>
        <xdr:cNvCxnSpPr/>
      </xdr:nvCxnSpPr>
      <xdr:spPr>
        <a:xfrm>
          <a:off x="9154160" y="13031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4ECE9684-99F0-44AC-9E73-5E62B270F961}"/>
            </a:ext>
          </a:extLst>
        </xdr:cNvPr>
        <xdr:cNvSpPr txBox="1"/>
      </xdr:nvSpPr>
      <xdr:spPr>
        <a:xfrm>
          <a:off x="9258300" y="1408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6C613242-86D1-4C63-BCE6-8DC909F849AF}"/>
            </a:ext>
          </a:extLst>
        </xdr:cNvPr>
        <xdr:cNvSpPr/>
      </xdr:nvSpPr>
      <xdr:spPr>
        <a:xfrm>
          <a:off x="9192260" y="141058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2590D38F-93E0-4DCF-91B4-DA5F70AAC0E3}"/>
            </a:ext>
          </a:extLst>
        </xdr:cNvPr>
        <xdr:cNvSpPr/>
      </xdr:nvSpPr>
      <xdr:spPr>
        <a:xfrm>
          <a:off x="8445500" y="141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3B3AFEB1-FCE1-4B9F-86B7-F18968A9DB0D}"/>
            </a:ext>
          </a:extLst>
        </xdr:cNvPr>
        <xdr:cNvSpPr/>
      </xdr:nvSpPr>
      <xdr:spPr>
        <a:xfrm>
          <a:off x="7670800" y="14115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8FA77101-B8CD-4AFD-89A3-98F8A9C71CD2}"/>
            </a:ext>
          </a:extLst>
        </xdr:cNvPr>
        <xdr:cNvSpPr/>
      </xdr:nvSpPr>
      <xdr:spPr>
        <a:xfrm>
          <a:off x="6873240" y="1411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6714F98E-577A-4364-A57E-AC0F64CD5A01}"/>
            </a:ext>
          </a:extLst>
        </xdr:cNvPr>
        <xdr:cNvSpPr/>
      </xdr:nvSpPr>
      <xdr:spPr>
        <a:xfrm>
          <a:off x="6098540" y="14154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56BC397-13A6-4085-9E99-ECE14663E8C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F842E44-2130-42BD-869C-FF0EB10E3E1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8104598-51CD-484C-9488-503A8EDCAFF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8C9E803-30D8-46AF-9E66-84A8200B71B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1F00D12-E789-458B-8B4E-F3558A23A34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160083</xdr:rowOff>
    </xdr:from>
    <xdr:to>
      <xdr:col>55</xdr:col>
      <xdr:colOff>50800</xdr:colOff>
      <xdr:row>82</xdr:row>
      <xdr:rowOff>90233</xdr:rowOff>
    </xdr:to>
    <xdr:sp macro="" textlink="">
      <xdr:nvSpPr>
        <xdr:cNvPr id="363" name="楕円 362">
          <a:extLst>
            <a:ext uri="{FF2B5EF4-FFF2-40B4-BE49-F238E27FC236}">
              <a16:creationId xmlns:a16="http://schemas.microsoft.com/office/drawing/2014/main" id="{A189B3A7-DB8F-4A1D-8C79-B8452ED5CB75}"/>
            </a:ext>
          </a:extLst>
        </xdr:cNvPr>
        <xdr:cNvSpPr/>
      </xdr:nvSpPr>
      <xdr:spPr>
        <a:xfrm>
          <a:off x="9192260" y="137389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11510</xdr:rowOff>
    </xdr:from>
    <xdr:ext cx="469744" cy="259045"/>
    <xdr:sp macro="" textlink="">
      <xdr:nvSpPr>
        <xdr:cNvPr id="364" name="【公営住宅】&#10;一人当たり面積該当値テキスト">
          <a:extLst>
            <a:ext uri="{FF2B5EF4-FFF2-40B4-BE49-F238E27FC236}">
              <a16:creationId xmlns:a16="http://schemas.microsoft.com/office/drawing/2014/main" id="{5270F866-B02C-494F-BFCB-33373D3750DA}"/>
            </a:ext>
          </a:extLst>
        </xdr:cNvPr>
        <xdr:cNvSpPr txBox="1"/>
      </xdr:nvSpPr>
      <xdr:spPr>
        <a:xfrm>
          <a:off x="9258300" y="1359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134365</xdr:rowOff>
    </xdr:from>
    <xdr:to>
      <xdr:col>50</xdr:col>
      <xdr:colOff>165100</xdr:colOff>
      <xdr:row>82</xdr:row>
      <xdr:rowOff>64515</xdr:rowOff>
    </xdr:to>
    <xdr:sp macro="" textlink="">
      <xdr:nvSpPr>
        <xdr:cNvPr id="365" name="楕円 364">
          <a:extLst>
            <a:ext uri="{FF2B5EF4-FFF2-40B4-BE49-F238E27FC236}">
              <a16:creationId xmlns:a16="http://schemas.microsoft.com/office/drawing/2014/main" id="{2FF09996-E749-4F06-B1D5-AB098F028D09}"/>
            </a:ext>
          </a:extLst>
        </xdr:cNvPr>
        <xdr:cNvSpPr/>
      </xdr:nvSpPr>
      <xdr:spPr>
        <a:xfrm>
          <a:off x="8445500" y="13713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13715</xdr:rowOff>
    </xdr:from>
    <xdr:to>
      <xdr:col>55</xdr:col>
      <xdr:colOff>0</xdr:colOff>
      <xdr:row>82</xdr:row>
      <xdr:rowOff>39433</xdr:rowOff>
    </xdr:to>
    <xdr:cxnSp macro="">
      <xdr:nvCxnSpPr>
        <xdr:cNvPr id="366" name="直線コネクタ 365">
          <a:extLst>
            <a:ext uri="{FF2B5EF4-FFF2-40B4-BE49-F238E27FC236}">
              <a16:creationId xmlns:a16="http://schemas.microsoft.com/office/drawing/2014/main" id="{40202A4E-1B89-425E-9223-F64CFE1AF406}"/>
            </a:ext>
          </a:extLst>
        </xdr:cNvPr>
        <xdr:cNvCxnSpPr/>
      </xdr:nvCxnSpPr>
      <xdr:spPr>
        <a:xfrm>
          <a:off x="8496300" y="13760195"/>
          <a:ext cx="7239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145796</xdr:rowOff>
    </xdr:from>
    <xdr:to>
      <xdr:col>46</xdr:col>
      <xdr:colOff>38100</xdr:colOff>
      <xdr:row>82</xdr:row>
      <xdr:rowOff>75946</xdr:rowOff>
    </xdr:to>
    <xdr:sp macro="" textlink="">
      <xdr:nvSpPr>
        <xdr:cNvPr id="367" name="楕円 366">
          <a:extLst>
            <a:ext uri="{FF2B5EF4-FFF2-40B4-BE49-F238E27FC236}">
              <a16:creationId xmlns:a16="http://schemas.microsoft.com/office/drawing/2014/main" id="{5CC917CF-3022-47E4-AAA3-7246B8CA714D}"/>
            </a:ext>
          </a:extLst>
        </xdr:cNvPr>
        <xdr:cNvSpPr/>
      </xdr:nvSpPr>
      <xdr:spPr>
        <a:xfrm>
          <a:off x="7670800" y="137246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13715</xdr:rowOff>
    </xdr:from>
    <xdr:to>
      <xdr:col>50</xdr:col>
      <xdr:colOff>114300</xdr:colOff>
      <xdr:row>82</xdr:row>
      <xdr:rowOff>25146</xdr:rowOff>
    </xdr:to>
    <xdr:cxnSp macro="">
      <xdr:nvCxnSpPr>
        <xdr:cNvPr id="368" name="直線コネクタ 367">
          <a:extLst>
            <a:ext uri="{FF2B5EF4-FFF2-40B4-BE49-F238E27FC236}">
              <a16:creationId xmlns:a16="http://schemas.microsoft.com/office/drawing/2014/main" id="{7E85A6DF-E2EA-4C5E-814E-E07149DE7D65}"/>
            </a:ext>
          </a:extLst>
        </xdr:cNvPr>
        <xdr:cNvCxnSpPr/>
      </xdr:nvCxnSpPr>
      <xdr:spPr>
        <a:xfrm flipV="1">
          <a:off x="7713980" y="13760195"/>
          <a:ext cx="7823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161989</xdr:rowOff>
    </xdr:from>
    <xdr:to>
      <xdr:col>41</xdr:col>
      <xdr:colOff>101600</xdr:colOff>
      <xdr:row>82</xdr:row>
      <xdr:rowOff>92139</xdr:rowOff>
    </xdr:to>
    <xdr:sp macro="" textlink="">
      <xdr:nvSpPr>
        <xdr:cNvPr id="369" name="楕円 368">
          <a:extLst>
            <a:ext uri="{FF2B5EF4-FFF2-40B4-BE49-F238E27FC236}">
              <a16:creationId xmlns:a16="http://schemas.microsoft.com/office/drawing/2014/main" id="{8CE76E5A-26D5-4F4A-9E69-2999AF326144}"/>
            </a:ext>
          </a:extLst>
        </xdr:cNvPr>
        <xdr:cNvSpPr/>
      </xdr:nvSpPr>
      <xdr:spPr>
        <a:xfrm>
          <a:off x="6873240" y="137408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25146</xdr:rowOff>
    </xdr:from>
    <xdr:to>
      <xdr:col>45</xdr:col>
      <xdr:colOff>177800</xdr:colOff>
      <xdr:row>82</xdr:row>
      <xdr:rowOff>41339</xdr:rowOff>
    </xdr:to>
    <xdr:cxnSp macro="">
      <xdr:nvCxnSpPr>
        <xdr:cNvPr id="370" name="直線コネクタ 369">
          <a:extLst>
            <a:ext uri="{FF2B5EF4-FFF2-40B4-BE49-F238E27FC236}">
              <a16:creationId xmlns:a16="http://schemas.microsoft.com/office/drawing/2014/main" id="{7A53C960-EB81-4A44-A410-52A745CB04DB}"/>
            </a:ext>
          </a:extLst>
        </xdr:cNvPr>
        <xdr:cNvCxnSpPr/>
      </xdr:nvCxnSpPr>
      <xdr:spPr>
        <a:xfrm flipV="1">
          <a:off x="6924040" y="13771626"/>
          <a:ext cx="78994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1397</xdr:rowOff>
    </xdr:from>
    <xdr:to>
      <xdr:col>36</xdr:col>
      <xdr:colOff>165100</xdr:colOff>
      <xdr:row>82</xdr:row>
      <xdr:rowOff>102997</xdr:rowOff>
    </xdr:to>
    <xdr:sp macro="" textlink="">
      <xdr:nvSpPr>
        <xdr:cNvPr id="371" name="楕円 370">
          <a:extLst>
            <a:ext uri="{FF2B5EF4-FFF2-40B4-BE49-F238E27FC236}">
              <a16:creationId xmlns:a16="http://schemas.microsoft.com/office/drawing/2014/main" id="{604E28AD-ABD2-486F-B2B7-989A8AADE2AE}"/>
            </a:ext>
          </a:extLst>
        </xdr:cNvPr>
        <xdr:cNvSpPr/>
      </xdr:nvSpPr>
      <xdr:spPr>
        <a:xfrm>
          <a:off x="6098540" y="1374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41339</xdr:rowOff>
    </xdr:from>
    <xdr:to>
      <xdr:col>41</xdr:col>
      <xdr:colOff>50800</xdr:colOff>
      <xdr:row>82</xdr:row>
      <xdr:rowOff>52197</xdr:rowOff>
    </xdr:to>
    <xdr:cxnSp macro="">
      <xdr:nvCxnSpPr>
        <xdr:cNvPr id="372" name="直線コネクタ 371">
          <a:extLst>
            <a:ext uri="{FF2B5EF4-FFF2-40B4-BE49-F238E27FC236}">
              <a16:creationId xmlns:a16="http://schemas.microsoft.com/office/drawing/2014/main" id="{A3FCFD2C-ABAE-4B0A-8A58-813189B343DB}"/>
            </a:ext>
          </a:extLst>
        </xdr:cNvPr>
        <xdr:cNvCxnSpPr/>
      </xdr:nvCxnSpPr>
      <xdr:spPr>
        <a:xfrm flipV="1">
          <a:off x="6149340" y="13787819"/>
          <a:ext cx="7747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1461560C-5E2B-436B-B35E-F6195D0B1A84}"/>
            </a:ext>
          </a:extLst>
        </xdr:cNvPr>
        <xdr:cNvSpPr txBox="1"/>
      </xdr:nvSpPr>
      <xdr:spPr>
        <a:xfrm>
          <a:off x="8271587" y="1421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73659588-5941-4A7F-AE53-CAA557D1213E}"/>
            </a:ext>
          </a:extLst>
        </xdr:cNvPr>
        <xdr:cNvSpPr txBox="1"/>
      </xdr:nvSpPr>
      <xdr:spPr>
        <a:xfrm>
          <a:off x="7509587" y="1420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C01B4BB8-7F83-46BA-96E6-4E627DF4BA20}"/>
            </a:ext>
          </a:extLst>
        </xdr:cNvPr>
        <xdr:cNvSpPr txBox="1"/>
      </xdr:nvSpPr>
      <xdr:spPr>
        <a:xfrm>
          <a:off x="6712027" y="1421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DD2F1E83-F37A-4E2A-9D40-F108A91A616A}"/>
            </a:ext>
          </a:extLst>
        </xdr:cNvPr>
        <xdr:cNvSpPr txBox="1"/>
      </xdr:nvSpPr>
      <xdr:spPr>
        <a:xfrm>
          <a:off x="5937327" y="1424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81042</xdr:rowOff>
    </xdr:from>
    <xdr:ext cx="469744" cy="259045"/>
    <xdr:sp macro="" textlink="">
      <xdr:nvSpPr>
        <xdr:cNvPr id="377" name="n_1mainValue【公営住宅】&#10;一人当たり面積">
          <a:extLst>
            <a:ext uri="{FF2B5EF4-FFF2-40B4-BE49-F238E27FC236}">
              <a16:creationId xmlns:a16="http://schemas.microsoft.com/office/drawing/2014/main" id="{F639ACB8-AE81-4DFC-91B0-4EB634EB5E70}"/>
            </a:ext>
          </a:extLst>
        </xdr:cNvPr>
        <xdr:cNvSpPr txBox="1"/>
      </xdr:nvSpPr>
      <xdr:spPr>
        <a:xfrm>
          <a:off x="8271587" y="1349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92473</xdr:rowOff>
    </xdr:from>
    <xdr:ext cx="469744" cy="259045"/>
    <xdr:sp macro="" textlink="">
      <xdr:nvSpPr>
        <xdr:cNvPr id="378" name="n_2mainValue【公営住宅】&#10;一人当たり面積">
          <a:extLst>
            <a:ext uri="{FF2B5EF4-FFF2-40B4-BE49-F238E27FC236}">
              <a16:creationId xmlns:a16="http://schemas.microsoft.com/office/drawing/2014/main" id="{8CD2000D-34EC-4C92-A05B-EFD2AB379C08}"/>
            </a:ext>
          </a:extLst>
        </xdr:cNvPr>
        <xdr:cNvSpPr txBox="1"/>
      </xdr:nvSpPr>
      <xdr:spPr>
        <a:xfrm>
          <a:off x="7509587" y="1350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108666</xdr:rowOff>
    </xdr:from>
    <xdr:ext cx="469744" cy="259045"/>
    <xdr:sp macro="" textlink="">
      <xdr:nvSpPr>
        <xdr:cNvPr id="379" name="n_3mainValue【公営住宅】&#10;一人当たり面積">
          <a:extLst>
            <a:ext uri="{FF2B5EF4-FFF2-40B4-BE49-F238E27FC236}">
              <a16:creationId xmlns:a16="http://schemas.microsoft.com/office/drawing/2014/main" id="{B2D3D5C0-6153-4DAB-A4CA-16B96232CC80}"/>
            </a:ext>
          </a:extLst>
        </xdr:cNvPr>
        <xdr:cNvSpPr txBox="1"/>
      </xdr:nvSpPr>
      <xdr:spPr>
        <a:xfrm>
          <a:off x="6712027" y="1351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119524</xdr:rowOff>
    </xdr:from>
    <xdr:ext cx="469744" cy="259045"/>
    <xdr:sp macro="" textlink="">
      <xdr:nvSpPr>
        <xdr:cNvPr id="380" name="n_4mainValue【公営住宅】&#10;一人当たり面積">
          <a:extLst>
            <a:ext uri="{FF2B5EF4-FFF2-40B4-BE49-F238E27FC236}">
              <a16:creationId xmlns:a16="http://schemas.microsoft.com/office/drawing/2014/main" id="{14C3FFCF-9C14-4263-A0C9-252E48E434D2}"/>
            </a:ext>
          </a:extLst>
        </xdr:cNvPr>
        <xdr:cNvSpPr txBox="1"/>
      </xdr:nvSpPr>
      <xdr:spPr>
        <a:xfrm>
          <a:off x="5937327" y="135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79C06C8-0A8F-495D-B180-31E0E90960B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590530E0-D6E1-4BC0-88BF-BDB5F152975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8102A5B-6F14-4A39-85F2-2C886295C00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64B175F-8D04-44F2-AF21-647BEBE722D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DA18A1E-8296-40F2-8762-4CFF7DB5FC9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678B8B6-334C-4153-8089-AAA09C8FC83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DB175C6-2834-43E3-8B44-6BC12BA2F33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0857B17-0428-4ED9-8D58-67591DC4E29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4916BB5A-7D2F-43B2-8CF6-8CC9921319D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A1B4C0B4-F435-42DB-A571-2D5F9D22FC1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1002C1A-D311-4985-BC0A-308536012E6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64067FBA-F3FF-42C7-B471-992ABAF464F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17902CC4-1ACE-4A01-99A6-980947FD818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395663E-4F5C-4B4C-9FFB-142BE10219B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CCBBC7D-C501-4869-B511-2FAA52D430B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FB62F3F-1628-40C8-B482-E811EAC5E56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34EC20D-15A2-4CB0-802A-9F0303E9B99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421DAD92-AFE3-40B4-B270-178078CA982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703DAD0-26D0-4D1F-A0AF-980BA2AB283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C0253140-5B00-4F8B-A318-EAFB500ED40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3F0B9277-F8C1-4994-93D0-D7A66CD4620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3A624D2-24D8-4A3E-B2AE-9C39276D152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F7972329-E648-4EED-BE0E-6AAFE8E4D5D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1D5AF243-0DF9-4399-A6FC-56B245ABEDA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36BDB262-41CF-401C-8352-F9C32902415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BFA4D5C-0784-42B9-8535-C6FF4A84701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E1C7A5E4-7937-47AA-B59C-1FCC84F89DC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408853D7-8E2D-43F9-B8CD-EEE2B3B8AE5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2D013254-44F8-4B95-8570-9FD72FF054BA}"/>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2A3FC14-3D07-45B8-A4F3-E8CEFD99938C}"/>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3B8F0C9F-6E46-4DF7-8C6D-FFEFB7C4D75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B6BACA5E-B36A-4DDC-B6E7-2979E4005D7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745A4B7-1E1B-4F6F-A4C5-307C3E13D64A}"/>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EB54F3C3-A1AB-4460-8B7B-6557ECCEC37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10753E34-723B-4BEE-8E91-82125D4BDD8E}"/>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C4ACC314-C517-401A-A74B-9162941FCA18}"/>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C1AAA3F6-EDD3-4E81-B9E7-B6D1723CFF2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B7D48C91-1F50-4CE2-B57C-830FB034D629}"/>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C5457A1F-0F3F-4B09-A59A-87EDFE126065}"/>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8297E501-1E61-405F-A587-A7CB5EBCB5F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CD5B7DBB-BB01-4713-85B2-2401A20A52A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C7CA7B16-41FE-449A-8442-A173D02BB87C}"/>
            </a:ext>
          </a:extLst>
        </xdr:cNvPr>
        <xdr:cNvCxnSpPr/>
      </xdr:nvCxnSpPr>
      <xdr:spPr>
        <a:xfrm flipV="1">
          <a:off x="14375764" y="5736771"/>
          <a:ext cx="0" cy="1391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403F1C3F-DD1B-4886-8E89-0927C30CBA87}"/>
            </a:ext>
          </a:extLst>
        </xdr:cNvPr>
        <xdr:cNvSpPr txBox="1"/>
      </xdr:nvSpPr>
      <xdr:spPr>
        <a:xfrm>
          <a:off x="14414500"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256D2722-5B48-4353-A8DA-4915A94FE5EA}"/>
            </a:ext>
          </a:extLst>
        </xdr:cNvPr>
        <xdr:cNvCxnSpPr/>
      </xdr:nvCxnSpPr>
      <xdr:spPr>
        <a:xfrm>
          <a:off x="14287500" y="7128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B240B09E-276A-41CE-93A3-55BC6D989501}"/>
            </a:ext>
          </a:extLst>
        </xdr:cNvPr>
        <xdr:cNvSpPr txBox="1"/>
      </xdr:nvSpPr>
      <xdr:spPr>
        <a:xfrm>
          <a:off x="14414500" y="551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4F0EB5AC-30D3-437E-BAED-0AD47F338D1C}"/>
            </a:ext>
          </a:extLst>
        </xdr:cNvPr>
        <xdr:cNvCxnSpPr/>
      </xdr:nvCxnSpPr>
      <xdr:spPr>
        <a:xfrm>
          <a:off x="14287500" y="57367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54506791-D5BF-462B-B7C5-309C61423ABE}"/>
            </a:ext>
          </a:extLst>
        </xdr:cNvPr>
        <xdr:cNvSpPr txBox="1"/>
      </xdr:nvSpPr>
      <xdr:spPr>
        <a:xfrm>
          <a:off x="14414500" y="6370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578983A7-1FEE-4AFF-9A17-F739DA3EF369}"/>
            </a:ext>
          </a:extLst>
        </xdr:cNvPr>
        <xdr:cNvSpPr/>
      </xdr:nvSpPr>
      <xdr:spPr>
        <a:xfrm>
          <a:off x="14325600" y="639245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00E4A022-C850-4443-8A53-D7356E401C42}"/>
            </a:ext>
          </a:extLst>
        </xdr:cNvPr>
        <xdr:cNvSpPr/>
      </xdr:nvSpPr>
      <xdr:spPr>
        <a:xfrm>
          <a:off x="13578840" y="64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2C3D5E59-F4A5-4A3E-A5EC-C25D7325F4B4}"/>
            </a:ext>
          </a:extLst>
        </xdr:cNvPr>
        <xdr:cNvSpPr/>
      </xdr:nvSpPr>
      <xdr:spPr>
        <a:xfrm>
          <a:off x="12804140" y="637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066490A4-EEE8-44E1-89F7-8D4F2EE3A567}"/>
            </a:ext>
          </a:extLst>
        </xdr:cNvPr>
        <xdr:cNvSpPr/>
      </xdr:nvSpPr>
      <xdr:spPr>
        <a:xfrm>
          <a:off x="12029440" y="6366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11D707A0-73C7-4E6F-A1C3-98EB0DDEA8BC}"/>
            </a:ext>
          </a:extLst>
        </xdr:cNvPr>
        <xdr:cNvSpPr/>
      </xdr:nvSpPr>
      <xdr:spPr>
        <a:xfrm>
          <a:off x="11231880" y="6373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CE1F36D-A3CE-4088-A643-DC9F86D396A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ABEF1F9-5418-4E75-8B6C-FAD65AE2A7B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00647DD-69CF-49E5-B5AB-0952338BF6A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9BFD247-B530-441F-83D2-D598043175A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2418488-9153-4976-9810-7D4C11D13E7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169091</xdr:rowOff>
    </xdr:from>
    <xdr:to>
      <xdr:col>85</xdr:col>
      <xdr:colOff>177800</xdr:colOff>
      <xdr:row>38</xdr:row>
      <xdr:rowOff>99241</xdr:rowOff>
    </xdr:to>
    <xdr:sp macro="" textlink="">
      <xdr:nvSpPr>
        <xdr:cNvPr id="438" name="楕円 437">
          <a:extLst>
            <a:ext uri="{FF2B5EF4-FFF2-40B4-BE49-F238E27FC236}">
              <a16:creationId xmlns:a16="http://schemas.microsoft.com/office/drawing/2014/main" id="{E7D02ADC-4FEC-4FC2-B1CB-59B9AEDB0841}"/>
            </a:ext>
          </a:extLst>
        </xdr:cNvPr>
        <xdr:cNvSpPr/>
      </xdr:nvSpPr>
      <xdr:spPr>
        <a:xfrm>
          <a:off x="14325600" y="637177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20519</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EB1A1E7C-CAD9-4A18-BB59-13682D85C346}"/>
            </a:ext>
          </a:extLst>
        </xdr:cNvPr>
        <xdr:cNvSpPr txBox="1"/>
      </xdr:nvSpPr>
      <xdr:spPr>
        <a:xfrm>
          <a:off x="14414500" y="6223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144599</xdr:rowOff>
    </xdr:from>
    <xdr:to>
      <xdr:col>81</xdr:col>
      <xdr:colOff>101600</xdr:colOff>
      <xdr:row>38</xdr:row>
      <xdr:rowOff>74749</xdr:rowOff>
    </xdr:to>
    <xdr:sp macro="" textlink="">
      <xdr:nvSpPr>
        <xdr:cNvPr id="440" name="楕円 439">
          <a:extLst>
            <a:ext uri="{FF2B5EF4-FFF2-40B4-BE49-F238E27FC236}">
              <a16:creationId xmlns:a16="http://schemas.microsoft.com/office/drawing/2014/main" id="{24D57213-C78C-471D-9D9E-97961B67967A}"/>
            </a:ext>
          </a:extLst>
        </xdr:cNvPr>
        <xdr:cNvSpPr/>
      </xdr:nvSpPr>
      <xdr:spPr>
        <a:xfrm>
          <a:off x="13578840" y="63472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23949</xdr:rowOff>
    </xdr:from>
    <xdr:to>
      <xdr:col>85</xdr:col>
      <xdr:colOff>127000</xdr:colOff>
      <xdr:row>38</xdr:row>
      <xdr:rowOff>48441</xdr:rowOff>
    </xdr:to>
    <xdr:cxnSp macro="">
      <xdr:nvCxnSpPr>
        <xdr:cNvPr id="441" name="直線コネクタ 440">
          <a:extLst>
            <a:ext uri="{FF2B5EF4-FFF2-40B4-BE49-F238E27FC236}">
              <a16:creationId xmlns:a16="http://schemas.microsoft.com/office/drawing/2014/main" id="{F7CC6128-3996-45AD-B797-9D648CA4F949}"/>
            </a:ext>
          </a:extLst>
        </xdr:cNvPr>
        <xdr:cNvCxnSpPr/>
      </xdr:nvCxnSpPr>
      <xdr:spPr>
        <a:xfrm>
          <a:off x="13629640" y="6394269"/>
          <a:ext cx="74676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42" name="楕円 441">
          <a:extLst>
            <a:ext uri="{FF2B5EF4-FFF2-40B4-BE49-F238E27FC236}">
              <a16:creationId xmlns:a16="http://schemas.microsoft.com/office/drawing/2014/main" id="{2203C168-1EFD-4A93-8B9E-60795F1A9AC9}"/>
            </a:ext>
          </a:extLst>
        </xdr:cNvPr>
        <xdr:cNvSpPr/>
      </xdr:nvSpPr>
      <xdr:spPr>
        <a:xfrm>
          <a:off x="12804140" y="631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167640</xdr:rowOff>
    </xdr:from>
    <xdr:to>
      <xdr:col>81</xdr:col>
      <xdr:colOff>50800</xdr:colOff>
      <xdr:row>38</xdr:row>
      <xdr:rowOff>23949</xdr:rowOff>
    </xdr:to>
    <xdr:cxnSp macro="">
      <xdr:nvCxnSpPr>
        <xdr:cNvPr id="443" name="直線コネクタ 442">
          <a:extLst>
            <a:ext uri="{FF2B5EF4-FFF2-40B4-BE49-F238E27FC236}">
              <a16:creationId xmlns:a16="http://schemas.microsoft.com/office/drawing/2014/main" id="{29B358FC-C209-4DB6-87AD-F1AC90F49985}"/>
            </a:ext>
          </a:extLst>
        </xdr:cNvPr>
        <xdr:cNvCxnSpPr/>
      </xdr:nvCxnSpPr>
      <xdr:spPr>
        <a:xfrm>
          <a:off x="12854940" y="6370320"/>
          <a:ext cx="7747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84183</xdr:rowOff>
    </xdr:from>
    <xdr:to>
      <xdr:col>72</xdr:col>
      <xdr:colOff>38100</xdr:colOff>
      <xdr:row>38</xdr:row>
      <xdr:rowOff>14332</xdr:rowOff>
    </xdr:to>
    <xdr:sp macro="" textlink="">
      <xdr:nvSpPr>
        <xdr:cNvPr id="444" name="楕円 443">
          <a:extLst>
            <a:ext uri="{FF2B5EF4-FFF2-40B4-BE49-F238E27FC236}">
              <a16:creationId xmlns:a16="http://schemas.microsoft.com/office/drawing/2014/main" id="{3185F4EB-1502-4EE7-B081-7216B0CD3ED7}"/>
            </a:ext>
          </a:extLst>
        </xdr:cNvPr>
        <xdr:cNvSpPr/>
      </xdr:nvSpPr>
      <xdr:spPr>
        <a:xfrm>
          <a:off x="12029440" y="6286863"/>
          <a:ext cx="7874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134983</xdr:rowOff>
    </xdr:from>
    <xdr:to>
      <xdr:col>76</xdr:col>
      <xdr:colOff>114300</xdr:colOff>
      <xdr:row>37</xdr:row>
      <xdr:rowOff>167640</xdr:rowOff>
    </xdr:to>
    <xdr:cxnSp macro="">
      <xdr:nvCxnSpPr>
        <xdr:cNvPr id="445" name="直線コネクタ 444">
          <a:extLst>
            <a:ext uri="{FF2B5EF4-FFF2-40B4-BE49-F238E27FC236}">
              <a16:creationId xmlns:a16="http://schemas.microsoft.com/office/drawing/2014/main" id="{0133C421-08C1-45EF-B9FF-00084E8C1F05}"/>
            </a:ext>
          </a:extLst>
        </xdr:cNvPr>
        <xdr:cNvCxnSpPr/>
      </xdr:nvCxnSpPr>
      <xdr:spPr>
        <a:xfrm>
          <a:off x="12072620" y="633766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49893</xdr:rowOff>
    </xdr:from>
    <xdr:to>
      <xdr:col>67</xdr:col>
      <xdr:colOff>101600</xdr:colOff>
      <xdr:row>37</xdr:row>
      <xdr:rowOff>151493</xdr:rowOff>
    </xdr:to>
    <xdr:sp macro="" textlink="">
      <xdr:nvSpPr>
        <xdr:cNvPr id="446" name="楕円 445">
          <a:extLst>
            <a:ext uri="{FF2B5EF4-FFF2-40B4-BE49-F238E27FC236}">
              <a16:creationId xmlns:a16="http://schemas.microsoft.com/office/drawing/2014/main" id="{012C1D79-E7D5-4AC9-AFA3-A1DFD8C33B8B}"/>
            </a:ext>
          </a:extLst>
        </xdr:cNvPr>
        <xdr:cNvSpPr/>
      </xdr:nvSpPr>
      <xdr:spPr>
        <a:xfrm>
          <a:off x="11231880" y="62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100693</xdr:rowOff>
    </xdr:from>
    <xdr:to>
      <xdr:col>71</xdr:col>
      <xdr:colOff>177800</xdr:colOff>
      <xdr:row>37</xdr:row>
      <xdr:rowOff>134983</xdr:rowOff>
    </xdr:to>
    <xdr:cxnSp macro="">
      <xdr:nvCxnSpPr>
        <xdr:cNvPr id="447" name="直線コネクタ 446">
          <a:extLst>
            <a:ext uri="{FF2B5EF4-FFF2-40B4-BE49-F238E27FC236}">
              <a16:creationId xmlns:a16="http://schemas.microsoft.com/office/drawing/2014/main" id="{46B7D98B-1357-44F7-B10F-C8E623D66AA3}"/>
            </a:ext>
          </a:extLst>
        </xdr:cNvPr>
        <xdr:cNvCxnSpPr/>
      </xdr:nvCxnSpPr>
      <xdr:spPr>
        <a:xfrm>
          <a:off x="11282680" y="6303373"/>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53F56785-388C-4FDC-AFF6-32289DF27707}"/>
            </a:ext>
          </a:extLst>
        </xdr:cNvPr>
        <xdr:cNvSpPr txBox="1"/>
      </xdr:nvSpPr>
      <xdr:spPr>
        <a:xfrm>
          <a:off x="13437244" y="6498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FDBD094-DB0E-46FB-BE4E-04A7801D7A5E}"/>
            </a:ext>
          </a:extLst>
        </xdr:cNvPr>
        <xdr:cNvSpPr txBox="1"/>
      </xdr:nvSpPr>
      <xdr:spPr>
        <a:xfrm>
          <a:off x="12675244" y="646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A8483FAD-20E3-4D65-A01E-D2FE4B6CE756}"/>
            </a:ext>
          </a:extLst>
        </xdr:cNvPr>
        <xdr:cNvSpPr txBox="1"/>
      </xdr:nvSpPr>
      <xdr:spPr>
        <a:xfrm>
          <a:off x="11900544" y="6455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69A0231D-64A0-4067-95D0-9400F4AA9477}"/>
            </a:ext>
          </a:extLst>
        </xdr:cNvPr>
        <xdr:cNvSpPr txBox="1"/>
      </xdr:nvSpPr>
      <xdr:spPr>
        <a:xfrm>
          <a:off x="11102984" y="646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91276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56327CA5-05EF-4217-A66F-913F35A9F91E}"/>
            </a:ext>
          </a:extLst>
        </xdr:cNvPr>
        <xdr:cNvSpPr txBox="1"/>
      </xdr:nvSpPr>
      <xdr:spPr>
        <a:xfrm>
          <a:off x="134372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8F2E284A-0298-475B-B9A6-D4BA3D915C6C}"/>
            </a:ext>
          </a:extLst>
        </xdr:cNvPr>
        <xdr:cNvSpPr txBox="1"/>
      </xdr:nvSpPr>
      <xdr:spPr>
        <a:xfrm>
          <a:off x="12675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30860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3A81069-6E0F-4459-8369-E9BDBA804BDE}"/>
            </a:ext>
          </a:extLst>
        </xdr:cNvPr>
        <xdr:cNvSpPr txBox="1"/>
      </xdr:nvSpPr>
      <xdr:spPr>
        <a:xfrm>
          <a:off x="1190054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168020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BD6C10C-5895-46F3-841D-09337D36CEE6}"/>
            </a:ext>
          </a:extLst>
        </xdr:cNvPr>
        <xdr:cNvSpPr txBox="1"/>
      </xdr:nvSpPr>
      <xdr:spPr>
        <a:xfrm>
          <a:off x="11102984" y="603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570B586-7A5A-4395-8032-F873AB1E122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FBAD7C8F-890F-4B3F-91DA-B0F26A93ABC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E801714E-80C4-49D9-8EF9-9A170A2EC8E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A2BC7A78-E46C-40D7-8CB3-7A152DA05F5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D7A639F4-E969-4968-BB69-817178C15DA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E528C3C3-888D-4031-8091-DDF48F37543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BBAF7359-9CA4-431E-9C21-D7D0E9DB5BE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CF81B7B3-EA75-4EEB-BCFD-D83B76023B9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39548050-2537-407B-BCFB-AFC803C35AA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29B341D-DF25-4713-B0AF-C6F9C0F69B5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065E505A-4C88-462C-BDF0-9654B7194953}"/>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D6ACC1A2-EEBD-491A-BD8B-9B11193EF036}"/>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3185F506-B174-455A-B2CA-06427E7E283A}"/>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68197113-75F6-4F6D-BC6A-DD1431BA7F40}"/>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F6045AFF-162A-4925-BD8D-B704648642D7}"/>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E39FF298-7033-4A7A-8D5B-3926DD87C342}"/>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2F0C9EC0-60B5-4EA6-9618-6C09FEBE590C}"/>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4B33D8BA-43F2-4E81-9836-04C798F403F0}"/>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FDFC4A94-5447-452E-B22A-52DB67ABE172}"/>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D3927B52-AAAD-41F1-9069-457B4805919A}"/>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3CE1DDAB-065C-4C7F-B698-29AAD7C094D6}"/>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EE7038AF-D484-437F-BF1C-B128C7924393}"/>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D7A0259E-87B6-4663-8FD4-FFECC656B9F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6A9C238-B762-470F-9BC6-BAA3306DED6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66A5C93D-81B0-4A0C-9D64-D67DAEA7F2F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6C44AD5C-A8FA-438F-8F10-0E1FBF94EA6F}"/>
            </a:ext>
          </a:extLst>
        </xdr:cNvPr>
        <xdr:cNvCxnSpPr/>
      </xdr:nvCxnSpPr>
      <xdr:spPr>
        <a:xfrm flipV="1">
          <a:off x="19509104" y="5587093"/>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AF14A6A9-4D8E-4565-BD24-CB31E9E30C3C}"/>
            </a:ext>
          </a:extLst>
        </xdr:cNvPr>
        <xdr:cNvSpPr txBox="1"/>
      </xdr:nvSpPr>
      <xdr:spPr>
        <a:xfrm>
          <a:off x="19547840" y="704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4680EF2A-6808-4485-B177-F895A1E72C24}"/>
            </a:ext>
          </a:extLst>
        </xdr:cNvPr>
        <xdr:cNvCxnSpPr/>
      </xdr:nvCxnSpPr>
      <xdr:spPr>
        <a:xfrm>
          <a:off x="19443700" y="7041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9E657413-CABB-4C56-8482-165EC2CA18BE}"/>
            </a:ext>
          </a:extLst>
        </xdr:cNvPr>
        <xdr:cNvSpPr txBox="1"/>
      </xdr:nvSpPr>
      <xdr:spPr>
        <a:xfrm>
          <a:off x="19547840" y="536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B8C71C90-CA48-40F5-8F47-986123810E6A}"/>
            </a:ext>
          </a:extLst>
        </xdr:cNvPr>
        <xdr:cNvCxnSpPr/>
      </xdr:nvCxnSpPr>
      <xdr:spPr>
        <a:xfrm>
          <a:off x="1944370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8F76F121-D326-40A4-8653-7EC842A02883}"/>
            </a:ext>
          </a:extLst>
        </xdr:cNvPr>
        <xdr:cNvSpPr txBox="1"/>
      </xdr:nvSpPr>
      <xdr:spPr>
        <a:xfrm>
          <a:off x="19547840" y="6537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3E088A9C-18B3-458E-925F-19C1B030E81E}"/>
            </a:ext>
          </a:extLst>
        </xdr:cNvPr>
        <xdr:cNvSpPr/>
      </xdr:nvSpPr>
      <xdr:spPr>
        <a:xfrm>
          <a:off x="19458940" y="655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BC100CED-E85B-4ABA-B63B-5C628230AFC8}"/>
            </a:ext>
          </a:extLst>
        </xdr:cNvPr>
        <xdr:cNvSpPr/>
      </xdr:nvSpPr>
      <xdr:spPr>
        <a:xfrm>
          <a:off x="18735040" y="6568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D200A58E-A91A-42D7-9C5C-2D6AFBAF6DA9}"/>
            </a:ext>
          </a:extLst>
        </xdr:cNvPr>
        <xdr:cNvSpPr/>
      </xdr:nvSpPr>
      <xdr:spPr>
        <a:xfrm>
          <a:off x="1793748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06C1639B-617C-4C18-8548-6D42467BA441}"/>
            </a:ext>
          </a:extLst>
        </xdr:cNvPr>
        <xdr:cNvSpPr/>
      </xdr:nvSpPr>
      <xdr:spPr>
        <a:xfrm>
          <a:off x="1716278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1D66BA58-7CA6-4D2D-90B0-09A8A4A76872}"/>
            </a:ext>
          </a:extLst>
        </xdr:cNvPr>
        <xdr:cNvSpPr/>
      </xdr:nvSpPr>
      <xdr:spPr>
        <a:xfrm>
          <a:off x="1638808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645FDF4-6C9F-47FD-8337-B8ED2BB9557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D0C41B1-5A5E-45F3-8857-8FEE77715DF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FC1E2D0-8420-4A3A-A637-632002BBB75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3CA94D72-2A58-44C2-8CCA-82F821B58FA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FFDB31F-4E1B-4211-90E6-7FACEEB1F68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31931</xdr:rowOff>
    </xdr:from>
    <xdr:to>
      <xdr:col>116</xdr:col>
      <xdr:colOff>114300</xdr:colOff>
      <xdr:row>38</xdr:row>
      <xdr:rowOff>133531</xdr:rowOff>
    </xdr:to>
    <xdr:sp macro="" textlink="">
      <xdr:nvSpPr>
        <xdr:cNvPr id="497" name="楕円 496">
          <a:extLst>
            <a:ext uri="{FF2B5EF4-FFF2-40B4-BE49-F238E27FC236}">
              <a16:creationId xmlns:a16="http://schemas.microsoft.com/office/drawing/2014/main" id="{7A2DDDB0-6DC9-4E09-BC68-B630580C166D}"/>
            </a:ext>
          </a:extLst>
        </xdr:cNvPr>
        <xdr:cNvSpPr/>
      </xdr:nvSpPr>
      <xdr:spPr>
        <a:xfrm>
          <a:off x="19458940" y="640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54808</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D819922-E95B-4193-B375-4AD8C491414E}"/>
            </a:ext>
          </a:extLst>
        </xdr:cNvPr>
        <xdr:cNvSpPr txBox="1"/>
      </xdr:nvSpPr>
      <xdr:spPr>
        <a:xfrm>
          <a:off x="19547840" y="625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41728</xdr:rowOff>
    </xdr:from>
    <xdr:to>
      <xdr:col>112</xdr:col>
      <xdr:colOff>38100</xdr:colOff>
      <xdr:row>38</xdr:row>
      <xdr:rowOff>143328</xdr:rowOff>
    </xdr:to>
    <xdr:sp macro="" textlink="">
      <xdr:nvSpPr>
        <xdr:cNvPr id="499" name="楕円 498">
          <a:extLst>
            <a:ext uri="{FF2B5EF4-FFF2-40B4-BE49-F238E27FC236}">
              <a16:creationId xmlns:a16="http://schemas.microsoft.com/office/drawing/2014/main" id="{22C978BF-F598-49A6-9E7A-7926826C85D0}"/>
            </a:ext>
          </a:extLst>
        </xdr:cNvPr>
        <xdr:cNvSpPr/>
      </xdr:nvSpPr>
      <xdr:spPr>
        <a:xfrm>
          <a:off x="18735040" y="64120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82731</xdr:rowOff>
    </xdr:from>
    <xdr:to>
      <xdr:col>116</xdr:col>
      <xdr:colOff>63500</xdr:colOff>
      <xdr:row>38</xdr:row>
      <xdr:rowOff>92528</xdr:rowOff>
    </xdr:to>
    <xdr:cxnSp macro="">
      <xdr:nvCxnSpPr>
        <xdr:cNvPr id="500" name="直線コネクタ 499">
          <a:extLst>
            <a:ext uri="{FF2B5EF4-FFF2-40B4-BE49-F238E27FC236}">
              <a16:creationId xmlns:a16="http://schemas.microsoft.com/office/drawing/2014/main" id="{04195C3C-B647-43C2-9638-4D61B4EB057C}"/>
            </a:ext>
          </a:extLst>
        </xdr:cNvPr>
        <xdr:cNvCxnSpPr/>
      </xdr:nvCxnSpPr>
      <xdr:spPr>
        <a:xfrm flipV="1">
          <a:off x="18778220" y="6453051"/>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49893</xdr:rowOff>
    </xdr:from>
    <xdr:to>
      <xdr:col>107</xdr:col>
      <xdr:colOff>101600</xdr:colOff>
      <xdr:row>38</xdr:row>
      <xdr:rowOff>151493</xdr:rowOff>
    </xdr:to>
    <xdr:sp macro="" textlink="">
      <xdr:nvSpPr>
        <xdr:cNvPr id="501" name="楕円 500">
          <a:extLst>
            <a:ext uri="{FF2B5EF4-FFF2-40B4-BE49-F238E27FC236}">
              <a16:creationId xmlns:a16="http://schemas.microsoft.com/office/drawing/2014/main" id="{8D8C2C86-C254-4DE2-A410-7A7F850F266E}"/>
            </a:ext>
          </a:extLst>
        </xdr:cNvPr>
        <xdr:cNvSpPr/>
      </xdr:nvSpPr>
      <xdr:spPr>
        <a:xfrm>
          <a:off x="17937480" y="642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92528</xdr:rowOff>
    </xdr:from>
    <xdr:to>
      <xdr:col>111</xdr:col>
      <xdr:colOff>177800</xdr:colOff>
      <xdr:row>38</xdr:row>
      <xdr:rowOff>100693</xdr:rowOff>
    </xdr:to>
    <xdr:cxnSp macro="">
      <xdr:nvCxnSpPr>
        <xdr:cNvPr id="502" name="直線コネクタ 501">
          <a:extLst>
            <a:ext uri="{FF2B5EF4-FFF2-40B4-BE49-F238E27FC236}">
              <a16:creationId xmlns:a16="http://schemas.microsoft.com/office/drawing/2014/main" id="{218DFCD7-4D1D-4084-AA61-7AB9E4A40F2F}"/>
            </a:ext>
          </a:extLst>
        </xdr:cNvPr>
        <xdr:cNvCxnSpPr/>
      </xdr:nvCxnSpPr>
      <xdr:spPr>
        <a:xfrm flipV="1">
          <a:off x="17988280" y="6462848"/>
          <a:ext cx="78994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58057</xdr:rowOff>
    </xdr:from>
    <xdr:to>
      <xdr:col>102</xdr:col>
      <xdr:colOff>165100</xdr:colOff>
      <xdr:row>38</xdr:row>
      <xdr:rowOff>159657</xdr:rowOff>
    </xdr:to>
    <xdr:sp macro="" textlink="">
      <xdr:nvSpPr>
        <xdr:cNvPr id="503" name="楕円 502">
          <a:extLst>
            <a:ext uri="{FF2B5EF4-FFF2-40B4-BE49-F238E27FC236}">
              <a16:creationId xmlns:a16="http://schemas.microsoft.com/office/drawing/2014/main" id="{BCC7BA2D-EB24-4D5A-8852-431D52403C9E}"/>
            </a:ext>
          </a:extLst>
        </xdr:cNvPr>
        <xdr:cNvSpPr/>
      </xdr:nvSpPr>
      <xdr:spPr>
        <a:xfrm>
          <a:off x="17162780" y="642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100693</xdr:rowOff>
    </xdr:from>
    <xdr:to>
      <xdr:col>107</xdr:col>
      <xdr:colOff>50800</xdr:colOff>
      <xdr:row>38</xdr:row>
      <xdr:rowOff>108857</xdr:rowOff>
    </xdr:to>
    <xdr:cxnSp macro="">
      <xdr:nvCxnSpPr>
        <xdr:cNvPr id="504" name="直線コネクタ 503">
          <a:extLst>
            <a:ext uri="{FF2B5EF4-FFF2-40B4-BE49-F238E27FC236}">
              <a16:creationId xmlns:a16="http://schemas.microsoft.com/office/drawing/2014/main" id="{22DF501B-A964-4DEA-8F33-B6C804ECA9AA}"/>
            </a:ext>
          </a:extLst>
        </xdr:cNvPr>
        <xdr:cNvCxnSpPr/>
      </xdr:nvCxnSpPr>
      <xdr:spPr>
        <a:xfrm flipV="1">
          <a:off x="17213580" y="6471013"/>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67854</xdr:rowOff>
    </xdr:from>
    <xdr:to>
      <xdr:col>98</xdr:col>
      <xdr:colOff>38100</xdr:colOff>
      <xdr:row>38</xdr:row>
      <xdr:rowOff>169454</xdr:rowOff>
    </xdr:to>
    <xdr:sp macro="" textlink="">
      <xdr:nvSpPr>
        <xdr:cNvPr id="505" name="楕円 504">
          <a:extLst>
            <a:ext uri="{FF2B5EF4-FFF2-40B4-BE49-F238E27FC236}">
              <a16:creationId xmlns:a16="http://schemas.microsoft.com/office/drawing/2014/main" id="{BFC08D73-5F0F-4398-ABA7-22F70C6BD6DA}"/>
            </a:ext>
          </a:extLst>
        </xdr:cNvPr>
        <xdr:cNvSpPr/>
      </xdr:nvSpPr>
      <xdr:spPr>
        <a:xfrm>
          <a:off x="16388080" y="64381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108857</xdr:rowOff>
    </xdr:from>
    <xdr:to>
      <xdr:col>102</xdr:col>
      <xdr:colOff>114300</xdr:colOff>
      <xdr:row>38</xdr:row>
      <xdr:rowOff>118654</xdr:rowOff>
    </xdr:to>
    <xdr:cxnSp macro="">
      <xdr:nvCxnSpPr>
        <xdr:cNvPr id="506" name="直線コネクタ 505">
          <a:extLst>
            <a:ext uri="{FF2B5EF4-FFF2-40B4-BE49-F238E27FC236}">
              <a16:creationId xmlns:a16="http://schemas.microsoft.com/office/drawing/2014/main" id="{5D93E8A4-918A-4942-923F-F5DBA946D24C}"/>
            </a:ext>
          </a:extLst>
        </xdr:cNvPr>
        <xdr:cNvCxnSpPr/>
      </xdr:nvCxnSpPr>
      <xdr:spPr>
        <a:xfrm flipV="1">
          <a:off x="16431260" y="6479177"/>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7BC24278-2823-41A0-8F0E-E270FCF49FB1}"/>
            </a:ext>
          </a:extLst>
        </xdr:cNvPr>
        <xdr:cNvSpPr txBox="1"/>
      </xdr:nvSpPr>
      <xdr:spPr>
        <a:xfrm>
          <a:off x="18561127" y="666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FE9A1762-2723-4736-9BDB-250A12466E41}"/>
            </a:ext>
          </a:extLst>
        </xdr:cNvPr>
        <xdr:cNvSpPr txBox="1"/>
      </xdr:nvSpPr>
      <xdr:spPr>
        <a:xfrm>
          <a:off x="17776267" y="666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ACC8C0D5-9514-4CF9-BC29-70A1F3D88DB9}"/>
            </a:ext>
          </a:extLst>
        </xdr:cNvPr>
        <xdr:cNvSpPr txBox="1"/>
      </xdr:nvSpPr>
      <xdr:spPr>
        <a:xfrm>
          <a:off x="17001567" y="667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7AE0093D-0B70-4F07-9002-89178B0BF7FA}"/>
            </a:ext>
          </a:extLst>
        </xdr:cNvPr>
        <xdr:cNvSpPr txBox="1"/>
      </xdr:nvSpPr>
      <xdr:spPr>
        <a:xfrm>
          <a:off x="1622686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159855</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2A203970-B78C-4383-861E-144F9F9AE043}"/>
            </a:ext>
          </a:extLst>
        </xdr:cNvPr>
        <xdr:cNvSpPr txBox="1"/>
      </xdr:nvSpPr>
      <xdr:spPr>
        <a:xfrm>
          <a:off x="18561127" y="61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168020</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C6328164-F654-420F-9C14-CF99F34D7FDD}"/>
            </a:ext>
          </a:extLst>
        </xdr:cNvPr>
        <xdr:cNvSpPr txBox="1"/>
      </xdr:nvSpPr>
      <xdr:spPr>
        <a:xfrm>
          <a:off x="17776267" y="620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4734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DD72AB2D-3998-45AD-9C5D-51B5457958E6}"/>
            </a:ext>
          </a:extLst>
        </xdr:cNvPr>
        <xdr:cNvSpPr txBox="1"/>
      </xdr:nvSpPr>
      <xdr:spPr>
        <a:xfrm>
          <a:off x="17001567" y="620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14531</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2B7BF559-B9AE-4E1B-8599-419992A642F2}"/>
            </a:ext>
          </a:extLst>
        </xdr:cNvPr>
        <xdr:cNvSpPr txBox="1"/>
      </xdr:nvSpPr>
      <xdr:spPr>
        <a:xfrm>
          <a:off x="16226867" y="621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10620E90-F429-4FDE-99E7-D3CFECDA992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643265A-F70B-470B-82BA-93656513EE9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4450202A-7A54-4C09-85EC-3207764FB4C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D9FFF96E-22D4-4E7C-B963-3CAF1764422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CDDD1940-2BDA-4D79-A51B-C91C9CE4A6B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97A81F10-0BF7-4721-995F-EFE8DC34E14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609A6A02-7F01-4EC3-A4D0-1F3045AC5E2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C667AAA2-DDF9-4BA6-ABD4-A96D9163E76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400B552F-76A1-4955-A11E-BC7F16E1196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DB11E6-60F2-4210-8252-3C378B3B0BE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9783E-B793-40C7-92E5-C3690180E4D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3706459B-7E82-479A-877B-2526F3FACDF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BFB803A-76D2-4D27-8DF6-A97DF394A71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6522F0E2-1615-4EBA-92E2-A63594D89CF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B8725F46-7120-46AD-A75B-E73D4819E90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824832BF-4B16-4F4A-9294-32743A22A9E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B57949C1-CFA5-49DA-A8F9-62FA700E5FAC}"/>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81C49589-04A5-4651-A39C-78F25F09B40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B8E25F6D-544E-4977-B366-91C7E8F735F3}"/>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AB6DDC9D-A275-4D10-9A09-881F23C4122A}"/>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ABFB4E77-DA32-49D0-970C-990C8985965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ECCF016-C4E6-484F-9C0B-500BE8C5841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DF16278C-015B-4E88-A9F2-A92269F9945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70BCDE4B-187A-4603-834D-DA5BD2CDBDF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94AC1DAE-8B36-455A-A24E-154E3E18C429}"/>
            </a:ext>
          </a:extLst>
        </xdr:cNvPr>
        <xdr:cNvCxnSpPr/>
      </xdr:nvCxnSpPr>
      <xdr:spPr>
        <a:xfrm flipV="1">
          <a:off x="14375764" y="934021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509D254E-F510-41AE-A980-07973550157D}"/>
            </a:ext>
          </a:extLst>
        </xdr:cNvPr>
        <xdr:cNvSpPr txBox="1"/>
      </xdr:nvSpPr>
      <xdr:spPr>
        <a:xfrm>
          <a:off x="14414500"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A9E19E3B-4B2D-4FA0-95A0-1580B126CFDF}"/>
            </a:ext>
          </a:extLst>
        </xdr:cNvPr>
        <xdr:cNvCxnSpPr/>
      </xdr:nvCxnSpPr>
      <xdr:spPr>
        <a:xfrm>
          <a:off x="14287500" y="107956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33E0BC35-0FDB-46E4-A38B-4B2C2F0992CE}"/>
            </a:ext>
          </a:extLst>
        </xdr:cNvPr>
        <xdr:cNvSpPr txBox="1"/>
      </xdr:nvSpPr>
      <xdr:spPr>
        <a:xfrm>
          <a:off x="1441450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3D94B17B-6442-442F-9A34-77F118CC2068}"/>
            </a:ext>
          </a:extLst>
        </xdr:cNvPr>
        <xdr:cNvCxnSpPr/>
      </xdr:nvCxnSpPr>
      <xdr:spPr>
        <a:xfrm>
          <a:off x="1428750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7FD66ED8-D39E-475D-A0BC-FFEC238F9425}"/>
            </a:ext>
          </a:extLst>
        </xdr:cNvPr>
        <xdr:cNvSpPr txBox="1"/>
      </xdr:nvSpPr>
      <xdr:spPr>
        <a:xfrm>
          <a:off x="14414500" y="993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F21846FE-8B2A-4DEC-A5F4-C0DF5F6D7B21}"/>
            </a:ext>
          </a:extLst>
        </xdr:cNvPr>
        <xdr:cNvSpPr/>
      </xdr:nvSpPr>
      <xdr:spPr>
        <a:xfrm>
          <a:off x="14325600" y="100818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8574839F-97D8-4BF7-96F4-9CDACF8D2A33}"/>
            </a:ext>
          </a:extLst>
        </xdr:cNvPr>
        <xdr:cNvSpPr/>
      </xdr:nvSpPr>
      <xdr:spPr>
        <a:xfrm>
          <a:off x="1357884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E17863B3-C810-434A-8ACA-2BF17C968F41}"/>
            </a:ext>
          </a:extLst>
        </xdr:cNvPr>
        <xdr:cNvSpPr/>
      </xdr:nvSpPr>
      <xdr:spPr>
        <a:xfrm>
          <a:off x="1280414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A1F0CFC1-F7BE-4AF1-818D-7168EC58E1D1}"/>
            </a:ext>
          </a:extLst>
        </xdr:cNvPr>
        <xdr:cNvSpPr/>
      </xdr:nvSpPr>
      <xdr:spPr>
        <a:xfrm>
          <a:off x="12029440" y="10041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D3319411-234B-4706-AAAB-FCCFF05F24B9}"/>
            </a:ext>
          </a:extLst>
        </xdr:cNvPr>
        <xdr:cNvSpPr/>
      </xdr:nvSpPr>
      <xdr:spPr>
        <a:xfrm>
          <a:off x="11231880" y="1003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7B33647C-B070-41CC-9D6C-2AAF375CF68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476831F-231D-47DD-B0A0-CF58CB2ECBA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D1C97C1-7DA7-4531-972D-B847C5171E5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7B7C6D6-09B2-43EF-9BEE-B214B78E010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6F9BAB0-6313-42C5-9CDC-79BFBD4B550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55" name="楕円 554">
          <a:extLst>
            <a:ext uri="{FF2B5EF4-FFF2-40B4-BE49-F238E27FC236}">
              <a16:creationId xmlns:a16="http://schemas.microsoft.com/office/drawing/2014/main" id="{3363B4B0-7CF7-4AC3-921B-947EC5DDDAFB}"/>
            </a:ext>
          </a:extLst>
        </xdr:cNvPr>
        <xdr:cNvSpPr/>
      </xdr:nvSpPr>
      <xdr:spPr>
        <a:xfrm>
          <a:off x="14325600" y="100895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9542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E3FE3962-82C4-4F72-91C3-7ACA2A47BC2D}"/>
            </a:ext>
          </a:extLst>
        </xdr:cNvPr>
        <xdr:cNvSpPr txBox="1"/>
      </xdr:nvSpPr>
      <xdr:spPr>
        <a:xfrm>
          <a:off x="14414500"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61595</xdr:rowOff>
    </xdr:from>
    <xdr:to>
      <xdr:col>81</xdr:col>
      <xdr:colOff>101600</xdr:colOff>
      <xdr:row>60</xdr:row>
      <xdr:rowOff>163195</xdr:rowOff>
    </xdr:to>
    <xdr:sp macro="" textlink="">
      <xdr:nvSpPr>
        <xdr:cNvPr id="557" name="楕円 556">
          <a:extLst>
            <a:ext uri="{FF2B5EF4-FFF2-40B4-BE49-F238E27FC236}">
              <a16:creationId xmlns:a16="http://schemas.microsoft.com/office/drawing/2014/main" id="{016EC854-685B-4948-BA97-69579C84568B}"/>
            </a:ext>
          </a:extLst>
        </xdr:cNvPr>
        <xdr:cNvSpPr/>
      </xdr:nvSpPr>
      <xdr:spPr>
        <a:xfrm>
          <a:off x="1357884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81915</xdr:rowOff>
    </xdr:from>
    <xdr:to>
      <xdr:col>85</xdr:col>
      <xdr:colOff>127000</xdr:colOff>
      <xdr:row>60</xdr:row>
      <xdr:rowOff>112395</xdr:rowOff>
    </xdr:to>
    <xdr:cxnSp macro="">
      <xdr:nvCxnSpPr>
        <xdr:cNvPr id="558" name="直線コネクタ 557">
          <a:extLst>
            <a:ext uri="{FF2B5EF4-FFF2-40B4-BE49-F238E27FC236}">
              <a16:creationId xmlns:a16="http://schemas.microsoft.com/office/drawing/2014/main" id="{D005F122-5B8E-478D-BE34-DF2D88D7EE60}"/>
            </a:ext>
          </a:extLst>
        </xdr:cNvPr>
        <xdr:cNvCxnSpPr/>
      </xdr:nvCxnSpPr>
      <xdr:spPr>
        <a:xfrm flipV="1">
          <a:off x="13629640" y="10140315"/>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4445</xdr:rowOff>
    </xdr:from>
    <xdr:to>
      <xdr:col>76</xdr:col>
      <xdr:colOff>165100</xdr:colOff>
      <xdr:row>60</xdr:row>
      <xdr:rowOff>106045</xdr:rowOff>
    </xdr:to>
    <xdr:sp macro="" textlink="">
      <xdr:nvSpPr>
        <xdr:cNvPr id="559" name="楕円 558">
          <a:extLst>
            <a:ext uri="{FF2B5EF4-FFF2-40B4-BE49-F238E27FC236}">
              <a16:creationId xmlns:a16="http://schemas.microsoft.com/office/drawing/2014/main" id="{334B71FA-26B1-4451-B948-1BB8167158C4}"/>
            </a:ext>
          </a:extLst>
        </xdr:cNvPr>
        <xdr:cNvSpPr/>
      </xdr:nvSpPr>
      <xdr:spPr>
        <a:xfrm>
          <a:off x="1280414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55245</xdr:rowOff>
    </xdr:from>
    <xdr:to>
      <xdr:col>81</xdr:col>
      <xdr:colOff>50800</xdr:colOff>
      <xdr:row>60</xdr:row>
      <xdr:rowOff>112395</xdr:rowOff>
    </xdr:to>
    <xdr:cxnSp macro="">
      <xdr:nvCxnSpPr>
        <xdr:cNvPr id="560" name="直線コネクタ 559">
          <a:extLst>
            <a:ext uri="{FF2B5EF4-FFF2-40B4-BE49-F238E27FC236}">
              <a16:creationId xmlns:a16="http://schemas.microsoft.com/office/drawing/2014/main" id="{C49EBC9A-02D5-4656-9200-46F68184EC52}"/>
            </a:ext>
          </a:extLst>
        </xdr:cNvPr>
        <xdr:cNvCxnSpPr/>
      </xdr:nvCxnSpPr>
      <xdr:spPr>
        <a:xfrm>
          <a:off x="12854940" y="10113645"/>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xdr:rowOff>
    </xdr:from>
    <xdr:to>
      <xdr:col>72</xdr:col>
      <xdr:colOff>38100</xdr:colOff>
      <xdr:row>60</xdr:row>
      <xdr:rowOff>115570</xdr:rowOff>
    </xdr:to>
    <xdr:sp macro="" textlink="">
      <xdr:nvSpPr>
        <xdr:cNvPr id="561" name="楕円 560">
          <a:extLst>
            <a:ext uri="{FF2B5EF4-FFF2-40B4-BE49-F238E27FC236}">
              <a16:creationId xmlns:a16="http://schemas.microsoft.com/office/drawing/2014/main" id="{C70E9ABB-3FA4-43F0-9ECA-A28C0153DC46}"/>
            </a:ext>
          </a:extLst>
        </xdr:cNvPr>
        <xdr:cNvSpPr/>
      </xdr:nvSpPr>
      <xdr:spPr>
        <a:xfrm>
          <a:off x="12029440" y="10072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55245</xdr:rowOff>
    </xdr:from>
    <xdr:to>
      <xdr:col>76</xdr:col>
      <xdr:colOff>114300</xdr:colOff>
      <xdr:row>60</xdr:row>
      <xdr:rowOff>64770</xdr:rowOff>
    </xdr:to>
    <xdr:cxnSp macro="">
      <xdr:nvCxnSpPr>
        <xdr:cNvPr id="562" name="直線コネクタ 561">
          <a:extLst>
            <a:ext uri="{FF2B5EF4-FFF2-40B4-BE49-F238E27FC236}">
              <a16:creationId xmlns:a16="http://schemas.microsoft.com/office/drawing/2014/main" id="{0558599A-DDD0-4CEB-ADA7-C938F045BFB5}"/>
            </a:ext>
          </a:extLst>
        </xdr:cNvPr>
        <xdr:cNvCxnSpPr/>
      </xdr:nvCxnSpPr>
      <xdr:spPr>
        <a:xfrm flipV="1">
          <a:off x="12072620" y="10113645"/>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170180</xdr:rowOff>
    </xdr:from>
    <xdr:to>
      <xdr:col>67</xdr:col>
      <xdr:colOff>101600</xdr:colOff>
      <xdr:row>60</xdr:row>
      <xdr:rowOff>100330</xdr:rowOff>
    </xdr:to>
    <xdr:sp macro="" textlink="">
      <xdr:nvSpPr>
        <xdr:cNvPr id="563" name="楕円 562">
          <a:extLst>
            <a:ext uri="{FF2B5EF4-FFF2-40B4-BE49-F238E27FC236}">
              <a16:creationId xmlns:a16="http://schemas.microsoft.com/office/drawing/2014/main" id="{07C4FA50-4D05-4E7B-AAE9-7E9A5662F3B7}"/>
            </a:ext>
          </a:extLst>
        </xdr:cNvPr>
        <xdr:cNvSpPr/>
      </xdr:nvSpPr>
      <xdr:spPr>
        <a:xfrm>
          <a:off x="11231880" y="10060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49530</xdr:rowOff>
    </xdr:from>
    <xdr:to>
      <xdr:col>71</xdr:col>
      <xdr:colOff>177800</xdr:colOff>
      <xdr:row>60</xdr:row>
      <xdr:rowOff>64770</xdr:rowOff>
    </xdr:to>
    <xdr:cxnSp macro="">
      <xdr:nvCxnSpPr>
        <xdr:cNvPr id="564" name="直線コネクタ 563">
          <a:extLst>
            <a:ext uri="{FF2B5EF4-FFF2-40B4-BE49-F238E27FC236}">
              <a16:creationId xmlns:a16="http://schemas.microsoft.com/office/drawing/2014/main" id="{A919E73A-AE07-498B-9AAC-A27F35EB2EE3}"/>
            </a:ext>
          </a:extLst>
        </xdr:cNvPr>
        <xdr:cNvCxnSpPr/>
      </xdr:nvCxnSpPr>
      <xdr:spPr>
        <a:xfrm>
          <a:off x="11282680" y="1010793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ABB2B535-F6EC-4877-AA25-A93C4643E054}"/>
            </a:ext>
          </a:extLst>
        </xdr:cNvPr>
        <xdr:cNvSpPr txBox="1"/>
      </xdr:nvSpPr>
      <xdr:spPr>
        <a:xfrm>
          <a:off x="134372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150B2F53-C4FE-48B7-BE6E-2C5CC8EBC261}"/>
            </a:ext>
          </a:extLst>
        </xdr:cNvPr>
        <xdr:cNvSpPr txBox="1"/>
      </xdr:nvSpPr>
      <xdr:spPr>
        <a:xfrm>
          <a:off x="126752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024873A0-8B1E-431F-BCB8-EE280D182C9D}"/>
            </a:ext>
          </a:extLst>
        </xdr:cNvPr>
        <xdr:cNvSpPr txBox="1"/>
      </xdr:nvSpPr>
      <xdr:spPr>
        <a:xfrm>
          <a:off x="119005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856A7F86-6965-4E69-8974-B897E93E1584}"/>
            </a:ext>
          </a:extLst>
        </xdr:cNvPr>
        <xdr:cNvSpPr txBox="1"/>
      </xdr:nvSpPr>
      <xdr:spPr>
        <a:xfrm>
          <a:off x="1110298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154322</xdr:rowOff>
    </xdr:from>
    <xdr:ext cx="405111" cy="259045"/>
    <xdr:sp macro="" textlink="">
      <xdr:nvSpPr>
        <xdr:cNvPr id="569" name="n_1mainValue【学校施設】&#10;有形固定資産減価償却率">
          <a:extLst>
            <a:ext uri="{FF2B5EF4-FFF2-40B4-BE49-F238E27FC236}">
              <a16:creationId xmlns:a16="http://schemas.microsoft.com/office/drawing/2014/main" id="{CAF49D08-11C9-4F41-A1B6-A84CDB2D3C68}"/>
            </a:ext>
          </a:extLst>
        </xdr:cNvPr>
        <xdr:cNvSpPr txBox="1"/>
      </xdr:nvSpPr>
      <xdr:spPr>
        <a:xfrm>
          <a:off x="134372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70" name="n_2mainValue【学校施設】&#10;有形固定資産減価償却率">
          <a:extLst>
            <a:ext uri="{FF2B5EF4-FFF2-40B4-BE49-F238E27FC236}">
              <a16:creationId xmlns:a16="http://schemas.microsoft.com/office/drawing/2014/main" id="{906EBA5A-8E8F-4711-9904-99F6F80F79F2}"/>
            </a:ext>
          </a:extLst>
        </xdr:cNvPr>
        <xdr:cNvSpPr txBox="1"/>
      </xdr:nvSpPr>
      <xdr:spPr>
        <a:xfrm>
          <a:off x="126752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106697</xdr:rowOff>
    </xdr:from>
    <xdr:ext cx="405111" cy="259045"/>
    <xdr:sp macro="" textlink="">
      <xdr:nvSpPr>
        <xdr:cNvPr id="571" name="n_3mainValue【学校施設】&#10;有形固定資産減価償却率">
          <a:extLst>
            <a:ext uri="{FF2B5EF4-FFF2-40B4-BE49-F238E27FC236}">
              <a16:creationId xmlns:a16="http://schemas.microsoft.com/office/drawing/2014/main" id="{A9355942-1678-4F52-A7BC-A94F0C009006}"/>
            </a:ext>
          </a:extLst>
        </xdr:cNvPr>
        <xdr:cNvSpPr txBox="1"/>
      </xdr:nvSpPr>
      <xdr:spPr>
        <a:xfrm>
          <a:off x="119005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91457</xdr:rowOff>
    </xdr:from>
    <xdr:ext cx="405111" cy="259045"/>
    <xdr:sp macro="" textlink="">
      <xdr:nvSpPr>
        <xdr:cNvPr id="572" name="n_4mainValue【学校施設】&#10;有形固定資産減価償却率">
          <a:extLst>
            <a:ext uri="{FF2B5EF4-FFF2-40B4-BE49-F238E27FC236}">
              <a16:creationId xmlns:a16="http://schemas.microsoft.com/office/drawing/2014/main" id="{54BC567E-E552-486E-B18A-872F79DE2AD8}"/>
            </a:ext>
          </a:extLst>
        </xdr:cNvPr>
        <xdr:cNvSpPr txBox="1"/>
      </xdr:nvSpPr>
      <xdr:spPr>
        <a:xfrm>
          <a:off x="1110298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CB5376F8-7FF7-4019-B98B-99DE7259D3F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A6E8A8A3-4759-4B8E-A3D3-A90ED80E95F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D7A7D1D7-7DA8-425A-A5D8-F13B861EB33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32F495D-A037-4550-B820-28F6CCC82E8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F95FDB7-347A-49B5-BC88-F1008ED120C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54CCB2ED-DF5D-4E66-BA51-9D50D58DFAD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49A5044B-9B58-443D-A060-81FB1FE58E9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F9028C06-1483-4A43-87C4-1F78252CC69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E8D8BA43-51D8-4F60-A801-2F528FBD50A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7E274157-EA95-411C-A8B7-2BAD709B8B0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264B6F22-0537-43F1-BB93-08E9A30E1EE2}"/>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BED0A864-FB6A-4C39-B1BB-D0D7E975345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37FF469C-66F6-4B6C-B398-8D5070F056CD}"/>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339AFBDE-9F05-4B84-BC62-4588C75D2534}"/>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3ECBB437-5B7B-4698-A427-985B9F918E4A}"/>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9A0CBACB-4CF3-4C47-91BA-A4A3BA68498E}"/>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18EDB66F-CE4C-48D9-92A2-7151D56B8C42}"/>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EBC95068-0E2A-48E7-A3E3-D56945859815}"/>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F75D91FC-7439-4C3B-B4C5-084BA68158A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6791E1C9-378F-4083-A61F-DD66BA1CDEE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C4E2001F-A665-4067-873C-C8664F7204E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E81F2DB6-723D-4ABA-B49C-4424EBCA9F93}"/>
            </a:ext>
          </a:extLst>
        </xdr:cNvPr>
        <xdr:cNvCxnSpPr/>
      </xdr:nvCxnSpPr>
      <xdr:spPr>
        <a:xfrm flipV="1">
          <a:off x="19509104" y="9355760"/>
          <a:ext cx="0" cy="11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859B2F76-FCED-4046-8979-E20B9DB8EC1A}"/>
            </a:ext>
          </a:extLst>
        </xdr:cNvPr>
        <xdr:cNvSpPr txBox="1"/>
      </xdr:nvSpPr>
      <xdr:spPr>
        <a:xfrm>
          <a:off x="19547840" y="105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D0BF6E34-DCD0-4FD0-A258-0309EEBD84ED}"/>
            </a:ext>
          </a:extLst>
        </xdr:cNvPr>
        <xdr:cNvCxnSpPr/>
      </xdr:nvCxnSpPr>
      <xdr:spPr>
        <a:xfrm>
          <a:off x="19443700" y="1052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79F57882-207B-422F-8CCE-95E951D45F00}"/>
            </a:ext>
          </a:extLst>
        </xdr:cNvPr>
        <xdr:cNvSpPr txBox="1"/>
      </xdr:nvSpPr>
      <xdr:spPr>
        <a:xfrm>
          <a:off x="19547840" y="913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432778A2-3272-4288-A0E3-2481297EF193}"/>
            </a:ext>
          </a:extLst>
        </xdr:cNvPr>
        <xdr:cNvCxnSpPr/>
      </xdr:nvCxnSpPr>
      <xdr:spPr>
        <a:xfrm>
          <a:off x="19443700" y="9355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E79545F1-F7DC-4F4B-B788-931E57CF1CDE}"/>
            </a:ext>
          </a:extLst>
        </xdr:cNvPr>
        <xdr:cNvSpPr txBox="1"/>
      </xdr:nvSpPr>
      <xdr:spPr>
        <a:xfrm>
          <a:off x="19547840" y="10087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65309666-8D19-4A4D-891D-8961636F3CEB}"/>
            </a:ext>
          </a:extLst>
        </xdr:cNvPr>
        <xdr:cNvSpPr/>
      </xdr:nvSpPr>
      <xdr:spPr>
        <a:xfrm>
          <a:off x="19458940" y="1010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5E14712F-8BC7-4442-8409-42A0140E586B}"/>
            </a:ext>
          </a:extLst>
        </xdr:cNvPr>
        <xdr:cNvSpPr/>
      </xdr:nvSpPr>
      <xdr:spPr>
        <a:xfrm>
          <a:off x="18735040" y="101340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0067163D-B9E5-45E6-85BB-6FA32BDCA1EC}"/>
            </a:ext>
          </a:extLst>
        </xdr:cNvPr>
        <xdr:cNvSpPr/>
      </xdr:nvSpPr>
      <xdr:spPr>
        <a:xfrm>
          <a:off x="17937480" y="10136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707BF2CB-A015-4020-9521-7E76CCB14E77}"/>
            </a:ext>
          </a:extLst>
        </xdr:cNvPr>
        <xdr:cNvSpPr/>
      </xdr:nvSpPr>
      <xdr:spPr>
        <a:xfrm>
          <a:off x="17162780" y="101397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C84ED13B-6FD6-4574-AE5E-B977F742723E}"/>
            </a:ext>
          </a:extLst>
        </xdr:cNvPr>
        <xdr:cNvSpPr/>
      </xdr:nvSpPr>
      <xdr:spPr>
        <a:xfrm>
          <a:off x="16388080" y="101568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AFD9819-CA6F-47D5-BAFD-79F61BA9C5D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87A4027-A78E-4C4E-A103-FE57C82C484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F91044A-E463-4F13-BB21-A471DC16DA1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C92FE75-3125-4B69-A28B-0A7307F1150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FE48749-0A75-4A00-8BC4-25058EB083B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19838</xdr:rowOff>
    </xdr:from>
    <xdr:to>
      <xdr:col>116</xdr:col>
      <xdr:colOff>114300</xdr:colOff>
      <xdr:row>59</xdr:row>
      <xdr:rowOff>121438</xdr:rowOff>
    </xdr:to>
    <xdr:sp macro="" textlink="">
      <xdr:nvSpPr>
        <xdr:cNvPr id="610" name="楕円 609">
          <a:extLst>
            <a:ext uri="{FF2B5EF4-FFF2-40B4-BE49-F238E27FC236}">
              <a16:creationId xmlns:a16="http://schemas.microsoft.com/office/drawing/2014/main" id="{E2315C28-2648-494D-AAE5-67C529EF0948}"/>
            </a:ext>
          </a:extLst>
        </xdr:cNvPr>
        <xdr:cNvSpPr/>
      </xdr:nvSpPr>
      <xdr:spPr>
        <a:xfrm>
          <a:off x="19458940" y="991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42715</xdr:rowOff>
    </xdr:from>
    <xdr:ext cx="469744" cy="259045"/>
    <xdr:sp macro="" textlink="">
      <xdr:nvSpPr>
        <xdr:cNvPr id="611" name="【学校施設】&#10;一人当たり面積該当値テキスト">
          <a:extLst>
            <a:ext uri="{FF2B5EF4-FFF2-40B4-BE49-F238E27FC236}">
              <a16:creationId xmlns:a16="http://schemas.microsoft.com/office/drawing/2014/main" id="{07EDEFE2-C2F4-4A2C-AE28-540DF14127DF}"/>
            </a:ext>
          </a:extLst>
        </xdr:cNvPr>
        <xdr:cNvSpPr txBox="1"/>
      </xdr:nvSpPr>
      <xdr:spPr>
        <a:xfrm>
          <a:off x="19547840" y="976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131852</xdr:rowOff>
    </xdr:from>
    <xdr:to>
      <xdr:col>112</xdr:col>
      <xdr:colOff>38100</xdr:colOff>
      <xdr:row>59</xdr:row>
      <xdr:rowOff>62002</xdr:rowOff>
    </xdr:to>
    <xdr:sp macro="" textlink="">
      <xdr:nvSpPr>
        <xdr:cNvPr id="612" name="楕円 611">
          <a:extLst>
            <a:ext uri="{FF2B5EF4-FFF2-40B4-BE49-F238E27FC236}">
              <a16:creationId xmlns:a16="http://schemas.microsoft.com/office/drawing/2014/main" id="{0F9590CF-A45C-40AA-BC84-7C25AEDEC7D8}"/>
            </a:ext>
          </a:extLst>
        </xdr:cNvPr>
        <xdr:cNvSpPr/>
      </xdr:nvSpPr>
      <xdr:spPr>
        <a:xfrm>
          <a:off x="18735040" y="9854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11202</xdr:rowOff>
    </xdr:from>
    <xdr:to>
      <xdr:col>116</xdr:col>
      <xdr:colOff>63500</xdr:colOff>
      <xdr:row>59</xdr:row>
      <xdr:rowOff>70638</xdr:rowOff>
    </xdr:to>
    <xdr:cxnSp macro="">
      <xdr:nvCxnSpPr>
        <xdr:cNvPr id="613" name="直線コネクタ 612">
          <a:extLst>
            <a:ext uri="{FF2B5EF4-FFF2-40B4-BE49-F238E27FC236}">
              <a16:creationId xmlns:a16="http://schemas.microsoft.com/office/drawing/2014/main" id="{6BDC607F-6A16-4B81-927E-3DC1FF1D2676}"/>
            </a:ext>
          </a:extLst>
        </xdr:cNvPr>
        <xdr:cNvCxnSpPr/>
      </xdr:nvCxnSpPr>
      <xdr:spPr>
        <a:xfrm>
          <a:off x="18778220" y="9901962"/>
          <a:ext cx="7315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40640</xdr:rowOff>
    </xdr:from>
    <xdr:to>
      <xdr:col>107</xdr:col>
      <xdr:colOff>101600</xdr:colOff>
      <xdr:row>59</xdr:row>
      <xdr:rowOff>142240</xdr:rowOff>
    </xdr:to>
    <xdr:sp macro="" textlink="">
      <xdr:nvSpPr>
        <xdr:cNvPr id="614" name="楕円 613">
          <a:extLst>
            <a:ext uri="{FF2B5EF4-FFF2-40B4-BE49-F238E27FC236}">
              <a16:creationId xmlns:a16="http://schemas.microsoft.com/office/drawing/2014/main" id="{25A74238-CCB8-427F-8246-49DF7273BB13}"/>
            </a:ext>
          </a:extLst>
        </xdr:cNvPr>
        <xdr:cNvSpPr/>
      </xdr:nvSpPr>
      <xdr:spPr>
        <a:xfrm>
          <a:off x="1793748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11202</xdr:rowOff>
    </xdr:from>
    <xdr:to>
      <xdr:col>111</xdr:col>
      <xdr:colOff>177800</xdr:colOff>
      <xdr:row>59</xdr:row>
      <xdr:rowOff>91440</xdr:rowOff>
    </xdr:to>
    <xdr:cxnSp macro="">
      <xdr:nvCxnSpPr>
        <xdr:cNvPr id="615" name="直線コネクタ 614">
          <a:extLst>
            <a:ext uri="{FF2B5EF4-FFF2-40B4-BE49-F238E27FC236}">
              <a16:creationId xmlns:a16="http://schemas.microsoft.com/office/drawing/2014/main" id="{2A019EFA-06C0-42F7-B675-E17800E148FD}"/>
            </a:ext>
          </a:extLst>
        </xdr:cNvPr>
        <xdr:cNvCxnSpPr/>
      </xdr:nvCxnSpPr>
      <xdr:spPr>
        <a:xfrm flipV="1">
          <a:off x="17988280" y="9901962"/>
          <a:ext cx="789940" cy="8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106705</xdr:rowOff>
    </xdr:from>
    <xdr:to>
      <xdr:col>102</xdr:col>
      <xdr:colOff>165100</xdr:colOff>
      <xdr:row>60</xdr:row>
      <xdr:rowOff>36855</xdr:rowOff>
    </xdr:to>
    <xdr:sp macro="" textlink="">
      <xdr:nvSpPr>
        <xdr:cNvPr id="616" name="楕円 615">
          <a:extLst>
            <a:ext uri="{FF2B5EF4-FFF2-40B4-BE49-F238E27FC236}">
              <a16:creationId xmlns:a16="http://schemas.microsoft.com/office/drawing/2014/main" id="{25938F10-90C2-4099-AF8E-0A9398F2C3F9}"/>
            </a:ext>
          </a:extLst>
        </xdr:cNvPr>
        <xdr:cNvSpPr/>
      </xdr:nvSpPr>
      <xdr:spPr>
        <a:xfrm>
          <a:off x="17162780" y="9997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91440</xdr:rowOff>
    </xdr:from>
    <xdr:to>
      <xdr:col>107</xdr:col>
      <xdr:colOff>50800</xdr:colOff>
      <xdr:row>59</xdr:row>
      <xdr:rowOff>157505</xdr:rowOff>
    </xdr:to>
    <xdr:cxnSp macro="">
      <xdr:nvCxnSpPr>
        <xdr:cNvPr id="617" name="直線コネクタ 616">
          <a:extLst>
            <a:ext uri="{FF2B5EF4-FFF2-40B4-BE49-F238E27FC236}">
              <a16:creationId xmlns:a16="http://schemas.microsoft.com/office/drawing/2014/main" id="{F81F8FFE-EBCE-40AB-9B19-04E22ECF65DF}"/>
            </a:ext>
          </a:extLst>
        </xdr:cNvPr>
        <xdr:cNvCxnSpPr/>
      </xdr:nvCxnSpPr>
      <xdr:spPr>
        <a:xfrm flipV="1">
          <a:off x="17213580" y="9982200"/>
          <a:ext cx="774700" cy="6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141910</xdr:rowOff>
    </xdr:from>
    <xdr:to>
      <xdr:col>98</xdr:col>
      <xdr:colOff>38100</xdr:colOff>
      <xdr:row>60</xdr:row>
      <xdr:rowOff>72060</xdr:rowOff>
    </xdr:to>
    <xdr:sp macro="" textlink="">
      <xdr:nvSpPr>
        <xdr:cNvPr id="618" name="楕円 617">
          <a:extLst>
            <a:ext uri="{FF2B5EF4-FFF2-40B4-BE49-F238E27FC236}">
              <a16:creationId xmlns:a16="http://schemas.microsoft.com/office/drawing/2014/main" id="{D2BCD2CC-6B71-444E-8D7E-6E7E173FD2DF}"/>
            </a:ext>
          </a:extLst>
        </xdr:cNvPr>
        <xdr:cNvSpPr/>
      </xdr:nvSpPr>
      <xdr:spPr>
        <a:xfrm>
          <a:off x="16388080" y="10032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157505</xdr:rowOff>
    </xdr:from>
    <xdr:to>
      <xdr:col>102</xdr:col>
      <xdr:colOff>114300</xdr:colOff>
      <xdr:row>60</xdr:row>
      <xdr:rowOff>21260</xdr:rowOff>
    </xdr:to>
    <xdr:cxnSp macro="">
      <xdr:nvCxnSpPr>
        <xdr:cNvPr id="619" name="直線コネクタ 618">
          <a:extLst>
            <a:ext uri="{FF2B5EF4-FFF2-40B4-BE49-F238E27FC236}">
              <a16:creationId xmlns:a16="http://schemas.microsoft.com/office/drawing/2014/main" id="{6F6F2730-16C1-474E-8388-5C1DBBD635B8}"/>
            </a:ext>
          </a:extLst>
        </xdr:cNvPr>
        <xdr:cNvCxnSpPr/>
      </xdr:nvCxnSpPr>
      <xdr:spPr>
        <a:xfrm flipV="1">
          <a:off x="16431260" y="10048265"/>
          <a:ext cx="78232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362D0219-00F2-463B-99D1-28C8073EF865}"/>
            </a:ext>
          </a:extLst>
        </xdr:cNvPr>
        <xdr:cNvSpPr txBox="1"/>
      </xdr:nvSpPr>
      <xdr:spPr>
        <a:xfrm>
          <a:off x="18561127" y="1022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AB125F1D-3FF6-495E-BB99-7058BFE84279}"/>
            </a:ext>
          </a:extLst>
        </xdr:cNvPr>
        <xdr:cNvSpPr txBox="1"/>
      </xdr:nvSpPr>
      <xdr:spPr>
        <a:xfrm>
          <a:off x="17776267" y="1022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D806804C-B19F-461F-914B-FBCAE323D649}"/>
            </a:ext>
          </a:extLst>
        </xdr:cNvPr>
        <xdr:cNvSpPr txBox="1"/>
      </xdr:nvSpPr>
      <xdr:spPr>
        <a:xfrm>
          <a:off x="17001567" y="102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F26F1131-382A-48E0-BF11-EF45B4FCB61E}"/>
            </a:ext>
          </a:extLst>
        </xdr:cNvPr>
        <xdr:cNvSpPr txBox="1"/>
      </xdr:nvSpPr>
      <xdr:spPr>
        <a:xfrm>
          <a:off x="16226867" y="1024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78529</xdr:rowOff>
    </xdr:from>
    <xdr:ext cx="469744" cy="259045"/>
    <xdr:sp macro="" textlink="">
      <xdr:nvSpPr>
        <xdr:cNvPr id="624" name="n_1mainValue【学校施設】&#10;一人当たり面積">
          <a:extLst>
            <a:ext uri="{FF2B5EF4-FFF2-40B4-BE49-F238E27FC236}">
              <a16:creationId xmlns:a16="http://schemas.microsoft.com/office/drawing/2014/main" id="{3DD561FF-9C4E-4216-9B51-25E0EFA563EA}"/>
            </a:ext>
          </a:extLst>
        </xdr:cNvPr>
        <xdr:cNvSpPr txBox="1"/>
      </xdr:nvSpPr>
      <xdr:spPr>
        <a:xfrm>
          <a:off x="18561127" y="963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158767</xdr:rowOff>
    </xdr:from>
    <xdr:ext cx="469744" cy="259045"/>
    <xdr:sp macro="" textlink="">
      <xdr:nvSpPr>
        <xdr:cNvPr id="625" name="n_2mainValue【学校施設】&#10;一人当たり面積">
          <a:extLst>
            <a:ext uri="{FF2B5EF4-FFF2-40B4-BE49-F238E27FC236}">
              <a16:creationId xmlns:a16="http://schemas.microsoft.com/office/drawing/2014/main" id="{6F853645-831C-4F58-B79F-358F88FF8BEC}"/>
            </a:ext>
          </a:extLst>
        </xdr:cNvPr>
        <xdr:cNvSpPr txBox="1"/>
      </xdr:nvSpPr>
      <xdr:spPr>
        <a:xfrm>
          <a:off x="17776267" y="971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53382</xdr:rowOff>
    </xdr:from>
    <xdr:ext cx="469744" cy="259045"/>
    <xdr:sp macro="" textlink="">
      <xdr:nvSpPr>
        <xdr:cNvPr id="626" name="n_3mainValue【学校施設】&#10;一人当たり面積">
          <a:extLst>
            <a:ext uri="{FF2B5EF4-FFF2-40B4-BE49-F238E27FC236}">
              <a16:creationId xmlns:a16="http://schemas.microsoft.com/office/drawing/2014/main" id="{862C6B5C-9DAD-43C3-A738-9A8E44FCF615}"/>
            </a:ext>
          </a:extLst>
        </xdr:cNvPr>
        <xdr:cNvSpPr txBox="1"/>
      </xdr:nvSpPr>
      <xdr:spPr>
        <a:xfrm>
          <a:off x="17001567" y="977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88587</xdr:rowOff>
    </xdr:from>
    <xdr:ext cx="469744" cy="259045"/>
    <xdr:sp macro="" textlink="">
      <xdr:nvSpPr>
        <xdr:cNvPr id="627" name="n_4mainValue【学校施設】&#10;一人当たり面積">
          <a:extLst>
            <a:ext uri="{FF2B5EF4-FFF2-40B4-BE49-F238E27FC236}">
              <a16:creationId xmlns:a16="http://schemas.microsoft.com/office/drawing/2014/main" id="{E93CC061-5C19-4A9B-B3C2-08C7F9B13FD5}"/>
            </a:ext>
          </a:extLst>
        </xdr:cNvPr>
        <xdr:cNvSpPr txBox="1"/>
      </xdr:nvSpPr>
      <xdr:spPr>
        <a:xfrm>
          <a:off x="16226867" y="981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C2DD8EDE-80F3-4C49-9AD9-176F044FFD9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CC68136E-3ED7-480A-8853-4487A95CE66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163932E5-868F-473D-B558-28E7E86ED92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3E1FF2AB-ABAA-4FA2-9A39-C24AF59BF4C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D3E5E318-00CB-42D5-9215-97DB7871A0E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6EEED9BD-1A09-40A0-9FE6-AFFBB7E100A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F2CB337D-63D8-4758-A53A-8E87A475F1C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FAA619F5-D339-4117-A7FA-5D8F85AE36ED}"/>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072E5FF8-ACB0-47F4-B75D-DA89159DFB4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E3975BE1-9343-4AB7-9496-CD1B4E8F78E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EA6D69E2-CA2A-4420-9EF2-9A88EE170CF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90D8353E-3177-439E-BD06-C29D686B288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5E8F556C-AC67-47F2-A655-8EEB27EE358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BFA13365-CDB7-4411-9504-187BAAF590C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18D2ABAE-9A84-4CA7-B175-CE1FD7035EB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3739748A-A73A-40EB-A071-01A4AD4BD038}"/>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60544473-5EB5-437E-8B3E-D086F92F368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6B4D7A85-C79E-4179-9940-B352A891A84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7BF61F0B-8986-46FD-890D-DC842BC4460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2D1F36B1-36F9-4D0E-8BE8-BD69A123AA5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0D5F84D5-39CD-468A-A3BB-C4D289DDFDE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88839AF7-FB47-4B5D-A0C6-83B872AE9DF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5C7C68C0-7585-4D3B-BF6B-17C57B6C4C4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95B6EADA-C553-4497-BFE2-60F7EFB1705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26F8DBF1-BAAB-4FED-A90B-50E14A01FB6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7AF56665-AF8A-4380-8A38-BE6421FA371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9C39FB01-23BD-42CE-A33C-BCEE7DAD4C6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9CDAFF64-392D-4A7E-8837-313EDE908136}"/>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D5B16842-BE19-4C60-9D29-AF18D22417C9}"/>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22DC100A-CAD4-454F-ABD4-B7EA1B6D769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84BFB445-AA06-4A8C-80B4-E9A9E0384046}"/>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D902F71F-E1D5-4A47-8A29-F4052D76F002}"/>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0863E174-F0AD-4AF3-8F84-5F0E443973B3}"/>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9E3FF53F-2A7F-4B68-B986-5DD0D727F90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F0CC5140-F87C-48FF-AEC3-256FA359EE7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2DB020E0-E73A-4D0C-A31F-9DDCB7398A2C}"/>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B8F57DE4-2012-4A23-AB8C-2318EA97CAB1}"/>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DC6087E0-8C8A-44E7-9469-3DA1BBA83FE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0307C61B-07A9-4C50-80FB-B89F37692BAF}"/>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7EE2D1B6-CAF3-41DA-A61C-60B015507CE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E5EE3D16-2E8F-4F98-9794-5425DD7E293D}"/>
            </a:ext>
          </a:extLst>
        </xdr:cNvPr>
        <xdr:cNvCxnSpPr/>
      </xdr:nvCxnSpPr>
      <xdr:spPr>
        <a:xfrm flipV="1">
          <a:off x="14375764"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1FDD65D3-9EB7-4228-AA5A-CF91008C1F2A}"/>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65AB7BB2-CA2A-41E6-A39A-253D3A25F207}"/>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DCE51D5A-1DF7-48BA-9040-7FF5EE843EC3}"/>
            </a:ext>
          </a:extLst>
        </xdr:cNvPr>
        <xdr:cNvSpPr txBox="1"/>
      </xdr:nvSpPr>
      <xdr:spPr>
        <a:xfrm>
          <a:off x="1441450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A02E0F71-FCBF-46E1-98AB-7EF6FE4B9E6C}"/>
            </a:ext>
          </a:extLst>
        </xdr:cNvPr>
        <xdr:cNvCxnSpPr/>
      </xdr:nvCxnSpPr>
      <xdr:spPr>
        <a:xfrm>
          <a:off x="1428750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673" name="【公民館】&#10;有形固定資産減価償却率平均値テキスト">
          <a:extLst>
            <a:ext uri="{FF2B5EF4-FFF2-40B4-BE49-F238E27FC236}">
              <a16:creationId xmlns:a16="http://schemas.microsoft.com/office/drawing/2014/main" id="{B58EEB6A-63E9-4960-ABCC-3273D803FEF3}"/>
            </a:ext>
          </a:extLst>
        </xdr:cNvPr>
        <xdr:cNvSpPr txBox="1"/>
      </xdr:nvSpPr>
      <xdr:spPr>
        <a:xfrm>
          <a:off x="14414500" y="17615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330E35B0-96BB-4FC2-A4F9-48D467B956B2}"/>
            </a:ext>
          </a:extLst>
        </xdr:cNvPr>
        <xdr:cNvSpPr/>
      </xdr:nvSpPr>
      <xdr:spPr>
        <a:xfrm>
          <a:off x="14325600" y="176371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25F3D81B-03EC-48D1-A771-212E9A8D45B6}"/>
            </a:ext>
          </a:extLst>
        </xdr:cNvPr>
        <xdr:cNvSpPr/>
      </xdr:nvSpPr>
      <xdr:spPr>
        <a:xfrm>
          <a:off x="1357884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53D64C7F-4D47-4CF9-B5B5-5A512D33C98F}"/>
            </a:ext>
          </a:extLst>
        </xdr:cNvPr>
        <xdr:cNvSpPr/>
      </xdr:nvSpPr>
      <xdr:spPr>
        <a:xfrm>
          <a:off x="128041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9A605BDF-1D40-460A-B955-B823061D6078}"/>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66FD393C-E6C1-4659-9755-8B5743343B27}"/>
            </a:ext>
          </a:extLst>
        </xdr:cNvPr>
        <xdr:cNvSpPr/>
      </xdr:nvSpPr>
      <xdr:spPr>
        <a:xfrm>
          <a:off x="1123188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7A29A014-A657-4165-936F-053EDA3054A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33619F2-B9A1-4E38-A86E-FC737230339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2AD191B-04F7-4F7E-9AE5-A9E767F64F5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85A3DFF2-B13C-4896-BC67-544A8565EA4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EE70FDA-BB35-433E-962A-E53CE32CB7A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147320</xdr:rowOff>
    </xdr:from>
    <xdr:to>
      <xdr:col>85</xdr:col>
      <xdr:colOff>177800</xdr:colOff>
      <xdr:row>103</xdr:row>
      <xdr:rowOff>77470</xdr:rowOff>
    </xdr:to>
    <xdr:sp macro="" textlink="">
      <xdr:nvSpPr>
        <xdr:cNvPr id="684" name="楕円 683">
          <a:extLst>
            <a:ext uri="{FF2B5EF4-FFF2-40B4-BE49-F238E27FC236}">
              <a16:creationId xmlns:a16="http://schemas.microsoft.com/office/drawing/2014/main" id="{C8A774F9-D1B1-410F-BA5B-958A83FE68D9}"/>
            </a:ext>
          </a:extLst>
        </xdr:cNvPr>
        <xdr:cNvSpPr/>
      </xdr:nvSpPr>
      <xdr:spPr>
        <a:xfrm>
          <a:off x="14325600" y="172466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170197</xdr:rowOff>
    </xdr:from>
    <xdr:ext cx="405111" cy="259045"/>
    <xdr:sp macro="" textlink="">
      <xdr:nvSpPr>
        <xdr:cNvPr id="685" name="【公民館】&#10;有形固定資産減価償却率該当値テキスト">
          <a:extLst>
            <a:ext uri="{FF2B5EF4-FFF2-40B4-BE49-F238E27FC236}">
              <a16:creationId xmlns:a16="http://schemas.microsoft.com/office/drawing/2014/main" id="{A96A2600-DA6F-411B-A196-030C45083848}"/>
            </a:ext>
          </a:extLst>
        </xdr:cNvPr>
        <xdr:cNvSpPr txBox="1"/>
      </xdr:nvSpPr>
      <xdr:spPr>
        <a:xfrm>
          <a:off x="14414500"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113030</xdr:rowOff>
    </xdr:from>
    <xdr:to>
      <xdr:col>81</xdr:col>
      <xdr:colOff>101600</xdr:colOff>
      <xdr:row>103</xdr:row>
      <xdr:rowOff>43180</xdr:rowOff>
    </xdr:to>
    <xdr:sp macro="" textlink="">
      <xdr:nvSpPr>
        <xdr:cNvPr id="686" name="楕円 685">
          <a:extLst>
            <a:ext uri="{FF2B5EF4-FFF2-40B4-BE49-F238E27FC236}">
              <a16:creationId xmlns:a16="http://schemas.microsoft.com/office/drawing/2014/main" id="{2A1304DA-FF13-404F-8561-5F493FEE0ED0}"/>
            </a:ext>
          </a:extLst>
        </xdr:cNvPr>
        <xdr:cNvSpPr/>
      </xdr:nvSpPr>
      <xdr:spPr>
        <a:xfrm>
          <a:off x="13578840" y="17212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163830</xdr:rowOff>
    </xdr:from>
    <xdr:to>
      <xdr:col>85</xdr:col>
      <xdr:colOff>127000</xdr:colOff>
      <xdr:row>103</xdr:row>
      <xdr:rowOff>26670</xdr:rowOff>
    </xdr:to>
    <xdr:cxnSp macro="">
      <xdr:nvCxnSpPr>
        <xdr:cNvPr id="687" name="直線コネクタ 686">
          <a:extLst>
            <a:ext uri="{FF2B5EF4-FFF2-40B4-BE49-F238E27FC236}">
              <a16:creationId xmlns:a16="http://schemas.microsoft.com/office/drawing/2014/main" id="{E6748564-3722-442A-8A4F-3D5D1E0FCE60}"/>
            </a:ext>
          </a:extLst>
        </xdr:cNvPr>
        <xdr:cNvCxnSpPr/>
      </xdr:nvCxnSpPr>
      <xdr:spPr>
        <a:xfrm>
          <a:off x="13629640" y="17263110"/>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78739</xdr:rowOff>
    </xdr:from>
    <xdr:to>
      <xdr:col>76</xdr:col>
      <xdr:colOff>165100</xdr:colOff>
      <xdr:row>103</xdr:row>
      <xdr:rowOff>8889</xdr:rowOff>
    </xdr:to>
    <xdr:sp macro="" textlink="">
      <xdr:nvSpPr>
        <xdr:cNvPr id="688" name="楕円 687">
          <a:extLst>
            <a:ext uri="{FF2B5EF4-FFF2-40B4-BE49-F238E27FC236}">
              <a16:creationId xmlns:a16="http://schemas.microsoft.com/office/drawing/2014/main" id="{9D8029EF-8451-4213-94CC-AEB850876427}"/>
            </a:ext>
          </a:extLst>
        </xdr:cNvPr>
        <xdr:cNvSpPr/>
      </xdr:nvSpPr>
      <xdr:spPr>
        <a:xfrm>
          <a:off x="12804140" y="171780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129539</xdr:rowOff>
    </xdr:from>
    <xdr:to>
      <xdr:col>81</xdr:col>
      <xdr:colOff>50800</xdr:colOff>
      <xdr:row>102</xdr:row>
      <xdr:rowOff>163830</xdr:rowOff>
    </xdr:to>
    <xdr:cxnSp macro="">
      <xdr:nvCxnSpPr>
        <xdr:cNvPr id="689" name="直線コネクタ 688">
          <a:extLst>
            <a:ext uri="{FF2B5EF4-FFF2-40B4-BE49-F238E27FC236}">
              <a16:creationId xmlns:a16="http://schemas.microsoft.com/office/drawing/2014/main" id="{63C6302A-85DC-45D1-B018-3363EDA52F3F}"/>
            </a:ext>
          </a:extLst>
        </xdr:cNvPr>
        <xdr:cNvCxnSpPr/>
      </xdr:nvCxnSpPr>
      <xdr:spPr>
        <a:xfrm>
          <a:off x="12854940" y="17228819"/>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42545</xdr:rowOff>
    </xdr:from>
    <xdr:to>
      <xdr:col>72</xdr:col>
      <xdr:colOff>38100</xdr:colOff>
      <xdr:row>102</xdr:row>
      <xdr:rowOff>144145</xdr:rowOff>
    </xdr:to>
    <xdr:sp macro="" textlink="">
      <xdr:nvSpPr>
        <xdr:cNvPr id="690" name="楕円 689">
          <a:extLst>
            <a:ext uri="{FF2B5EF4-FFF2-40B4-BE49-F238E27FC236}">
              <a16:creationId xmlns:a16="http://schemas.microsoft.com/office/drawing/2014/main" id="{1F7599C7-3DF8-40C0-B503-586527508D43}"/>
            </a:ext>
          </a:extLst>
        </xdr:cNvPr>
        <xdr:cNvSpPr/>
      </xdr:nvSpPr>
      <xdr:spPr>
        <a:xfrm>
          <a:off x="12029440" y="17141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93345</xdr:rowOff>
    </xdr:from>
    <xdr:to>
      <xdr:col>76</xdr:col>
      <xdr:colOff>114300</xdr:colOff>
      <xdr:row>102</xdr:row>
      <xdr:rowOff>129539</xdr:rowOff>
    </xdr:to>
    <xdr:cxnSp macro="">
      <xdr:nvCxnSpPr>
        <xdr:cNvPr id="691" name="直線コネクタ 690">
          <a:extLst>
            <a:ext uri="{FF2B5EF4-FFF2-40B4-BE49-F238E27FC236}">
              <a16:creationId xmlns:a16="http://schemas.microsoft.com/office/drawing/2014/main" id="{5DEBA91A-9135-4CC5-8420-46D4ED4831D4}"/>
            </a:ext>
          </a:extLst>
        </xdr:cNvPr>
        <xdr:cNvCxnSpPr/>
      </xdr:nvCxnSpPr>
      <xdr:spPr>
        <a:xfrm>
          <a:off x="12072620" y="17192625"/>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4445</xdr:rowOff>
    </xdr:from>
    <xdr:to>
      <xdr:col>67</xdr:col>
      <xdr:colOff>101600</xdr:colOff>
      <xdr:row>102</xdr:row>
      <xdr:rowOff>106045</xdr:rowOff>
    </xdr:to>
    <xdr:sp macro="" textlink="">
      <xdr:nvSpPr>
        <xdr:cNvPr id="692" name="楕円 691">
          <a:extLst>
            <a:ext uri="{FF2B5EF4-FFF2-40B4-BE49-F238E27FC236}">
              <a16:creationId xmlns:a16="http://schemas.microsoft.com/office/drawing/2014/main" id="{ECCA0AFB-BF1C-48CF-9E58-0913D31A5126}"/>
            </a:ext>
          </a:extLst>
        </xdr:cNvPr>
        <xdr:cNvSpPr/>
      </xdr:nvSpPr>
      <xdr:spPr>
        <a:xfrm>
          <a:off x="11231880" y="1710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55245</xdr:rowOff>
    </xdr:from>
    <xdr:to>
      <xdr:col>71</xdr:col>
      <xdr:colOff>177800</xdr:colOff>
      <xdr:row>102</xdr:row>
      <xdr:rowOff>93345</xdr:rowOff>
    </xdr:to>
    <xdr:cxnSp macro="">
      <xdr:nvCxnSpPr>
        <xdr:cNvPr id="693" name="直線コネクタ 692">
          <a:extLst>
            <a:ext uri="{FF2B5EF4-FFF2-40B4-BE49-F238E27FC236}">
              <a16:creationId xmlns:a16="http://schemas.microsoft.com/office/drawing/2014/main" id="{B182BC47-238D-42AE-91DF-C4DC21595752}"/>
            </a:ext>
          </a:extLst>
        </xdr:cNvPr>
        <xdr:cNvCxnSpPr/>
      </xdr:nvCxnSpPr>
      <xdr:spPr>
        <a:xfrm>
          <a:off x="11282680" y="1715452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694" name="n_1aveValue【公民館】&#10;有形固定資産減価償却率">
          <a:extLst>
            <a:ext uri="{FF2B5EF4-FFF2-40B4-BE49-F238E27FC236}">
              <a16:creationId xmlns:a16="http://schemas.microsoft.com/office/drawing/2014/main" id="{016C3B35-19DC-4D70-8BDB-505A05808C44}"/>
            </a:ext>
          </a:extLst>
        </xdr:cNvPr>
        <xdr:cNvSpPr txBox="1"/>
      </xdr:nvSpPr>
      <xdr:spPr>
        <a:xfrm>
          <a:off x="13437244" y="177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695" name="n_2aveValue【公民館】&#10;有形固定資産減価償却率">
          <a:extLst>
            <a:ext uri="{FF2B5EF4-FFF2-40B4-BE49-F238E27FC236}">
              <a16:creationId xmlns:a16="http://schemas.microsoft.com/office/drawing/2014/main" id="{BE1F351B-5CBF-4A56-8A1C-42276210CD35}"/>
            </a:ext>
          </a:extLst>
        </xdr:cNvPr>
        <xdr:cNvSpPr txBox="1"/>
      </xdr:nvSpPr>
      <xdr:spPr>
        <a:xfrm>
          <a:off x="1267524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6" name="n_3aveValue【公民館】&#10;有形固定資産減価償却率">
          <a:extLst>
            <a:ext uri="{FF2B5EF4-FFF2-40B4-BE49-F238E27FC236}">
              <a16:creationId xmlns:a16="http://schemas.microsoft.com/office/drawing/2014/main" id="{C532610A-9333-464D-8FAB-56658194587B}"/>
            </a:ext>
          </a:extLst>
        </xdr:cNvPr>
        <xdr:cNvSpPr txBox="1"/>
      </xdr:nvSpPr>
      <xdr:spPr>
        <a:xfrm>
          <a:off x="119005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697" name="n_4aveValue【公民館】&#10;有形固定資産減価償却率">
          <a:extLst>
            <a:ext uri="{FF2B5EF4-FFF2-40B4-BE49-F238E27FC236}">
              <a16:creationId xmlns:a16="http://schemas.microsoft.com/office/drawing/2014/main" id="{A7396F57-48ED-4B03-AF6F-A9EC29A9328E}"/>
            </a:ext>
          </a:extLst>
        </xdr:cNvPr>
        <xdr:cNvSpPr txBox="1"/>
      </xdr:nvSpPr>
      <xdr:spPr>
        <a:xfrm>
          <a:off x="11102984" y="177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59707</xdr:rowOff>
    </xdr:from>
    <xdr:ext cx="405111" cy="259045"/>
    <xdr:sp macro="" textlink="">
      <xdr:nvSpPr>
        <xdr:cNvPr id="698" name="n_1mainValue【公民館】&#10;有形固定資産減価償却率">
          <a:extLst>
            <a:ext uri="{FF2B5EF4-FFF2-40B4-BE49-F238E27FC236}">
              <a16:creationId xmlns:a16="http://schemas.microsoft.com/office/drawing/2014/main" id="{508E83B0-0FF5-44F2-816F-7688C07D8254}"/>
            </a:ext>
          </a:extLst>
        </xdr:cNvPr>
        <xdr:cNvSpPr txBox="1"/>
      </xdr:nvSpPr>
      <xdr:spPr>
        <a:xfrm>
          <a:off x="134372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25416</xdr:rowOff>
    </xdr:from>
    <xdr:ext cx="405111" cy="259045"/>
    <xdr:sp macro="" textlink="">
      <xdr:nvSpPr>
        <xdr:cNvPr id="699" name="n_2mainValue【公民館】&#10;有形固定資産減価償却率">
          <a:extLst>
            <a:ext uri="{FF2B5EF4-FFF2-40B4-BE49-F238E27FC236}">
              <a16:creationId xmlns:a16="http://schemas.microsoft.com/office/drawing/2014/main" id="{D4EADBF0-1434-45A7-BC04-D91C431D4572}"/>
            </a:ext>
          </a:extLst>
        </xdr:cNvPr>
        <xdr:cNvSpPr txBox="1"/>
      </xdr:nvSpPr>
      <xdr:spPr>
        <a:xfrm>
          <a:off x="12675244" y="1695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160672</xdr:rowOff>
    </xdr:from>
    <xdr:ext cx="405111" cy="259045"/>
    <xdr:sp macro="" textlink="">
      <xdr:nvSpPr>
        <xdr:cNvPr id="700" name="n_3mainValue【公民館】&#10;有形固定資産減価償却率">
          <a:extLst>
            <a:ext uri="{FF2B5EF4-FFF2-40B4-BE49-F238E27FC236}">
              <a16:creationId xmlns:a16="http://schemas.microsoft.com/office/drawing/2014/main" id="{A9CFD5D8-EACE-4D8D-A138-8F1C2236275B}"/>
            </a:ext>
          </a:extLst>
        </xdr:cNvPr>
        <xdr:cNvSpPr txBox="1"/>
      </xdr:nvSpPr>
      <xdr:spPr>
        <a:xfrm>
          <a:off x="11900544" y="1692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122572</xdr:rowOff>
    </xdr:from>
    <xdr:ext cx="405111" cy="259045"/>
    <xdr:sp macro="" textlink="">
      <xdr:nvSpPr>
        <xdr:cNvPr id="701" name="n_4mainValue【公民館】&#10;有形固定資産減価償却率">
          <a:extLst>
            <a:ext uri="{FF2B5EF4-FFF2-40B4-BE49-F238E27FC236}">
              <a16:creationId xmlns:a16="http://schemas.microsoft.com/office/drawing/2014/main" id="{B9AAED4C-70E5-47E6-A494-AF597ED39FC7}"/>
            </a:ext>
          </a:extLst>
        </xdr:cNvPr>
        <xdr:cNvSpPr txBox="1"/>
      </xdr:nvSpPr>
      <xdr:spPr>
        <a:xfrm>
          <a:off x="11102984" y="1688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9D9B9330-2C67-446D-B86E-A7A80A0C6E4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EC483986-D465-4E3A-BD0A-C66BDE930BF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65E1FB6E-D1F6-403B-9044-3F3D5A7B80A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6276D6FB-D950-4AED-B2F5-30316EE7A41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2A327EC5-A851-42AA-A076-553AA36DE00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4D739020-D816-4FD3-ADB8-D94C8EA0194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1BC0381B-76A4-4BEB-A008-94FF5DCE738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320C64F5-9463-477D-9833-097526598A2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F5491490-E9FB-4946-92A0-631107F6389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EBA98099-6388-4F13-B910-E2B3BB3E9DF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5ACA009E-785F-4C7A-A127-7712D7BF35C4}"/>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A55C18E1-8781-4801-95FC-F9674E4994E6}"/>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529F8753-B3F7-446D-AD6B-A3F94F71F3D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C2E14D4E-2E2F-431E-AB3D-80CF25178491}"/>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8905B3D4-8847-41BE-BB7D-357BC39CDE6F}"/>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EB47FF38-A25F-46E7-90B2-07FB806AFCC1}"/>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ACF227B3-06BF-490E-ABC7-B8A6BBA8C768}"/>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EDCAADBF-C9B2-43C8-91F6-B5ED5A07C5D7}"/>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E0FAE1CF-BD12-42B9-BEFB-3A720BB011E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E64C999F-1184-4BC9-920C-8194EC1CA4B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FB57FA02-3614-4F2F-AC98-9C9385D8ADC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D8469524-2D46-43E9-90CE-4D472EA67813}"/>
            </a:ext>
          </a:extLst>
        </xdr:cNvPr>
        <xdr:cNvCxnSpPr/>
      </xdr:nvCxnSpPr>
      <xdr:spPr>
        <a:xfrm flipV="1">
          <a:off x="19509104" y="17057674"/>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D7EBB174-F121-4DAA-8415-FAA1E6D85FE0}"/>
            </a:ext>
          </a:extLst>
        </xdr:cNvPr>
        <xdr:cNvSpPr txBox="1"/>
      </xdr:nvSpPr>
      <xdr:spPr>
        <a:xfrm>
          <a:off x="19547840" y="181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33D19684-8201-4C1A-8FFA-43DA971064F8}"/>
            </a:ext>
          </a:extLst>
        </xdr:cNvPr>
        <xdr:cNvCxnSpPr/>
      </xdr:nvCxnSpPr>
      <xdr:spPr>
        <a:xfrm>
          <a:off x="19443700" y="18174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0EEB5317-CB2B-4476-8A24-882AD8992697}"/>
            </a:ext>
          </a:extLst>
        </xdr:cNvPr>
        <xdr:cNvSpPr txBox="1"/>
      </xdr:nvSpPr>
      <xdr:spPr>
        <a:xfrm>
          <a:off x="19547840" y="1683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C828911A-9AD6-4604-AFA6-A6F4611877EB}"/>
            </a:ext>
          </a:extLst>
        </xdr:cNvPr>
        <xdr:cNvCxnSpPr/>
      </xdr:nvCxnSpPr>
      <xdr:spPr>
        <a:xfrm>
          <a:off x="19443700" y="17057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728" name="【公民館】&#10;一人当たり面積平均値テキスト">
          <a:extLst>
            <a:ext uri="{FF2B5EF4-FFF2-40B4-BE49-F238E27FC236}">
              <a16:creationId xmlns:a16="http://schemas.microsoft.com/office/drawing/2014/main" id="{43D50DCB-6388-4AC7-A239-B22305687609}"/>
            </a:ext>
          </a:extLst>
        </xdr:cNvPr>
        <xdr:cNvSpPr txBox="1"/>
      </xdr:nvSpPr>
      <xdr:spPr>
        <a:xfrm>
          <a:off x="19547840" y="17919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6B444A24-3030-45E3-8DE3-23AA000B9353}"/>
            </a:ext>
          </a:extLst>
        </xdr:cNvPr>
        <xdr:cNvSpPr/>
      </xdr:nvSpPr>
      <xdr:spPr>
        <a:xfrm>
          <a:off x="19458940" y="1794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06C3A86F-0B3E-4DA5-A74A-64C4CBA0B2E3}"/>
            </a:ext>
          </a:extLst>
        </xdr:cNvPr>
        <xdr:cNvSpPr/>
      </xdr:nvSpPr>
      <xdr:spPr>
        <a:xfrm>
          <a:off x="18735040" y="17957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247C223D-FB4D-4A0F-8FE5-B592D68E0D1F}"/>
            </a:ext>
          </a:extLst>
        </xdr:cNvPr>
        <xdr:cNvSpPr/>
      </xdr:nvSpPr>
      <xdr:spPr>
        <a:xfrm>
          <a:off x="17937480" y="1796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49866E4F-0D66-425B-87CF-405B9EC833EB}"/>
            </a:ext>
          </a:extLst>
        </xdr:cNvPr>
        <xdr:cNvSpPr/>
      </xdr:nvSpPr>
      <xdr:spPr>
        <a:xfrm>
          <a:off x="1716278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A57A2A73-484A-4A8B-AC39-A78F81A74111}"/>
            </a:ext>
          </a:extLst>
        </xdr:cNvPr>
        <xdr:cNvSpPr/>
      </xdr:nvSpPr>
      <xdr:spPr>
        <a:xfrm>
          <a:off x="16388080" y="179569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91ED296-CDD1-4575-905C-292B1413D6A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68D6565-7805-4C25-A57D-6A46BCE9D34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1AE8761-299C-4AEA-A691-757FD2452F1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686E13C-2E30-456A-BDD5-E477234D865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790A690-A996-42F3-B7E5-9EF620FE892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132842</xdr:rowOff>
    </xdr:from>
    <xdr:to>
      <xdr:col>116</xdr:col>
      <xdr:colOff>114300</xdr:colOff>
      <xdr:row>107</xdr:row>
      <xdr:rowOff>62992</xdr:rowOff>
    </xdr:to>
    <xdr:sp macro="" textlink="">
      <xdr:nvSpPr>
        <xdr:cNvPr id="739" name="楕円 738">
          <a:extLst>
            <a:ext uri="{FF2B5EF4-FFF2-40B4-BE49-F238E27FC236}">
              <a16:creationId xmlns:a16="http://schemas.microsoft.com/office/drawing/2014/main" id="{8657386F-F2D3-4B48-B147-01FABBA0F8A8}"/>
            </a:ext>
          </a:extLst>
        </xdr:cNvPr>
        <xdr:cNvSpPr/>
      </xdr:nvSpPr>
      <xdr:spPr>
        <a:xfrm>
          <a:off x="19458940" y="17902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155719</xdr:rowOff>
    </xdr:from>
    <xdr:ext cx="469744" cy="259045"/>
    <xdr:sp macro="" textlink="">
      <xdr:nvSpPr>
        <xdr:cNvPr id="740" name="【公民館】&#10;一人当たり面積該当値テキスト">
          <a:extLst>
            <a:ext uri="{FF2B5EF4-FFF2-40B4-BE49-F238E27FC236}">
              <a16:creationId xmlns:a16="http://schemas.microsoft.com/office/drawing/2014/main" id="{E130E84D-3413-4D71-ADAB-C565AEE85ACB}"/>
            </a:ext>
          </a:extLst>
        </xdr:cNvPr>
        <xdr:cNvSpPr txBox="1"/>
      </xdr:nvSpPr>
      <xdr:spPr>
        <a:xfrm>
          <a:off x="19547840" y="1775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136958</xdr:rowOff>
    </xdr:from>
    <xdr:to>
      <xdr:col>112</xdr:col>
      <xdr:colOff>38100</xdr:colOff>
      <xdr:row>107</xdr:row>
      <xdr:rowOff>67108</xdr:rowOff>
    </xdr:to>
    <xdr:sp macro="" textlink="">
      <xdr:nvSpPr>
        <xdr:cNvPr id="741" name="楕円 740">
          <a:extLst>
            <a:ext uri="{FF2B5EF4-FFF2-40B4-BE49-F238E27FC236}">
              <a16:creationId xmlns:a16="http://schemas.microsoft.com/office/drawing/2014/main" id="{1BE9BAFB-66BA-47A4-A52F-9A4D25BE5114}"/>
            </a:ext>
          </a:extLst>
        </xdr:cNvPr>
        <xdr:cNvSpPr/>
      </xdr:nvSpPr>
      <xdr:spPr>
        <a:xfrm>
          <a:off x="18735040" y="179067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12192</xdr:rowOff>
    </xdr:from>
    <xdr:to>
      <xdr:col>116</xdr:col>
      <xdr:colOff>63500</xdr:colOff>
      <xdr:row>107</xdr:row>
      <xdr:rowOff>16308</xdr:rowOff>
    </xdr:to>
    <xdr:cxnSp macro="">
      <xdr:nvCxnSpPr>
        <xdr:cNvPr id="742" name="直線コネクタ 741">
          <a:extLst>
            <a:ext uri="{FF2B5EF4-FFF2-40B4-BE49-F238E27FC236}">
              <a16:creationId xmlns:a16="http://schemas.microsoft.com/office/drawing/2014/main" id="{2CDBDF10-E398-4F0C-AAAF-73B74C5F2AD8}"/>
            </a:ext>
          </a:extLst>
        </xdr:cNvPr>
        <xdr:cNvCxnSpPr/>
      </xdr:nvCxnSpPr>
      <xdr:spPr>
        <a:xfrm flipV="1">
          <a:off x="18778220" y="17949672"/>
          <a:ext cx="73152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743" name="楕円 742">
          <a:extLst>
            <a:ext uri="{FF2B5EF4-FFF2-40B4-BE49-F238E27FC236}">
              <a16:creationId xmlns:a16="http://schemas.microsoft.com/office/drawing/2014/main" id="{350E38A0-85B2-466B-9306-2AF69E0A4BA0}"/>
            </a:ext>
          </a:extLst>
        </xdr:cNvPr>
        <xdr:cNvSpPr/>
      </xdr:nvSpPr>
      <xdr:spPr>
        <a:xfrm>
          <a:off x="1793748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16308</xdr:rowOff>
    </xdr:from>
    <xdr:to>
      <xdr:col>111</xdr:col>
      <xdr:colOff>177800</xdr:colOff>
      <xdr:row>107</xdr:row>
      <xdr:rowOff>19050</xdr:rowOff>
    </xdr:to>
    <xdr:cxnSp macro="">
      <xdr:nvCxnSpPr>
        <xdr:cNvPr id="744" name="直線コネクタ 743">
          <a:extLst>
            <a:ext uri="{FF2B5EF4-FFF2-40B4-BE49-F238E27FC236}">
              <a16:creationId xmlns:a16="http://schemas.microsoft.com/office/drawing/2014/main" id="{2A0888B4-42B4-40FF-8760-F4013DF9FD3D}"/>
            </a:ext>
          </a:extLst>
        </xdr:cNvPr>
        <xdr:cNvCxnSpPr/>
      </xdr:nvCxnSpPr>
      <xdr:spPr>
        <a:xfrm flipV="1">
          <a:off x="17988280" y="17953788"/>
          <a:ext cx="78994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142442</xdr:rowOff>
    </xdr:from>
    <xdr:to>
      <xdr:col>102</xdr:col>
      <xdr:colOff>165100</xdr:colOff>
      <xdr:row>107</xdr:row>
      <xdr:rowOff>72592</xdr:rowOff>
    </xdr:to>
    <xdr:sp macro="" textlink="">
      <xdr:nvSpPr>
        <xdr:cNvPr id="745" name="楕円 744">
          <a:extLst>
            <a:ext uri="{FF2B5EF4-FFF2-40B4-BE49-F238E27FC236}">
              <a16:creationId xmlns:a16="http://schemas.microsoft.com/office/drawing/2014/main" id="{85702C14-8B83-4578-9D38-61B45218358D}"/>
            </a:ext>
          </a:extLst>
        </xdr:cNvPr>
        <xdr:cNvSpPr/>
      </xdr:nvSpPr>
      <xdr:spPr>
        <a:xfrm>
          <a:off x="17162780" y="17912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19050</xdr:rowOff>
    </xdr:from>
    <xdr:to>
      <xdr:col>107</xdr:col>
      <xdr:colOff>50800</xdr:colOff>
      <xdr:row>107</xdr:row>
      <xdr:rowOff>21792</xdr:rowOff>
    </xdr:to>
    <xdr:cxnSp macro="">
      <xdr:nvCxnSpPr>
        <xdr:cNvPr id="746" name="直線コネクタ 745">
          <a:extLst>
            <a:ext uri="{FF2B5EF4-FFF2-40B4-BE49-F238E27FC236}">
              <a16:creationId xmlns:a16="http://schemas.microsoft.com/office/drawing/2014/main" id="{EDFCD9F4-5209-4BE2-A52A-8361DC1FDAD3}"/>
            </a:ext>
          </a:extLst>
        </xdr:cNvPr>
        <xdr:cNvCxnSpPr/>
      </xdr:nvCxnSpPr>
      <xdr:spPr>
        <a:xfrm flipV="1">
          <a:off x="17213580" y="17956530"/>
          <a:ext cx="7747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145186</xdr:rowOff>
    </xdr:from>
    <xdr:to>
      <xdr:col>98</xdr:col>
      <xdr:colOff>38100</xdr:colOff>
      <xdr:row>107</xdr:row>
      <xdr:rowOff>75336</xdr:rowOff>
    </xdr:to>
    <xdr:sp macro="" textlink="">
      <xdr:nvSpPr>
        <xdr:cNvPr id="747" name="楕円 746">
          <a:extLst>
            <a:ext uri="{FF2B5EF4-FFF2-40B4-BE49-F238E27FC236}">
              <a16:creationId xmlns:a16="http://schemas.microsoft.com/office/drawing/2014/main" id="{0B0D6938-82CE-4AFC-B2C4-3FB24011E7CD}"/>
            </a:ext>
          </a:extLst>
        </xdr:cNvPr>
        <xdr:cNvSpPr/>
      </xdr:nvSpPr>
      <xdr:spPr>
        <a:xfrm>
          <a:off x="16388080" y="179150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21792</xdr:rowOff>
    </xdr:from>
    <xdr:to>
      <xdr:col>102</xdr:col>
      <xdr:colOff>114300</xdr:colOff>
      <xdr:row>107</xdr:row>
      <xdr:rowOff>24536</xdr:rowOff>
    </xdr:to>
    <xdr:cxnSp macro="">
      <xdr:nvCxnSpPr>
        <xdr:cNvPr id="748" name="直線コネクタ 747">
          <a:extLst>
            <a:ext uri="{FF2B5EF4-FFF2-40B4-BE49-F238E27FC236}">
              <a16:creationId xmlns:a16="http://schemas.microsoft.com/office/drawing/2014/main" id="{19DE191F-A7DD-4D86-95AC-0A86900B7487}"/>
            </a:ext>
          </a:extLst>
        </xdr:cNvPr>
        <xdr:cNvCxnSpPr/>
      </xdr:nvCxnSpPr>
      <xdr:spPr>
        <a:xfrm flipV="1">
          <a:off x="16431260" y="17959272"/>
          <a:ext cx="78232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49" name="n_1aveValue【公民館】&#10;一人当たり面積">
          <a:extLst>
            <a:ext uri="{FF2B5EF4-FFF2-40B4-BE49-F238E27FC236}">
              <a16:creationId xmlns:a16="http://schemas.microsoft.com/office/drawing/2014/main" id="{256B0D0A-B461-46C6-A157-FEC8F308DF36}"/>
            </a:ext>
          </a:extLst>
        </xdr:cNvPr>
        <xdr:cNvSpPr txBox="1"/>
      </xdr:nvSpPr>
      <xdr:spPr>
        <a:xfrm>
          <a:off x="18561127" y="1805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50" name="n_2aveValue【公民館】&#10;一人当たり面積">
          <a:extLst>
            <a:ext uri="{FF2B5EF4-FFF2-40B4-BE49-F238E27FC236}">
              <a16:creationId xmlns:a16="http://schemas.microsoft.com/office/drawing/2014/main" id="{15211CE3-DB15-4748-9F63-4BF0182DC075}"/>
            </a:ext>
          </a:extLst>
        </xdr:cNvPr>
        <xdr:cNvSpPr txBox="1"/>
      </xdr:nvSpPr>
      <xdr:spPr>
        <a:xfrm>
          <a:off x="17776267" y="1805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51" name="n_3aveValue【公民館】&#10;一人当たり面積">
          <a:extLst>
            <a:ext uri="{FF2B5EF4-FFF2-40B4-BE49-F238E27FC236}">
              <a16:creationId xmlns:a16="http://schemas.microsoft.com/office/drawing/2014/main" id="{E043A3E4-B847-4009-8FDC-3EB66061F40C}"/>
            </a:ext>
          </a:extLst>
        </xdr:cNvPr>
        <xdr:cNvSpPr txBox="1"/>
      </xdr:nvSpPr>
      <xdr:spPr>
        <a:xfrm>
          <a:off x="17001567"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752" name="n_4aveValue【公民館】&#10;一人当たり面積">
          <a:extLst>
            <a:ext uri="{FF2B5EF4-FFF2-40B4-BE49-F238E27FC236}">
              <a16:creationId xmlns:a16="http://schemas.microsoft.com/office/drawing/2014/main" id="{E9EAAD40-A615-48CF-9537-CB368CA5B228}"/>
            </a:ext>
          </a:extLst>
        </xdr:cNvPr>
        <xdr:cNvSpPr txBox="1"/>
      </xdr:nvSpPr>
      <xdr:spPr>
        <a:xfrm>
          <a:off x="16226867" y="1804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83635</xdr:rowOff>
    </xdr:from>
    <xdr:ext cx="469744" cy="259045"/>
    <xdr:sp macro="" textlink="">
      <xdr:nvSpPr>
        <xdr:cNvPr id="753" name="n_1mainValue【公民館】&#10;一人当たり面積">
          <a:extLst>
            <a:ext uri="{FF2B5EF4-FFF2-40B4-BE49-F238E27FC236}">
              <a16:creationId xmlns:a16="http://schemas.microsoft.com/office/drawing/2014/main" id="{11433321-B1B3-44F4-82F0-D95091B3A310}"/>
            </a:ext>
          </a:extLst>
        </xdr:cNvPr>
        <xdr:cNvSpPr txBox="1"/>
      </xdr:nvSpPr>
      <xdr:spPr>
        <a:xfrm>
          <a:off x="18561127" y="1768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86377</xdr:rowOff>
    </xdr:from>
    <xdr:ext cx="469744" cy="259045"/>
    <xdr:sp macro="" textlink="">
      <xdr:nvSpPr>
        <xdr:cNvPr id="754" name="n_2mainValue【公民館】&#10;一人当たり面積">
          <a:extLst>
            <a:ext uri="{FF2B5EF4-FFF2-40B4-BE49-F238E27FC236}">
              <a16:creationId xmlns:a16="http://schemas.microsoft.com/office/drawing/2014/main" id="{E827BC7D-AC86-489B-A9FA-E82ADFA1C01D}"/>
            </a:ext>
          </a:extLst>
        </xdr:cNvPr>
        <xdr:cNvSpPr txBox="1"/>
      </xdr:nvSpPr>
      <xdr:spPr>
        <a:xfrm>
          <a:off x="17776267"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89119</xdr:rowOff>
    </xdr:from>
    <xdr:ext cx="469744" cy="259045"/>
    <xdr:sp macro="" textlink="">
      <xdr:nvSpPr>
        <xdr:cNvPr id="755" name="n_3mainValue【公民館】&#10;一人当たり面積">
          <a:extLst>
            <a:ext uri="{FF2B5EF4-FFF2-40B4-BE49-F238E27FC236}">
              <a16:creationId xmlns:a16="http://schemas.microsoft.com/office/drawing/2014/main" id="{2BFCCFA2-A986-4678-9F5B-3702BC1C7087}"/>
            </a:ext>
          </a:extLst>
        </xdr:cNvPr>
        <xdr:cNvSpPr txBox="1"/>
      </xdr:nvSpPr>
      <xdr:spPr>
        <a:xfrm>
          <a:off x="17001567" y="1769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91863</xdr:rowOff>
    </xdr:from>
    <xdr:ext cx="469744" cy="259045"/>
    <xdr:sp macro="" textlink="">
      <xdr:nvSpPr>
        <xdr:cNvPr id="756" name="n_4mainValue【公民館】&#10;一人当たり面積">
          <a:extLst>
            <a:ext uri="{FF2B5EF4-FFF2-40B4-BE49-F238E27FC236}">
              <a16:creationId xmlns:a16="http://schemas.microsoft.com/office/drawing/2014/main" id="{0F4D9A76-314A-477F-B215-C1348F0DC62E}"/>
            </a:ext>
          </a:extLst>
        </xdr:cNvPr>
        <xdr:cNvSpPr txBox="1"/>
      </xdr:nvSpPr>
      <xdr:spPr>
        <a:xfrm>
          <a:off x="16226867" y="1769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908B0540-3AA0-48B4-8B46-C19822B0F9B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95477D45-D836-4FCA-87DF-6FD94589593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BDAC321A-CCF3-4BE6-9FE2-71FEFC097AE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本表中、「道路」を除く施設において、有形固定資産減価償却率は全国平均を下回っている。類似団体との比較は</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、「道路」は上回っていものの</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「学校施設」「認定こども園・幼稚園・保育所」はほぼ同水準</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であり、</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その他の施設は下回っている状況にある。</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しかしながら、下回っている施設においても、年々有形固定資産減価償却率は徐々に高くなっている状況にある。</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については住民一人当たりの延長も長くなっており、町道改修も順次進めているが主要道路を先行して行っているため、老朽化している道路も多い状況となっている。人口減少が進んでいるため、各施設において、住民一人当たりの延長や面積は増加していくことが予想される。地理的な要因もあり、施設の廃止や集約化、複合化は簡単ではないものの、現在所有している施設を計画的に改修し、適正に管理することで長寿命化を図りつつ、人口に合わせた施設の統合・廃止を実施していき、住民サービスの向上に努めて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B73BCD-B77C-4DA5-8EF8-D0A5AE3EFB3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867EF01-880E-49FD-AB9C-0BC8342B3D0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355AABE-3DEA-4F96-9D46-A9B707E3E92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4822D2-A761-46EB-832F-ACC9A2C816E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東京都八丈町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688537-F339-4CFA-A71C-679C7E2BC7B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97476E5-1650-4AF7-AF47-4A876A22366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A835C0-8BA9-455D-96E7-D110E2F694A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E31898-3168-44E1-A361-81953464867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904322-D654-481E-ABF7-8DEA1AC3D94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921F7C-F5E2-4409-B756-33A9F9B93C2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6,838
6,709
72.24
9,569,930
9,312,675
189,340
3,933,580
5,993,632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E1022C-5105-4F5B-A403-34DE557B742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C87B07-AD95-468B-8439-5EC943DA8EF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B796CF-A6C1-4442-A36A-5B00964DB61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93AA4E-578A-4914-898C-6AF1F95B663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635F13-DD3D-4194-8301-A25672F96C7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78B90EE-E9A3-426E-8984-0F985DB3EC6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D699CC5-F9B2-4499-88AD-51280C9E64B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1F3A65-7150-4A4D-A432-F32CD89B218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A5BE003-0B39-436F-9B11-86563816728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11B863-4AA1-4141-9994-29EE62F19AF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F54220-013E-4DE5-B47C-9E612526D84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7FAD05-DB7F-4238-A5E6-2D205A13FDD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1FFB4CE-03DF-4581-A4B5-61C851FD5CB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A51B1B-756B-4141-9ACF-3D870E7F84E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A95513-A58E-425D-85FD-EC51B74F8DB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3B8E43-FD29-4A9C-BD24-02C7BC501D0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C78464-4557-4CCE-84EB-D8026063F89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34EFD3E-BB24-4CC7-9215-2B652F869F8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9D2F3D-078F-4D74-B0A1-970665F35F6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D583AB-C5E0-4FFC-A5F2-392E59C3FA6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BAA13B-1B4D-48BB-A2EA-A9393F57937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E383A12-E7B4-4556-BC2F-4230E0F04A6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89EBE9-70EA-430B-8744-080CD30E610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273008-A9F8-4F7F-8F66-93898275637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2846450-5B64-46A4-BF00-FB31AAA623F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4E1CE80-6B9F-4373-9DE8-17AD4DE4B62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7A6148-E677-439B-A0F5-CDF9C72852D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BDA65E-B3F0-46F4-9DD0-5957D42C66E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A33692-CF92-447C-8586-A5F82A10DBF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57318A-3D78-4200-8A0C-2789200892A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C7A42A-8069-43AF-B81F-4A0D3F48421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F0E47B-7C51-4703-837E-4CEF046C199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CFDEE7F-017A-4F56-9CD8-93B776393416}"/>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4A8AED5-4216-4C0F-9149-E88E508A0EC2}"/>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0317F29-1EE6-4B68-B369-0137AC8F2265}"/>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A6EDC5F-8332-40D8-8CC6-F671030FF4BA}"/>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3A48CED-1B55-43A0-9639-0DFBC7541BC1}"/>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E9FE200-95FC-44B1-B88D-4CFDB486A356}"/>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ABBEC38-B989-4AB8-8EAD-C458BCF5BFB1}"/>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E282DB7-FA2B-4C55-9E06-DBA0F9DF2491}"/>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CF7FF61-778F-4C99-8189-563378B6D0E6}"/>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91040F2-C482-4364-B31F-B3CAFDB3F71F}"/>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D31D44C-49DA-4C87-B3AD-74F5BE62F2C1}"/>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101E942-4A6E-4837-BABE-11381E008EAB}"/>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531F669-5352-4FE0-A93B-29427131CC1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E4D7157-48F3-45A6-8111-86A46C14424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AEF6B93-0779-43C7-87B8-ABB06CC9377A}"/>
            </a:ext>
          </a:extLst>
        </xdr:cNvPr>
        <xdr:cNvCxnSpPr/>
      </xdr:nvCxnSpPr>
      <xdr:spPr>
        <a:xfrm flipV="1">
          <a:off x="4086225" y="5583827"/>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145F85A-9002-4399-9415-5DE2CDD2B083}"/>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210083A-E109-4F41-ACE7-AD92284BA97D}"/>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3199BA28-4CCC-459D-8508-208A36478B8F}"/>
            </a:ext>
          </a:extLst>
        </xdr:cNvPr>
        <xdr:cNvSpPr txBox="1"/>
      </xdr:nvSpPr>
      <xdr:spPr>
        <a:xfrm>
          <a:off x="4124960" y="5366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3BFA39AA-06CF-4895-AF08-D22F4D54882F}"/>
            </a:ext>
          </a:extLst>
        </xdr:cNvPr>
        <xdr:cNvCxnSpPr/>
      </xdr:nvCxnSpPr>
      <xdr:spPr>
        <a:xfrm>
          <a:off x="4020820" y="558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F71E214B-BCD4-4B38-A5B7-A5C64D97F7D1}"/>
            </a:ext>
          </a:extLst>
        </xdr:cNvPr>
        <xdr:cNvSpPr txBox="1"/>
      </xdr:nvSpPr>
      <xdr:spPr>
        <a:xfrm>
          <a:off x="4124960" y="6119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0C1A044F-5D5E-4829-80BD-41FDD94D36DD}"/>
            </a:ext>
          </a:extLst>
        </xdr:cNvPr>
        <xdr:cNvSpPr/>
      </xdr:nvSpPr>
      <xdr:spPr>
        <a:xfrm>
          <a:off x="4036060" y="6264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4F687A9C-9059-48EC-AE37-33B35EA52670}"/>
            </a:ext>
          </a:extLst>
        </xdr:cNvPr>
        <xdr:cNvSpPr/>
      </xdr:nvSpPr>
      <xdr:spPr>
        <a:xfrm>
          <a:off x="3312160" y="6161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434EAA8C-6861-4533-90CE-DA7B0738302E}"/>
            </a:ext>
          </a:extLst>
        </xdr:cNvPr>
        <xdr:cNvSpPr/>
      </xdr:nvSpPr>
      <xdr:spPr>
        <a:xfrm>
          <a:off x="2514600" y="61894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966FCA7C-8495-431E-BB04-4E9292F900EB}"/>
            </a:ext>
          </a:extLst>
        </xdr:cNvPr>
        <xdr:cNvSpPr/>
      </xdr:nvSpPr>
      <xdr:spPr>
        <a:xfrm>
          <a:off x="1739900" y="621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C5A6205E-BE5F-4280-B6A1-7B8F252937B2}"/>
            </a:ext>
          </a:extLst>
        </xdr:cNvPr>
        <xdr:cNvSpPr/>
      </xdr:nvSpPr>
      <xdr:spPr>
        <a:xfrm>
          <a:off x="965200" y="6164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27479ED-3F70-479E-8EE4-2259B901FCE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E572916-9B0B-402E-8E45-A2C331ED93F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67A0FC9-E5AE-4016-A870-23A9EEA61B4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625D4E4-FE68-4F78-9B23-B1430DEB5F8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1EFF087-CA55-4A1D-8DAC-64CABD293B4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4173</xdr:rowOff>
    </xdr:from>
    <xdr:to>
      <xdr:col>24</xdr:col>
      <xdr:colOff>114300</xdr:colOff>
      <xdr:row>40</xdr:row>
      <xdr:rowOff>105773</xdr:rowOff>
    </xdr:to>
    <xdr:sp macro="" textlink="">
      <xdr:nvSpPr>
        <xdr:cNvPr id="74" name="楕円 73">
          <a:extLst>
            <a:ext uri="{FF2B5EF4-FFF2-40B4-BE49-F238E27FC236}">
              <a16:creationId xmlns:a16="http://schemas.microsoft.com/office/drawing/2014/main" id="{00CB82C2-FEA2-43F7-A287-D244BA700922}"/>
            </a:ext>
          </a:extLst>
        </xdr:cNvPr>
        <xdr:cNvSpPr/>
      </xdr:nvSpPr>
      <xdr:spPr>
        <a:xfrm>
          <a:off x="4036060" y="670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154050</xdr:rowOff>
    </xdr:from>
    <xdr:ext cx="405111" cy="259045"/>
    <xdr:sp macro="" textlink="">
      <xdr:nvSpPr>
        <xdr:cNvPr id="75" name="【図書館】&#10;有形固定資産減価償却率該当値テキスト">
          <a:extLst>
            <a:ext uri="{FF2B5EF4-FFF2-40B4-BE49-F238E27FC236}">
              <a16:creationId xmlns:a16="http://schemas.microsoft.com/office/drawing/2014/main" id="{30895F59-98A6-4F46-9F2B-C057D0836C6E}"/>
            </a:ext>
          </a:extLst>
        </xdr:cNvPr>
        <xdr:cNvSpPr txBox="1"/>
      </xdr:nvSpPr>
      <xdr:spPr>
        <a:xfrm>
          <a:off x="4124960"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154396</xdr:rowOff>
    </xdr:from>
    <xdr:to>
      <xdr:col>20</xdr:col>
      <xdr:colOff>38100</xdr:colOff>
      <xdr:row>40</xdr:row>
      <xdr:rowOff>84546</xdr:rowOff>
    </xdr:to>
    <xdr:sp macro="" textlink="">
      <xdr:nvSpPr>
        <xdr:cNvPr id="76" name="楕円 75">
          <a:extLst>
            <a:ext uri="{FF2B5EF4-FFF2-40B4-BE49-F238E27FC236}">
              <a16:creationId xmlns:a16="http://schemas.microsoft.com/office/drawing/2014/main" id="{9502F7C3-522D-4F1E-8F2C-10E4F7A492C8}"/>
            </a:ext>
          </a:extLst>
        </xdr:cNvPr>
        <xdr:cNvSpPr/>
      </xdr:nvSpPr>
      <xdr:spPr>
        <a:xfrm>
          <a:off x="3312160" y="66923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33746</xdr:rowOff>
    </xdr:from>
    <xdr:to>
      <xdr:col>24</xdr:col>
      <xdr:colOff>63500</xdr:colOff>
      <xdr:row>40</xdr:row>
      <xdr:rowOff>54973</xdr:rowOff>
    </xdr:to>
    <xdr:cxnSp macro="">
      <xdr:nvCxnSpPr>
        <xdr:cNvPr id="77" name="直線コネクタ 76">
          <a:extLst>
            <a:ext uri="{FF2B5EF4-FFF2-40B4-BE49-F238E27FC236}">
              <a16:creationId xmlns:a16="http://schemas.microsoft.com/office/drawing/2014/main" id="{0659C15F-6C38-4BD9-8915-D7A3499CD365}"/>
            </a:ext>
          </a:extLst>
        </xdr:cNvPr>
        <xdr:cNvCxnSpPr/>
      </xdr:nvCxnSpPr>
      <xdr:spPr>
        <a:xfrm>
          <a:off x="3355340" y="6739346"/>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38463</xdr:rowOff>
    </xdr:from>
    <xdr:to>
      <xdr:col>15</xdr:col>
      <xdr:colOff>101600</xdr:colOff>
      <xdr:row>40</xdr:row>
      <xdr:rowOff>140063</xdr:rowOff>
    </xdr:to>
    <xdr:sp macro="" textlink="">
      <xdr:nvSpPr>
        <xdr:cNvPr id="78" name="楕円 77">
          <a:extLst>
            <a:ext uri="{FF2B5EF4-FFF2-40B4-BE49-F238E27FC236}">
              <a16:creationId xmlns:a16="http://schemas.microsoft.com/office/drawing/2014/main" id="{A952C9BC-74D8-4B3D-B197-1E659F5206F7}"/>
            </a:ext>
          </a:extLst>
        </xdr:cNvPr>
        <xdr:cNvSpPr/>
      </xdr:nvSpPr>
      <xdr:spPr>
        <a:xfrm>
          <a:off x="2514600" y="67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33746</xdr:rowOff>
    </xdr:from>
    <xdr:to>
      <xdr:col>19</xdr:col>
      <xdr:colOff>177800</xdr:colOff>
      <xdr:row>40</xdr:row>
      <xdr:rowOff>89263</xdr:rowOff>
    </xdr:to>
    <xdr:cxnSp macro="">
      <xdr:nvCxnSpPr>
        <xdr:cNvPr id="79" name="直線コネクタ 78">
          <a:extLst>
            <a:ext uri="{FF2B5EF4-FFF2-40B4-BE49-F238E27FC236}">
              <a16:creationId xmlns:a16="http://schemas.microsoft.com/office/drawing/2014/main" id="{2EB775B9-3119-4356-87DA-8B0DD14CFA1E}"/>
            </a:ext>
          </a:extLst>
        </xdr:cNvPr>
        <xdr:cNvCxnSpPr/>
      </xdr:nvCxnSpPr>
      <xdr:spPr>
        <a:xfrm flipV="1">
          <a:off x="2565400" y="6739346"/>
          <a:ext cx="78994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144599</xdr:rowOff>
    </xdr:from>
    <xdr:to>
      <xdr:col>10</xdr:col>
      <xdr:colOff>165100</xdr:colOff>
      <xdr:row>42</xdr:row>
      <xdr:rowOff>74749</xdr:rowOff>
    </xdr:to>
    <xdr:sp macro="" textlink="">
      <xdr:nvSpPr>
        <xdr:cNvPr id="80" name="楕円 79">
          <a:extLst>
            <a:ext uri="{FF2B5EF4-FFF2-40B4-BE49-F238E27FC236}">
              <a16:creationId xmlns:a16="http://schemas.microsoft.com/office/drawing/2014/main" id="{01AB083A-617F-45C9-99C0-404581098C6D}"/>
            </a:ext>
          </a:extLst>
        </xdr:cNvPr>
        <xdr:cNvSpPr/>
      </xdr:nvSpPr>
      <xdr:spPr>
        <a:xfrm>
          <a:off x="1739900" y="70178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89263</xdr:rowOff>
    </xdr:from>
    <xdr:to>
      <xdr:col>15</xdr:col>
      <xdr:colOff>50800</xdr:colOff>
      <xdr:row>42</xdr:row>
      <xdr:rowOff>23949</xdr:rowOff>
    </xdr:to>
    <xdr:cxnSp macro="">
      <xdr:nvCxnSpPr>
        <xdr:cNvPr id="81" name="直線コネクタ 80">
          <a:extLst>
            <a:ext uri="{FF2B5EF4-FFF2-40B4-BE49-F238E27FC236}">
              <a16:creationId xmlns:a16="http://schemas.microsoft.com/office/drawing/2014/main" id="{39BBCD5E-FE8C-4E7A-911B-07A4261FA0BB}"/>
            </a:ext>
          </a:extLst>
        </xdr:cNvPr>
        <xdr:cNvCxnSpPr/>
      </xdr:nvCxnSpPr>
      <xdr:spPr>
        <a:xfrm flipV="1">
          <a:off x="1790700" y="6794863"/>
          <a:ext cx="774700" cy="26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17235</xdr:rowOff>
    </xdr:from>
    <xdr:to>
      <xdr:col>6</xdr:col>
      <xdr:colOff>38100</xdr:colOff>
      <xdr:row>42</xdr:row>
      <xdr:rowOff>118835</xdr:rowOff>
    </xdr:to>
    <xdr:sp macro="" textlink="">
      <xdr:nvSpPr>
        <xdr:cNvPr id="82" name="楕円 81">
          <a:extLst>
            <a:ext uri="{FF2B5EF4-FFF2-40B4-BE49-F238E27FC236}">
              <a16:creationId xmlns:a16="http://schemas.microsoft.com/office/drawing/2014/main" id="{F19DF71A-401B-4297-BC26-C2D7FD0E7FA2}"/>
            </a:ext>
          </a:extLst>
        </xdr:cNvPr>
        <xdr:cNvSpPr/>
      </xdr:nvSpPr>
      <xdr:spPr>
        <a:xfrm>
          <a:off x="965200" y="7058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23949</xdr:rowOff>
    </xdr:from>
    <xdr:to>
      <xdr:col>10</xdr:col>
      <xdr:colOff>114300</xdr:colOff>
      <xdr:row>42</xdr:row>
      <xdr:rowOff>68035</xdr:rowOff>
    </xdr:to>
    <xdr:cxnSp macro="">
      <xdr:nvCxnSpPr>
        <xdr:cNvPr id="83" name="直線コネクタ 82">
          <a:extLst>
            <a:ext uri="{FF2B5EF4-FFF2-40B4-BE49-F238E27FC236}">
              <a16:creationId xmlns:a16="http://schemas.microsoft.com/office/drawing/2014/main" id="{78F9F76A-8A12-420A-A6E8-5E24DE47E24D}"/>
            </a:ext>
          </a:extLst>
        </xdr:cNvPr>
        <xdr:cNvCxnSpPr/>
      </xdr:nvCxnSpPr>
      <xdr:spPr>
        <a:xfrm flipV="1">
          <a:off x="1008380" y="7064829"/>
          <a:ext cx="78232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666213AA-0C7F-4A30-A2F3-8C2DC5FC2A7F}"/>
            </a:ext>
          </a:extLst>
        </xdr:cNvPr>
        <xdr:cNvSpPr txBox="1"/>
      </xdr:nvSpPr>
      <xdr:spPr>
        <a:xfrm>
          <a:off x="3170564" y="594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55F951C0-4FF3-4214-A846-74C537E6A586}"/>
            </a:ext>
          </a:extLst>
        </xdr:cNvPr>
        <xdr:cNvSpPr txBox="1"/>
      </xdr:nvSpPr>
      <xdr:spPr>
        <a:xfrm>
          <a:off x="2385704" y="596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C546B0EA-7622-451D-8C59-3454AF16FDA9}"/>
            </a:ext>
          </a:extLst>
        </xdr:cNvPr>
        <xdr:cNvSpPr txBox="1"/>
      </xdr:nvSpPr>
      <xdr:spPr>
        <a:xfrm>
          <a:off x="1611004" y="59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4B4267EE-59A5-4463-A901-5D57425DAE7D}"/>
            </a:ext>
          </a:extLst>
        </xdr:cNvPr>
        <xdr:cNvSpPr txBox="1"/>
      </xdr:nvSpPr>
      <xdr:spPr>
        <a:xfrm>
          <a:off x="836304" y="594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75673</xdr:rowOff>
    </xdr:from>
    <xdr:ext cx="405111" cy="259045"/>
    <xdr:sp macro="" textlink="">
      <xdr:nvSpPr>
        <xdr:cNvPr id="88" name="n_1mainValue【図書館】&#10;有形固定資産減価償却率">
          <a:extLst>
            <a:ext uri="{FF2B5EF4-FFF2-40B4-BE49-F238E27FC236}">
              <a16:creationId xmlns:a16="http://schemas.microsoft.com/office/drawing/2014/main" id="{3D5560BA-0C18-4E41-A404-7D44E427F665}"/>
            </a:ext>
          </a:extLst>
        </xdr:cNvPr>
        <xdr:cNvSpPr txBox="1"/>
      </xdr:nvSpPr>
      <xdr:spPr>
        <a:xfrm>
          <a:off x="3170564" y="678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131190</xdr:rowOff>
    </xdr:from>
    <xdr:ext cx="405111" cy="259045"/>
    <xdr:sp macro="" textlink="">
      <xdr:nvSpPr>
        <xdr:cNvPr id="89" name="n_2mainValue【図書館】&#10;有形固定資産減価償却率">
          <a:extLst>
            <a:ext uri="{FF2B5EF4-FFF2-40B4-BE49-F238E27FC236}">
              <a16:creationId xmlns:a16="http://schemas.microsoft.com/office/drawing/2014/main" id="{C058DE5F-03B1-478B-ADC9-1BB6D2B33DEF}"/>
            </a:ext>
          </a:extLst>
        </xdr:cNvPr>
        <xdr:cNvSpPr txBox="1"/>
      </xdr:nvSpPr>
      <xdr:spPr>
        <a:xfrm>
          <a:off x="2385704" y="683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65876</xdr:rowOff>
    </xdr:from>
    <xdr:ext cx="405111" cy="259045"/>
    <xdr:sp macro="" textlink="">
      <xdr:nvSpPr>
        <xdr:cNvPr id="90" name="n_3mainValue【図書館】&#10;有形固定資産減価償却率">
          <a:extLst>
            <a:ext uri="{FF2B5EF4-FFF2-40B4-BE49-F238E27FC236}">
              <a16:creationId xmlns:a16="http://schemas.microsoft.com/office/drawing/2014/main" id="{F28B94A7-A672-4B18-B455-3C57789D8B23}"/>
            </a:ext>
          </a:extLst>
        </xdr:cNvPr>
        <xdr:cNvSpPr txBox="1"/>
      </xdr:nvSpPr>
      <xdr:spPr>
        <a:xfrm>
          <a:off x="1611004" y="710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109962</xdr:rowOff>
    </xdr:from>
    <xdr:ext cx="405111" cy="259045"/>
    <xdr:sp macro="" textlink="">
      <xdr:nvSpPr>
        <xdr:cNvPr id="91" name="n_4mainValue【図書館】&#10;有形固定資産減価償却率">
          <a:extLst>
            <a:ext uri="{FF2B5EF4-FFF2-40B4-BE49-F238E27FC236}">
              <a16:creationId xmlns:a16="http://schemas.microsoft.com/office/drawing/2014/main" id="{42A081B1-E3CE-47A2-A693-CEAFB351B0D6}"/>
            </a:ext>
          </a:extLst>
        </xdr:cNvPr>
        <xdr:cNvSpPr txBox="1"/>
      </xdr:nvSpPr>
      <xdr:spPr>
        <a:xfrm>
          <a:off x="836304" y="715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7684564-7C4E-45CE-BCC8-77A967B5F57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E23C0A0-9F0E-40BC-B28A-3DB6A9C4F21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10A3F05-C163-4E0D-840C-204787BBBE8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6737186-0F57-4AA6-95E7-2968FE562F9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A1D8282-EE72-4E84-90C8-8F868E985BC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512E6A6-ACF9-4F2E-84C9-C51DFB60D28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DF45FD1-4294-4843-9BD7-64B27B9898A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6D7D74E-74A2-4C6D-9423-D7C5579F241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1EE5525-ED79-430D-B11D-C699982E1DB5}"/>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FD28FF2-3623-4FBC-9953-18ECC5AAD84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CBF1563-7697-41F2-BF58-81B580128E3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4D24D30-4A86-435F-841D-11C138F3281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E5D3EAB-7113-4C10-BDDD-4B555F34CD5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F077E13-8593-4479-BBA4-DF6CFDE06EC2}"/>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56961F5-ED86-4370-9519-544E18FC2CA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B612034-B5FF-48E4-892E-FD9C62D01D81}"/>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7D18588-38A6-434D-8B4C-F1A1038B84B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E9813D5-2B05-4FAF-9660-AE555E4DAEC1}"/>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6261985-9304-4CBF-B5BA-BB7F17E2602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0E1B2C4-BF74-4D53-8229-86212B9469B5}"/>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D232FEE-8BB8-4990-9A83-7620E016735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AD789D1-1684-48E6-BE8F-88D6A2CD7C8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B5618A22-EB5B-41C6-9ECF-C37C140AA04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25BCCE30-46EE-48B5-8508-21B2621F8F50}"/>
            </a:ext>
          </a:extLst>
        </xdr:cNvPr>
        <xdr:cNvCxnSpPr/>
      </xdr:nvCxnSpPr>
      <xdr:spPr>
        <a:xfrm flipV="1">
          <a:off x="9219565" y="56197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E5D743AF-64BC-4C7A-B837-79BD99B1C603}"/>
            </a:ext>
          </a:extLst>
        </xdr:cNvPr>
        <xdr:cNvSpPr txBox="1"/>
      </xdr:nvSpPr>
      <xdr:spPr>
        <a:xfrm>
          <a:off x="9258300"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F4C76ED1-0AA6-45C1-9431-8F9E897C5D1B}"/>
            </a:ext>
          </a:extLst>
        </xdr:cNvPr>
        <xdr:cNvCxnSpPr/>
      </xdr:nvCxnSpPr>
      <xdr:spPr>
        <a:xfrm>
          <a:off x="9154160" y="6953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A0DBF064-7059-4627-ADCB-0A48EC141600}"/>
            </a:ext>
          </a:extLst>
        </xdr:cNvPr>
        <xdr:cNvSpPr txBox="1"/>
      </xdr:nvSpPr>
      <xdr:spPr>
        <a:xfrm>
          <a:off x="92583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EC8826E7-775B-46B9-BB43-73313F8D1C4D}"/>
            </a:ext>
          </a:extLst>
        </xdr:cNvPr>
        <xdr:cNvCxnSpPr/>
      </xdr:nvCxnSpPr>
      <xdr:spPr>
        <a:xfrm>
          <a:off x="9154160" y="561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71CCA326-FCED-49EA-9248-47C07ECDA130}"/>
            </a:ext>
          </a:extLst>
        </xdr:cNvPr>
        <xdr:cNvSpPr txBox="1"/>
      </xdr:nvSpPr>
      <xdr:spPr>
        <a:xfrm>
          <a:off x="925830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F7F56357-606E-4A61-A398-28BD5F477F3A}"/>
            </a:ext>
          </a:extLst>
        </xdr:cNvPr>
        <xdr:cNvSpPr/>
      </xdr:nvSpPr>
      <xdr:spPr>
        <a:xfrm>
          <a:off x="9192260" y="65557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5FC1CA58-615C-4946-AA91-9C508CB1F0F6}"/>
            </a:ext>
          </a:extLst>
        </xdr:cNvPr>
        <xdr:cNvSpPr/>
      </xdr:nvSpPr>
      <xdr:spPr>
        <a:xfrm>
          <a:off x="8445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5BE198FB-707E-4224-A4F3-E74492508E3B}"/>
            </a:ext>
          </a:extLst>
        </xdr:cNvPr>
        <xdr:cNvSpPr/>
      </xdr:nvSpPr>
      <xdr:spPr>
        <a:xfrm>
          <a:off x="7670800" y="6654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17DE6F17-5BF1-41A2-86A2-C64FCD98A705}"/>
            </a:ext>
          </a:extLst>
        </xdr:cNvPr>
        <xdr:cNvSpPr/>
      </xdr:nvSpPr>
      <xdr:spPr>
        <a:xfrm>
          <a:off x="687324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B572C4EF-712B-4456-9251-F89500F22134}"/>
            </a:ext>
          </a:extLst>
        </xdr:cNvPr>
        <xdr:cNvSpPr/>
      </xdr:nvSpPr>
      <xdr:spPr>
        <a:xfrm>
          <a:off x="609854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18BB56D-8023-48D8-96DC-F32019E7B27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7AB9F14-003F-42F3-A1F8-FDEB7CF00C1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DCDAF8D-6B0A-48E9-85C4-1080472A6DA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24EDAD0-3F7C-4AAA-8968-8616B628DF0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FD6B56E-3A79-442E-8CFA-E03C7937615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31" name="楕円 130">
          <a:extLst>
            <a:ext uri="{FF2B5EF4-FFF2-40B4-BE49-F238E27FC236}">
              <a16:creationId xmlns:a16="http://schemas.microsoft.com/office/drawing/2014/main" id="{C467534A-FE2F-4938-9312-8237A0C09328}"/>
            </a:ext>
          </a:extLst>
        </xdr:cNvPr>
        <xdr:cNvSpPr/>
      </xdr:nvSpPr>
      <xdr:spPr>
        <a:xfrm>
          <a:off x="9192260" y="632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143527</xdr:rowOff>
    </xdr:from>
    <xdr:ext cx="469744" cy="259045"/>
    <xdr:sp macro="" textlink="">
      <xdr:nvSpPr>
        <xdr:cNvPr id="132" name="【図書館】&#10;一人当たり面積該当値テキスト">
          <a:extLst>
            <a:ext uri="{FF2B5EF4-FFF2-40B4-BE49-F238E27FC236}">
              <a16:creationId xmlns:a16="http://schemas.microsoft.com/office/drawing/2014/main" id="{7A8CDFBF-51F2-4EE3-8221-D61B08910D24}"/>
            </a:ext>
          </a:extLst>
        </xdr:cNvPr>
        <xdr:cNvSpPr txBox="1"/>
      </xdr:nvSpPr>
      <xdr:spPr>
        <a:xfrm>
          <a:off x="9258300"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132080</xdr:rowOff>
    </xdr:from>
    <xdr:to>
      <xdr:col>50</xdr:col>
      <xdr:colOff>165100</xdr:colOff>
      <xdr:row>38</xdr:row>
      <xdr:rowOff>62230</xdr:rowOff>
    </xdr:to>
    <xdr:sp macro="" textlink="">
      <xdr:nvSpPr>
        <xdr:cNvPr id="133" name="楕円 132">
          <a:extLst>
            <a:ext uri="{FF2B5EF4-FFF2-40B4-BE49-F238E27FC236}">
              <a16:creationId xmlns:a16="http://schemas.microsoft.com/office/drawing/2014/main" id="{55128FC0-9EC4-4F99-8B44-A6B2ECF62EB5}"/>
            </a:ext>
          </a:extLst>
        </xdr:cNvPr>
        <xdr:cNvSpPr/>
      </xdr:nvSpPr>
      <xdr:spPr>
        <a:xfrm>
          <a:off x="8445500" y="6334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0</xdr:rowOff>
    </xdr:from>
    <xdr:to>
      <xdr:col>55</xdr:col>
      <xdr:colOff>0</xdr:colOff>
      <xdr:row>38</xdr:row>
      <xdr:rowOff>11430</xdr:rowOff>
    </xdr:to>
    <xdr:cxnSp macro="">
      <xdr:nvCxnSpPr>
        <xdr:cNvPr id="134" name="直線コネクタ 133">
          <a:extLst>
            <a:ext uri="{FF2B5EF4-FFF2-40B4-BE49-F238E27FC236}">
              <a16:creationId xmlns:a16="http://schemas.microsoft.com/office/drawing/2014/main" id="{D773B89F-38D2-4F96-9F4F-E7B3CEE4CDEF}"/>
            </a:ext>
          </a:extLst>
        </xdr:cNvPr>
        <xdr:cNvCxnSpPr/>
      </xdr:nvCxnSpPr>
      <xdr:spPr>
        <a:xfrm flipV="1">
          <a:off x="8496300" y="6370320"/>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139700</xdr:rowOff>
    </xdr:from>
    <xdr:to>
      <xdr:col>46</xdr:col>
      <xdr:colOff>38100</xdr:colOff>
      <xdr:row>38</xdr:row>
      <xdr:rowOff>69850</xdr:rowOff>
    </xdr:to>
    <xdr:sp macro="" textlink="">
      <xdr:nvSpPr>
        <xdr:cNvPr id="135" name="楕円 134">
          <a:extLst>
            <a:ext uri="{FF2B5EF4-FFF2-40B4-BE49-F238E27FC236}">
              <a16:creationId xmlns:a16="http://schemas.microsoft.com/office/drawing/2014/main" id="{F7024AD6-F53E-4413-9437-97C9C91643CF}"/>
            </a:ext>
          </a:extLst>
        </xdr:cNvPr>
        <xdr:cNvSpPr/>
      </xdr:nvSpPr>
      <xdr:spPr>
        <a:xfrm>
          <a:off x="7670800" y="634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xdr:rowOff>
    </xdr:from>
    <xdr:to>
      <xdr:col>50</xdr:col>
      <xdr:colOff>114300</xdr:colOff>
      <xdr:row>38</xdr:row>
      <xdr:rowOff>19050</xdr:rowOff>
    </xdr:to>
    <xdr:cxnSp macro="">
      <xdr:nvCxnSpPr>
        <xdr:cNvPr id="136" name="直線コネクタ 135">
          <a:extLst>
            <a:ext uri="{FF2B5EF4-FFF2-40B4-BE49-F238E27FC236}">
              <a16:creationId xmlns:a16="http://schemas.microsoft.com/office/drawing/2014/main" id="{9CD51DBF-A822-40CF-B7C6-9435B90666DC}"/>
            </a:ext>
          </a:extLst>
        </xdr:cNvPr>
        <xdr:cNvCxnSpPr/>
      </xdr:nvCxnSpPr>
      <xdr:spPr>
        <a:xfrm flipV="1">
          <a:off x="7713980" y="63817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147320</xdr:rowOff>
    </xdr:from>
    <xdr:to>
      <xdr:col>41</xdr:col>
      <xdr:colOff>101600</xdr:colOff>
      <xdr:row>38</xdr:row>
      <xdr:rowOff>77470</xdr:rowOff>
    </xdr:to>
    <xdr:sp macro="" textlink="">
      <xdr:nvSpPr>
        <xdr:cNvPr id="137" name="楕円 136">
          <a:extLst>
            <a:ext uri="{FF2B5EF4-FFF2-40B4-BE49-F238E27FC236}">
              <a16:creationId xmlns:a16="http://schemas.microsoft.com/office/drawing/2014/main" id="{8007D4AA-A6C7-43D6-9810-4394539B2EBE}"/>
            </a:ext>
          </a:extLst>
        </xdr:cNvPr>
        <xdr:cNvSpPr/>
      </xdr:nvSpPr>
      <xdr:spPr>
        <a:xfrm>
          <a:off x="6873240" y="635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19050</xdr:rowOff>
    </xdr:from>
    <xdr:to>
      <xdr:col>45</xdr:col>
      <xdr:colOff>177800</xdr:colOff>
      <xdr:row>38</xdr:row>
      <xdr:rowOff>26670</xdr:rowOff>
    </xdr:to>
    <xdr:cxnSp macro="">
      <xdr:nvCxnSpPr>
        <xdr:cNvPr id="138" name="直線コネクタ 137">
          <a:extLst>
            <a:ext uri="{FF2B5EF4-FFF2-40B4-BE49-F238E27FC236}">
              <a16:creationId xmlns:a16="http://schemas.microsoft.com/office/drawing/2014/main" id="{34430678-B031-473E-916D-747E84EE0923}"/>
            </a:ext>
          </a:extLst>
        </xdr:cNvPr>
        <xdr:cNvCxnSpPr/>
      </xdr:nvCxnSpPr>
      <xdr:spPr>
        <a:xfrm flipV="1">
          <a:off x="6924040" y="63893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158750</xdr:rowOff>
    </xdr:from>
    <xdr:to>
      <xdr:col>36</xdr:col>
      <xdr:colOff>165100</xdr:colOff>
      <xdr:row>38</xdr:row>
      <xdr:rowOff>88900</xdr:rowOff>
    </xdr:to>
    <xdr:sp macro="" textlink="">
      <xdr:nvSpPr>
        <xdr:cNvPr id="139" name="楕円 138">
          <a:extLst>
            <a:ext uri="{FF2B5EF4-FFF2-40B4-BE49-F238E27FC236}">
              <a16:creationId xmlns:a16="http://schemas.microsoft.com/office/drawing/2014/main" id="{CC12288C-629E-45AF-88A9-8485A95D6E28}"/>
            </a:ext>
          </a:extLst>
        </xdr:cNvPr>
        <xdr:cNvSpPr/>
      </xdr:nvSpPr>
      <xdr:spPr>
        <a:xfrm>
          <a:off x="609854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26670</xdr:rowOff>
    </xdr:from>
    <xdr:to>
      <xdr:col>41</xdr:col>
      <xdr:colOff>50800</xdr:colOff>
      <xdr:row>38</xdr:row>
      <xdr:rowOff>38100</xdr:rowOff>
    </xdr:to>
    <xdr:cxnSp macro="">
      <xdr:nvCxnSpPr>
        <xdr:cNvPr id="140" name="直線コネクタ 139">
          <a:extLst>
            <a:ext uri="{FF2B5EF4-FFF2-40B4-BE49-F238E27FC236}">
              <a16:creationId xmlns:a16="http://schemas.microsoft.com/office/drawing/2014/main" id="{A06520EE-69A9-424F-89EA-EB70699F3F11}"/>
            </a:ext>
          </a:extLst>
        </xdr:cNvPr>
        <xdr:cNvCxnSpPr/>
      </xdr:nvCxnSpPr>
      <xdr:spPr>
        <a:xfrm flipV="1">
          <a:off x="6149340" y="639699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18D85D25-D17E-4F9E-B30A-5648C29DA884}"/>
            </a:ext>
          </a:extLst>
        </xdr:cNvPr>
        <xdr:cNvSpPr txBox="1"/>
      </xdr:nvSpPr>
      <xdr:spPr>
        <a:xfrm>
          <a:off x="827158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DD4AF3C9-DE78-4EC9-9A8A-CC4D9F7E1222}"/>
            </a:ext>
          </a:extLst>
        </xdr:cNvPr>
        <xdr:cNvSpPr txBox="1"/>
      </xdr:nvSpPr>
      <xdr:spPr>
        <a:xfrm>
          <a:off x="750958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9D44D80A-3073-4660-B059-1EFDCAD1E780}"/>
            </a:ext>
          </a:extLst>
        </xdr:cNvPr>
        <xdr:cNvSpPr txBox="1"/>
      </xdr:nvSpPr>
      <xdr:spPr>
        <a:xfrm>
          <a:off x="67120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4" name="n_4aveValue【図書館】&#10;一人当たり面積">
          <a:extLst>
            <a:ext uri="{FF2B5EF4-FFF2-40B4-BE49-F238E27FC236}">
              <a16:creationId xmlns:a16="http://schemas.microsoft.com/office/drawing/2014/main" id="{6D982AF9-E398-4CA2-8242-F5814322E570}"/>
            </a:ext>
          </a:extLst>
        </xdr:cNvPr>
        <xdr:cNvSpPr txBox="1"/>
      </xdr:nvSpPr>
      <xdr:spPr>
        <a:xfrm>
          <a:off x="59373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78757</xdr:rowOff>
    </xdr:from>
    <xdr:ext cx="469744" cy="259045"/>
    <xdr:sp macro="" textlink="">
      <xdr:nvSpPr>
        <xdr:cNvPr id="145" name="n_1mainValue【図書館】&#10;一人当たり面積">
          <a:extLst>
            <a:ext uri="{FF2B5EF4-FFF2-40B4-BE49-F238E27FC236}">
              <a16:creationId xmlns:a16="http://schemas.microsoft.com/office/drawing/2014/main" id="{8D655753-4048-4962-9D2F-9A86FC0E4DEF}"/>
            </a:ext>
          </a:extLst>
        </xdr:cNvPr>
        <xdr:cNvSpPr txBox="1"/>
      </xdr:nvSpPr>
      <xdr:spPr>
        <a:xfrm>
          <a:off x="8271587" y="611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86377</xdr:rowOff>
    </xdr:from>
    <xdr:ext cx="469744" cy="259045"/>
    <xdr:sp macro="" textlink="">
      <xdr:nvSpPr>
        <xdr:cNvPr id="146" name="n_2mainValue【図書館】&#10;一人当たり面積">
          <a:extLst>
            <a:ext uri="{FF2B5EF4-FFF2-40B4-BE49-F238E27FC236}">
              <a16:creationId xmlns:a16="http://schemas.microsoft.com/office/drawing/2014/main" id="{F7623387-A216-4067-86E6-AC21342C02D5}"/>
            </a:ext>
          </a:extLst>
        </xdr:cNvPr>
        <xdr:cNvSpPr txBox="1"/>
      </xdr:nvSpPr>
      <xdr:spPr>
        <a:xfrm>
          <a:off x="7509587"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93997</xdr:rowOff>
    </xdr:from>
    <xdr:ext cx="469744" cy="259045"/>
    <xdr:sp macro="" textlink="">
      <xdr:nvSpPr>
        <xdr:cNvPr id="147" name="n_3mainValue【図書館】&#10;一人当たり面積">
          <a:extLst>
            <a:ext uri="{FF2B5EF4-FFF2-40B4-BE49-F238E27FC236}">
              <a16:creationId xmlns:a16="http://schemas.microsoft.com/office/drawing/2014/main" id="{32A4E429-5D93-42CC-BBD2-0805CC3C7CB7}"/>
            </a:ext>
          </a:extLst>
        </xdr:cNvPr>
        <xdr:cNvSpPr txBox="1"/>
      </xdr:nvSpPr>
      <xdr:spPr>
        <a:xfrm>
          <a:off x="6712027" y="612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105427</xdr:rowOff>
    </xdr:from>
    <xdr:ext cx="469744" cy="259045"/>
    <xdr:sp macro="" textlink="">
      <xdr:nvSpPr>
        <xdr:cNvPr id="148" name="n_4mainValue【図書館】&#10;一人当たり面積">
          <a:extLst>
            <a:ext uri="{FF2B5EF4-FFF2-40B4-BE49-F238E27FC236}">
              <a16:creationId xmlns:a16="http://schemas.microsoft.com/office/drawing/2014/main" id="{8CA3776F-7263-44E3-B7DA-CB98445600C0}"/>
            </a:ext>
          </a:extLst>
        </xdr:cNvPr>
        <xdr:cNvSpPr txBox="1"/>
      </xdr:nvSpPr>
      <xdr:spPr>
        <a:xfrm>
          <a:off x="59373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8905FE0-79D8-4690-8C41-7DD349F0F28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D397565-C36B-40B2-BDF2-FC95AE6C52F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B663992-688E-4F36-926C-D4B833C2AA3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D67D8AF-0B80-4D04-AE6D-8538C8FD8FB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BC5BB64-32B4-46F7-99B8-41650EEC18A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BBBF0DD-6E7D-42CD-B3EF-C0E1E8150E3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66327A2-80D1-4FAC-A841-23CCAB05BBE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63ECB80-105C-4226-BA33-A09E84DD089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5F46433-05F3-4600-B958-341B44D497E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1A4C0AF-6FCB-41FC-B9FA-6DB1A020722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C8FCE01-6DA1-4194-9898-EB1E90281D1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FE65B7BD-50B2-4AE9-B57D-2C76BEE0EA3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1909B33-88C0-4CA8-8063-A19DC6C9CCF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B56BC00-8862-41CB-BCBF-740DF4C3FA45}"/>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303F03D-D744-4F5E-B01B-16BA5EFB359B}"/>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F00673CC-F401-4005-8282-951E10B93FD5}"/>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3DC29085-849F-48B9-AF32-76F11C3619E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5511F181-0D84-46A5-B502-B82E7B931E5B}"/>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1E3303E8-6A6E-405F-BF88-348D8A6B395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1DF11B6B-A35A-42C7-993C-9BE835780F3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C468677C-3C91-4A92-BC07-1F9C9F2F896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40CF693F-4C01-4B3C-95D2-A295B584DFB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DFAB4C3B-3A3A-4E72-918B-96D772BE6B3A}"/>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F09B2E88-64F3-4251-AFAA-88D6BB2D144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9179FE6A-5C6B-4E0A-884E-BB2155F3626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70D9649C-02E1-419C-BD97-F8FE7E380628}"/>
            </a:ext>
          </a:extLst>
        </xdr:cNvPr>
        <xdr:cNvCxnSpPr/>
      </xdr:nvCxnSpPr>
      <xdr:spPr>
        <a:xfrm flipV="1">
          <a:off x="4086225" y="9310007"/>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273B7304-12A6-4E57-A0E5-B6AB1AEC260B}"/>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1BDC6077-465A-41BF-AC61-ABCF891D66BD}"/>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B9D7AF15-DC62-4D98-8CA0-87101E50D0BB}"/>
            </a:ext>
          </a:extLst>
        </xdr:cNvPr>
        <xdr:cNvSpPr txBox="1"/>
      </xdr:nvSpPr>
      <xdr:spPr>
        <a:xfrm>
          <a:off x="4124960" y="90890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1F60D0F5-8984-4D0A-B1C3-6942FD032041}"/>
            </a:ext>
          </a:extLst>
        </xdr:cNvPr>
        <xdr:cNvCxnSpPr/>
      </xdr:nvCxnSpPr>
      <xdr:spPr>
        <a:xfrm>
          <a:off x="402082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4AB1A6AA-DE28-4915-9FA4-F7BD952A9598}"/>
            </a:ext>
          </a:extLst>
        </xdr:cNvPr>
        <xdr:cNvSpPr txBox="1"/>
      </xdr:nvSpPr>
      <xdr:spPr>
        <a:xfrm>
          <a:off x="412496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7F23675E-940D-423A-8E5A-8611B01477D0}"/>
            </a:ext>
          </a:extLst>
        </xdr:cNvPr>
        <xdr:cNvSpPr/>
      </xdr:nvSpPr>
      <xdr:spPr>
        <a:xfrm>
          <a:off x="4036060" y="10336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735396A4-9A6F-4920-85C7-6E5ACC280C82}"/>
            </a:ext>
          </a:extLst>
        </xdr:cNvPr>
        <xdr:cNvSpPr/>
      </xdr:nvSpPr>
      <xdr:spPr>
        <a:xfrm>
          <a:off x="3312160" y="103450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23A17A5F-87CB-4F5E-964C-58D8FCD83149}"/>
            </a:ext>
          </a:extLst>
        </xdr:cNvPr>
        <xdr:cNvSpPr/>
      </xdr:nvSpPr>
      <xdr:spPr>
        <a:xfrm>
          <a:off x="2514600" y="10322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2BBCD14D-95CA-4316-9407-7052E7C511DD}"/>
            </a:ext>
          </a:extLst>
        </xdr:cNvPr>
        <xdr:cNvSpPr/>
      </xdr:nvSpPr>
      <xdr:spPr>
        <a:xfrm>
          <a:off x="173990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58259355-E33A-421F-B6F9-ADDCAB3C275A}"/>
            </a:ext>
          </a:extLst>
        </xdr:cNvPr>
        <xdr:cNvSpPr/>
      </xdr:nvSpPr>
      <xdr:spPr>
        <a:xfrm>
          <a:off x="965200" y="10269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4A9178D-8730-4F62-8333-1D2C72CDC2E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54D186A-70AE-4274-AD2F-AE6FEF9CC33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654DD9C-ECFF-48DB-AC0B-AB06E429485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346A5DC-C901-4B45-9F60-45002242E94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2205ED7-9700-4FD3-86E7-225C1D60612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12881</xdr:rowOff>
    </xdr:from>
    <xdr:to>
      <xdr:col>24</xdr:col>
      <xdr:colOff>114300</xdr:colOff>
      <xdr:row>62</xdr:row>
      <xdr:rowOff>114481</xdr:rowOff>
    </xdr:to>
    <xdr:sp macro="" textlink="">
      <xdr:nvSpPr>
        <xdr:cNvPr id="190" name="楕円 189">
          <a:extLst>
            <a:ext uri="{FF2B5EF4-FFF2-40B4-BE49-F238E27FC236}">
              <a16:creationId xmlns:a16="http://schemas.microsoft.com/office/drawing/2014/main" id="{58FC1033-45B8-4CAB-8425-B04CAA0B6790}"/>
            </a:ext>
          </a:extLst>
        </xdr:cNvPr>
        <xdr:cNvSpPr/>
      </xdr:nvSpPr>
      <xdr:spPr>
        <a:xfrm>
          <a:off x="4036060" y="1040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162758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84F63C59-25DC-4E4E-9D59-50DDA4156F12}"/>
            </a:ext>
          </a:extLst>
        </xdr:cNvPr>
        <xdr:cNvSpPr txBox="1"/>
      </xdr:nvSpPr>
      <xdr:spPr>
        <a:xfrm>
          <a:off x="4124960" y="103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65133</xdr:rowOff>
    </xdr:from>
    <xdr:to>
      <xdr:col>20</xdr:col>
      <xdr:colOff>38100</xdr:colOff>
      <xdr:row>62</xdr:row>
      <xdr:rowOff>166733</xdr:rowOff>
    </xdr:to>
    <xdr:sp macro="" textlink="">
      <xdr:nvSpPr>
        <xdr:cNvPr id="192" name="楕円 191">
          <a:extLst>
            <a:ext uri="{FF2B5EF4-FFF2-40B4-BE49-F238E27FC236}">
              <a16:creationId xmlns:a16="http://schemas.microsoft.com/office/drawing/2014/main" id="{457A6ED9-4995-4DD7-8503-B9F9DF7C3622}"/>
            </a:ext>
          </a:extLst>
        </xdr:cNvPr>
        <xdr:cNvSpPr/>
      </xdr:nvSpPr>
      <xdr:spPr>
        <a:xfrm>
          <a:off x="3312160" y="104588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63681</xdr:rowOff>
    </xdr:from>
    <xdr:to>
      <xdr:col>24</xdr:col>
      <xdr:colOff>63500</xdr:colOff>
      <xdr:row>62</xdr:row>
      <xdr:rowOff>115933</xdr:rowOff>
    </xdr:to>
    <xdr:cxnSp macro="">
      <xdr:nvCxnSpPr>
        <xdr:cNvPr id="193" name="直線コネクタ 192">
          <a:extLst>
            <a:ext uri="{FF2B5EF4-FFF2-40B4-BE49-F238E27FC236}">
              <a16:creationId xmlns:a16="http://schemas.microsoft.com/office/drawing/2014/main" id="{3F9F9D15-2B9E-4129-95F6-30281606C273}"/>
            </a:ext>
          </a:extLst>
        </xdr:cNvPr>
        <xdr:cNvCxnSpPr/>
      </xdr:nvCxnSpPr>
      <xdr:spPr>
        <a:xfrm flipV="1">
          <a:off x="3355340" y="10457361"/>
          <a:ext cx="73152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35741</xdr:rowOff>
    </xdr:from>
    <xdr:to>
      <xdr:col>15</xdr:col>
      <xdr:colOff>101600</xdr:colOff>
      <xdr:row>62</xdr:row>
      <xdr:rowOff>137341</xdr:rowOff>
    </xdr:to>
    <xdr:sp macro="" textlink="">
      <xdr:nvSpPr>
        <xdr:cNvPr id="194" name="楕円 193">
          <a:extLst>
            <a:ext uri="{FF2B5EF4-FFF2-40B4-BE49-F238E27FC236}">
              <a16:creationId xmlns:a16="http://schemas.microsoft.com/office/drawing/2014/main" id="{CCCB6BE2-FE7C-4DE7-8812-D31E2DA0FD7E}"/>
            </a:ext>
          </a:extLst>
        </xdr:cNvPr>
        <xdr:cNvSpPr/>
      </xdr:nvSpPr>
      <xdr:spPr>
        <a:xfrm>
          <a:off x="2514600" y="1042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86541</xdr:rowOff>
    </xdr:from>
    <xdr:to>
      <xdr:col>19</xdr:col>
      <xdr:colOff>177800</xdr:colOff>
      <xdr:row>62</xdr:row>
      <xdr:rowOff>115933</xdr:rowOff>
    </xdr:to>
    <xdr:cxnSp macro="">
      <xdr:nvCxnSpPr>
        <xdr:cNvPr id="195" name="直線コネクタ 194">
          <a:extLst>
            <a:ext uri="{FF2B5EF4-FFF2-40B4-BE49-F238E27FC236}">
              <a16:creationId xmlns:a16="http://schemas.microsoft.com/office/drawing/2014/main" id="{97804677-3257-4D38-8E43-0CC44BFEFCCD}"/>
            </a:ext>
          </a:extLst>
        </xdr:cNvPr>
        <xdr:cNvCxnSpPr/>
      </xdr:nvCxnSpPr>
      <xdr:spPr>
        <a:xfrm>
          <a:off x="2565400" y="10480221"/>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4717</xdr:rowOff>
    </xdr:from>
    <xdr:to>
      <xdr:col>10</xdr:col>
      <xdr:colOff>165100</xdr:colOff>
      <xdr:row>62</xdr:row>
      <xdr:rowOff>106317</xdr:rowOff>
    </xdr:to>
    <xdr:sp macro="" textlink="">
      <xdr:nvSpPr>
        <xdr:cNvPr id="196" name="楕円 195">
          <a:extLst>
            <a:ext uri="{FF2B5EF4-FFF2-40B4-BE49-F238E27FC236}">
              <a16:creationId xmlns:a16="http://schemas.microsoft.com/office/drawing/2014/main" id="{1FC869E2-3821-4257-94A8-B1E017F3B498}"/>
            </a:ext>
          </a:extLst>
        </xdr:cNvPr>
        <xdr:cNvSpPr/>
      </xdr:nvSpPr>
      <xdr:spPr>
        <a:xfrm>
          <a:off x="1739900" y="1039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55517</xdr:rowOff>
    </xdr:from>
    <xdr:to>
      <xdr:col>15</xdr:col>
      <xdr:colOff>50800</xdr:colOff>
      <xdr:row>62</xdr:row>
      <xdr:rowOff>86541</xdr:rowOff>
    </xdr:to>
    <xdr:cxnSp macro="">
      <xdr:nvCxnSpPr>
        <xdr:cNvPr id="197" name="直線コネクタ 196">
          <a:extLst>
            <a:ext uri="{FF2B5EF4-FFF2-40B4-BE49-F238E27FC236}">
              <a16:creationId xmlns:a16="http://schemas.microsoft.com/office/drawing/2014/main" id="{0EB4D711-9081-4B69-9AF3-C0C66BB2C127}"/>
            </a:ext>
          </a:extLst>
        </xdr:cNvPr>
        <xdr:cNvCxnSpPr/>
      </xdr:nvCxnSpPr>
      <xdr:spPr>
        <a:xfrm>
          <a:off x="1790700" y="10449197"/>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146776</xdr:rowOff>
    </xdr:from>
    <xdr:to>
      <xdr:col>6</xdr:col>
      <xdr:colOff>38100</xdr:colOff>
      <xdr:row>62</xdr:row>
      <xdr:rowOff>76926</xdr:rowOff>
    </xdr:to>
    <xdr:sp macro="" textlink="">
      <xdr:nvSpPr>
        <xdr:cNvPr id="198" name="楕円 197">
          <a:extLst>
            <a:ext uri="{FF2B5EF4-FFF2-40B4-BE49-F238E27FC236}">
              <a16:creationId xmlns:a16="http://schemas.microsoft.com/office/drawing/2014/main" id="{F7841284-31FC-497C-876D-A2D9B622E0B4}"/>
            </a:ext>
          </a:extLst>
        </xdr:cNvPr>
        <xdr:cNvSpPr/>
      </xdr:nvSpPr>
      <xdr:spPr>
        <a:xfrm>
          <a:off x="965200" y="103728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26126</xdr:rowOff>
    </xdr:from>
    <xdr:to>
      <xdr:col>10</xdr:col>
      <xdr:colOff>114300</xdr:colOff>
      <xdr:row>62</xdr:row>
      <xdr:rowOff>55517</xdr:rowOff>
    </xdr:to>
    <xdr:cxnSp macro="">
      <xdr:nvCxnSpPr>
        <xdr:cNvPr id="199" name="直線コネクタ 198">
          <a:extLst>
            <a:ext uri="{FF2B5EF4-FFF2-40B4-BE49-F238E27FC236}">
              <a16:creationId xmlns:a16="http://schemas.microsoft.com/office/drawing/2014/main" id="{C7C33F10-21BD-43D0-B2B1-5B1C1EB57D6F}"/>
            </a:ext>
          </a:extLst>
        </xdr:cNvPr>
        <xdr:cNvCxnSpPr/>
      </xdr:nvCxnSpPr>
      <xdr:spPr>
        <a:xfrm>
          <a:off x="1008380" y="10419806"/>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5BCAB8A7-114A-42A6-A598-B1E6A7980679}"/>
            </a:ext>
          </a:extLst>
        </xdr:cNvPr>
        <xdr:cNvSpPr txBox="1"/>
      </xdr:nvSpPr>
      <xdr:spPr>
        <a:xfrm>
          <a:off x="317056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3252D588-4170-4C53-972B-3CAA752EEF04}"/>
            </a:ext>
          </a:extLst>
        </xdr:cNvPr>
        <xdr:cNvSpPr txBox="1"/>
      </xdr:nvSpPr>
      <xdr:spPr>
        <a:xfrm>
          <a:off x="238570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323860B1-6FFD-48FD-81BE-63004D45BF9E}"/>
            </a:ext>
          </a:extLst>
        </xdr:cNvPr>
        <xdr:cNvSpPr txBox="1"/>
      </xdr:nvSpPr>
      <xdr:spPr>
        <a:xfrm>
          <a:off x="161100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90FB5497-252F-42EB-B842-0A001DEF7CEF}"/>
            </a:ext>
          </a:extLst>
        </xdr:cNvPr>
        <xdr:cNvSpPr txBox="1"/>
      </xdr:nvSpPr>
      <xdr:spPr>
        <a:xfrm>
          <a:off x="836304" y="1005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157860</xdr:rowOff>
    </xdr:from>
    <xdr:ext cx="405111" cy="259045"/>
    <xdr:sp macro="" textlink="">
      <xdr:nvSpPr>
        <xdr:cNvPr id="204" name="n_1mainValue【体育館・プール】&#10;有形固定資産減価償却率">
          <a:extLst>
            <a:ext uri="{FF2B5EF4-FFF2-40B4-BE49-F238E27FC236}">
              <a16:creationId xmlns:a16="http://schemas.microsoft.com/office/drawing/2014/main" id="{EC2BF040-7102-4AC9-993C-60D6C7C2BB21}"/>
            </a:ext>
          </a:extLst>
        </xdr:cNvPr>
        <xdr:cNvSpPr txBox="1"/>
      </xdr:nvSpPr>
      <xdr:spPr>
        <a:xfrm>
          <a:off x="317056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128468</xdr:rowOff>
    </xdr:from>
    <xdr:ext cx="405111" cy="259045"/>
    <xdr:sp macro="" textlink="">
      <xdr:nvSpPr>
        <xdr:cNvPr id="205" name="n_2mainValue【体育館・プール】&#10;有形固定資産減価償却率">
          <a:extLst>
            <a:ext uri="{FF2B5EF4-FFF2-40B4-BE49-F238E27FC236}">
              <a16:creationId xmlns:a16="http://schemas.microsoft.com/office/drawing/2014/main" id="{6CDD982D-9A57-4F3D-A625-6C5F1FCC2DE1}"/>
            </a:ext>
          </a:extLst>
        </xdr:cNvPr>
        <xdr:cNvSpPr txBox="1"/>
      </xdr:nvSpPr>
      <xdr:spPr>
        <a:xfrm>
          <a:off x="2385704" y="10522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97444</xdr:rowOff>
    </xdr:from>
    <xdr:ext cx="405111" cy="259045"/>
    <xdr:sp macro="" textlink="">
      <xdr:nvSpPr>
        <xdr:cNvPr id="206" name="n_3mainValue【体育館・プール】&#10;有形固定資産減価償却率">
          <a:extLst>
            <a:ext uri="{FF2B5EF4-FFF2-40B4-BE49-F238E27FC236}">
              <a16:creationId xmlns:a16="http://schemas.microsoft.com/office/drawing/2014/main" id="{67146FC3-0A64-481A-8275-F85715D8BB73}"/>
            </a:ext>
          </a:extLst>
        </xdr:cNvPr>
        <xdr:cNvSpPr txBox="1"/>
      </xdr:nvSpPr>
      <xdr:spPr>
        <a:xfrm>
          <a:off x="1611004" y="10491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68053</xdr:rowOff>
    </xdr:from>
    <xdr:ext cx="405111" cy="259045"/>
    <xdr:sp macro="" textlink="">
      <xdr:nvSpPr>
        <xdr:cNvPr id="207" name="n_4mainValue【体育館・プール】&#10;有形固定資産減価償却率">
          <a:extLst>
            <a:ext uri="{FF2B5EF4-FFF2-40B4-BE49-F238E27FC236}">
              <a16:creationId xmlns:a16="http://schemas.microsoft.com/office/drawing/2014/main" id="{BDFEB02D-C098-4679-833B-1A0AE00CB232}"/>
            </a:ext>
          </a:extLst>
        </xdr:cNvPr>
        <xdr:cNvSpPr txBox="1"/>
      </xdr:nvSpPr>
      <xdr:spPr>
        <a:xfrm>
          <a:off x="836304" y="1046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46F130A-0EC7-45C0-9326-EF088C9BDA2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2F2FE13-EEBC-43EB-B725-2F7C8790FFB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DB6448E7-5141-449E-B8BD-4690E74FFF9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B1A9E8D-94A7-4E66-9EF0-B259F2DD5E5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7E71303D-E680-4872-BAC1-98208421658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22B19C1-315C-463B-BC31-FBB8C39C875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1CC3F9EC-91F2-4470-858E-01407B6F347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DD198E4-D830-4825-80E9-96F396EA698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72FC9EE-DC63-4448-8786-8210D16B707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6D75D38-C069-4B40-8605-B5FF7BC06F7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9E96D3B-30FC-41DC-8026-66AA897E4C8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BDAE9A4F-B88B-4AA9-949B-554D9957C90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6653CD1-C299-4F26-925B-C31C2208D32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53ED7B6E-1B9B-4B22-839F-CD23DAF1A5F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1733099-DE2B-428A-99D0-78D8D31F6B7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37498A12-503B-4715-B28C-4C8E7249C63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3F2D70D-3DCD-4028-A4D2-703C8CBC04E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6709F189-D1F8-4D41-BFA6-7907445D900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4857F80-CC51-4182-BE14-5DF3352A1E44}"/>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A3647263-33C3-45BE-AA7C-2EF776F5B8AE}"/>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48CABF38-9D3F-4BE6-945A-F15A65C7B24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6BEED1FF-9208-4923-974A-7267EE50438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3608A942-C6F8-4515-8686-885A1498960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018F2459-34BD-4B60-A769-3B714958EE16}"/>
            </a:ext>
          </a:extLst>
        </xdr:cNvPr>
        <xdr:cNvCxnSpPr/>
      </xdr:nvCxnSpPr>
      <xdr:spPr>
        <a:xfrm flipV="1">
          <a:off x="9219565" y="9540621"/>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ED5FC1C1-037C-4AD2-9740-DC8878596EA5}"/>
            </a:ext>
          </a:extLst>
        </xdr:cNvPr>
        <xdr:cNvSpPr txBox="1"/>
      </xdr:nvSpPr>
      <xdr:spPr>
        <a:xfrm>
          <a:off x="9258300" y="1079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E0CAF1C4-2435-451B-875B-4C490CD32B39}"/>
            </a:ext>
          </a:extLst>
        </xdr:cNvPr>
        <xdr:cNvCxnSpPr/>
      </xdr:nvCxnSpPr>
      <xdr:spPr>
        <a:xfrm>
          <a:off x="9154160" y="1079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12341701-7420-4F98-ABC3-A701ADB6BB78}"/>
            </a:ext>
          </a:extLst>
        </xdr:cNvPr>
        <xdr:cNvSpPr txBox="1"/>
      </xdr:nvSpPr>
      <xdr:spPr>
        <a:xfrm>
          <a:off x="9258300" y="931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DFFB53A6-D7D9-4594-ABEE-B0C095A7B2B5}"/>
            </a:ext>
          </a:extLst>
        </xdr:cNvPr>
        <xdr:cNvCxnSpPr/>
      </xdr:nvCxnSpPr>
      <xdr:spPr>
        <a:xfrm>
          <a:off x="9154160" y="9540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66349DAA-86B0-459B-9341-CDBE981B42F5}"/>
            </a:ext>
          </a:extLst>
        </xdr:cNvPr>
        <xdr:cNvSpPr txBox="1"/>
      </xdr:nvSpPr>
      <xdr:spPr>
        <a:xfrm>
          <a:off x="9258300" y="10390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1A7C2128-F79F-40D8-92E1-EA1D88DD2CE5}"/>
            </a:ext>
          </a:extLst>
        </xdr:cNvPr>
        <xdr:cNvSpPr/>
      </xdr:nvSpPr>
      <xdr:spPr>
        <a:xfrm>
          <a:off x="9192260" y="10534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15277D68-1FD9-42CB-B81F-9007ADED9A6B}"/>
            </a:ext>
          </a:extLst>
        </xdr:cNvPr>
        <xdr:cNvSpPr/>
      </xdr:nvSpPr>
      <xdr:spPr>
        <a:xfrm>
          <a:off x="8445500" y="10533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92DE8BCC-2F7F-40B5-84ED-395B29CC05F6}"/>
            </a:ext>
          </a:extLst>
        </xdr:cNvPr>
        <xdr:cNvSpPr/>
      </xdr:nvSpPr>
      <xdr:spPr>
        <a:xfrm>
          <a:off x="7670800" y="10536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465B250A-537C-4D30-A396-E9570A2C6D97}"/>
            </a:ext>
          </a:extLst>
        </xdr:cNvPr>
        <xdr:cNvSpPr/>
      </xdr:nvSpPr>
      <xdr:spPr>
        <a:xfrm>
          <a:off x="6873240" y="10538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F7DD30D2-B181-4888-B1B2-9E68E311AB7C}"/>
            </a:ext>
          </a:extLst>
        </xdr:cNvPr>
        <xdr:cNvSpPr/>
      </xdr:nvSpPr>
      <xdr:spPr>
        <a:xfrm>
          <a:off x="6098540" y="10552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078B41D-EB62-44F6-9C5E-F3834777573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DD55D66-3A30-4972-AABA-0742E5424D7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D154028-BE97-4EDE-96E7-09189202175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6F89ABC-5E36-4828-94E4-F58FEE78201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DD1EA24-2AB5-473F-B7CD-B0194FB4C13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36068</xdr:rowOff>
    </xdr:from>
    <xdr:to>
      <xdr:col>55</xdr:col>
      <xdr:colOff>50800</xdr:colOff>
      <xdr:row>63</xdr:row>
      <xdr:rowOff>137668</xdr:rowOff>
    </xdr:to>
    <xdr:sp macro="" textlink="">
      <xdr:nvSpPr>
        <xdr:cNvPr id="247" name="楕円 246">
          <a:extLst>
            <a:ext uri="{FF2B5EF4-FFF2-40B4-BE49-F238E27FC236}">
              <a16:creationId xmlns:a16="http://schemas.microsoft.com/office/drawing/2014/main" id="{480209A4-59B8-4064-8BF3-E836A7A593C2}"/>
            </a:ext>
          </a:extLst>
        </xdr:cNvPr>
        <xdr:cNvSpPr/>
      </xdr:nvSpPr>
      <xdr:spPr>
        <a:xfrm>
          <a:off x="9192260" y="105973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14495</xdr:rowOff>
    </xdr:from>
    <xdr:ext cx="469744" cy="259045"/>
    <xdr:sp macro="" textlink="">
      <xdr:nvSpPr>
        <xdr:cNvPr id="248" name="【体育館・プール】&#10;一人当たり面積該当値テキスト">
          <a:extLst>
            <a:ext uri="{FF2B5EF4-FFF2-40B4-BE49-F238E27FC236}">
              <a16:creationId xmlns:a16="http://schemas.microsoft.com/office/drawing/2014/main" id="{40C91AC2-BFAE-49E4-9324-C4F42F88917E}"/>
            </a:ext>
          </a:extLst>
        </xdr:cNvPr>
        <xdr:cNvSpPr txBox="1"/>
      </xdr:nvSpPr>
      <xdr:spPr>
        <a:xfrm>
          <a:off x="9258300" y="1057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38735</xdr:rowOff>
    </xdr:from>
    <xdr:to>
      <xdr:col>50</xdr:col>
      <xdr:colOff>165100</xdr:colOff>
      <xdr:row>63</xdr:row>
      <xdr:rowOff>140335</xdr:rowOff>
    </xdr:to>
    <xdr:sp macro="" textlink="">
      <xdr:nvSpPr>
        <xdr:cNvPr id="249" name="楕円 248">
          <a:extLst>
            <a:ext uri="{FF2B5EF4-FFF2-40B4-BE49-F238E27FC236}">
              <a16:creationId xmlns:a16="http://schemas.microsoft.com/office/drawing/2014/main" id="{08E6C266-892E-4960-9C43-C2DB2F58C981}"/>
            </a:ext>
          </a:extLst>
        </xdr:cNvPr>
        <xdr:cNvSpPr/>
      </xdr:nvSpPr>
      <xdr:spPr>
        <a:xfrm>
          <a:off x="8445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86868</xdr:rowOff>
    </xdr:from>
    <xdr:to>
      <xdr:col>55</xdr:col>
      <xdr:colOff>0</xdr:colOff>
      <xdr:row>63</xdr:row>
      <xdr:rowOff>89535</xdr:rowOff>
    </xdr:to>
    <xdr:cxnSp macro="">
      <xdr:nvCxnSpPr>
        <xdr:cNvPr id="250" name="直線コネクタ 249">
          <a:extLst>
            <a:ext uri="{FF2B5EF4-FFF2-40B4-BE49-F238E27FC236}">
              <a16:creationId xmlns:a16="http://schemas.microsoft.com/office/drawing/2014/main" id="{5AD316F6-FD54-4F31-9ABD-1229E14BA2A1}"/>
            </a:ext>
          </a:extLst>
        </xdr:cNvPr>
        <xdr:cNvCxnSpPr/>
      </xdr:nvCxnSpPr>
      <xdr:spPr>
        <a:xfrm flipV="1">
          <a:off x="8496300" y="10648188"/>
          <a:ext cx="7239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40640</xdr:rowOff>
    </xdr:from>
    <xdr:to>
      <xdr:col>46</xdr:col>
      <xdr:colOff>38100</xdr:colOff>
      <xdr:row>63</xdr:row>
      <xdr:rowOff>142240</xdr:rowOff>
    </xdr:to>
    <xdr:sp macro="" textlink="">
      <xdr:nvSpPr>
        <xdr:cNvPr id="251" name="楕円 250">
          <a:extLst>
            <a:ext uri="{FF2B5EF4-FFF2-40B4-BE49-F238E27FC236}">
              <a16:creationId xmlns:a16="http://schemas.microsoft.com/office/drawing/2014/main" id="{58632DF9-4F79-4316-9DA9-95C4693E0A3D}"/>
            </a:ext>
          </a:extLst>
        </xdr:cNvPr>
        <xdr:cNvSpPr/>
      </xdr:nvSpPr>
      <xdr:spPr>
        <a:xfrm>
          <a:off x="7670800" y="10601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89535</xdr:rowOff>
    </xdr:from>
    <xdr:to>
      <xdr:col>50</xdr:col>
      <xdr:colOff>114300</xdr:colOff>
      <xdr:row>63</xdr:row>
      <xdr:rowOff>91440</xdr:rowOff>
    </xdr:to>
    <xdr:cxnSp macro="">
      <xdr:nvCxnSpPr>
        <xdr:cNvPr id="252" name="直線コネクタ 251">
          <a:extLst>
            <a:ext uri="{FF2B5EF4-FFF2-40B4-BE49-F238E27FC236}">
              <a16:creationId xmlns:a16="http://schemas.microsoft.com/office/drawing/2014/main" id="{FC36F199-9262-4F65-A473-8AD68B8EF2B1}"/>
            </a:ext>
          </a:extLst>
        </xdr:cNvPr>
        <xdr:cNvCxnSpPr/>
      </xdr:nvCxnSpPr>
      <xdr:spPr>
        <a:xfrm flipV="1">
          <a:off x="7713980" y="1065085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42545</xdr:rowOff>
    </xdr:from>
    <xdr:to>
      <xdr:col>41</xdr:col>
      <xdr:colOff>101600</xdr:colOff>
      <xdr:row>63</xdr:row>
      <xdr:rowOff>144145</xdr:rowOff>
    </xdr:to>
    <xdr:sp macro="" textlink="">
      <xdr:nvSpPr>
        <xdr:cNvPr id="253" name="楕円 252">
          <a:extLst>
            <a:ext uri="{FF2B5EF4-FFF2-40B4-BE49-F238E27FC236}">
              <a16:creationId xmlns:a16="http://schemas.microsoft.com/office/drawing/2014/main" id="{DEAC44B8-99C7-460D-8001-06414465FD11}"/>
            </a:ext>
          </a:extLst>
        </xdr:cNvPr>
        <xdr:cNvSpPr/>
      </xdr:nvSpPr>
      <xdr:spPr>
        <a:xfrm>
          <a:off x="687324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91440</xdr:rowOff>
    </xdr:from>
    <xdr:to>
      <xdr:col>45</xdr:col>
      <xdr:colOff>177800</xdr:colOff>
      <xdr:row>63</xdr:row>
      <xdr:rowOff>93345</xdr:rowOff>
    </xdr:to>
    <xdr:cxnSp macro="">
      <xdr:nvCxnSpPr>
        <xdr:cNvPr id="254" name="直線コネクタ 253">
          <a:extLst>
            <a:ext uri="{FF2B5EF4-FFF2-40B4-BE49-F238E27FC236}">
              <a16:creationId xmlns:a16="http://schemas.microsoft.com/office/drawing/2014/main" id="{4DF53096-4D08-4DC7-9EB5-FD2D8E92F2C6}"/>
            </a:ext>
          </a:extLst>
        </xdr:cNvPr>
        <xdr:cNvCxnSpPr/>
      </xdr:nvCxnSpPr>
      <xdr:spPr>
        <a:xfrm flipV="1">
          <a:off x="6924040" y="1065276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44450</xdr:rowOff>
    </xdr:from>
    <xdr:to>
      <xdr:col>36</xdr:col>
      <xdr:colOff>165100</xdr:colOff>
      <xdr:row>63</xdr:row>
      <xdr:rowOff>146050</xdr:rowOff>
    </xdr:to>
    <xdr:sp macro="" textlink="">
      <xdr:nvSpPr>
        <xdr:cNvPr id="255" name="楕円 254">
          <a:extLst>
            <a:ext uri="{FF2B5EF4-FFF2-40B4-BE49-F238E27FC236}">
              <a16:creationId xmlns:a16="http://schemas.microsoft.com/office/drawing/2014/main" id="{9B7EA75D-C074-4F4C-B9DF-183F86AD7127}"/>
            </a:ext>
          </a:extLst>
        </xdr:cNvPr>
        <xdr:cNvSpPr/>
      </xdr:nvSpPr>
      <xdr:spPr>
        <a:xfrm>
          <a:off x="609854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93345</xdr:rowOff>
    </xdr:from>
    <xdr:to>
      <xdr:col>41</xdr:col>
      <xdr:colOff>50800</xdr:colOff>
      <xdr:row>63</xdr:row>
      <xdr:rowOff>95250</xdr:rowOff>
    </xdr:to>
    <xdr:cxnSp macro="">
      <xdr:nvCxnSpPr>
        <xdr:cNvPr id="256" name="直線コネクタ 255">
          <a:extLst>
            <a:ext uri="{FF2B5EF4-FFF2-40B4-BE49-F238E27FC236}">
              <a16:creationId xmlns:a16="http://schemas.microsoft.com/office/drawing/2014/main" id="{2CA234DE-F75B-4CCC-B34E-135789B3138B}"/>
            </a:ext>
          </a:extLst>
        </xdr:cNvPr>
        <xdr:cNvCxnSpPr/>
      </xdr:nvCxnSpPr>
      <xdr:spPr>
        <a:xfrm flipV="1">
          <a:off x="6149340" y="1065466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4CF55425-3DCD-4F78-BDF2-99410A544A0A}"/>
            </a:ext>
          </a:extLst>
        </xdr:cNvPr>
        <xdr:cNvSpPr txBox="1"/>
      </xdr:nvSpPr>
      <xdr:spPr>
        <a:xfrm>
          <a:off x="8271587" y="1031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1C782DD1-6452-4DC6-9F39-CCF0155EEDC4}"/>
            </a:ext>
          </a:extLst>
        </xdr:cNvPr>
        <xdr:cNvSpPr txBox="1"/>
      </xdr:nvSpPr>
      <xdr:spPr>
        <a:xfrm>
          <a:off x="7509587" y="1031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EBD9BA6D-5230-41BE-9933-8854BF9905DC}"/>
            </a:ext>
          </a:extLst>
        </xdr:cNvPr>
        <xdr:cNvSpPr txBox="1"/>
      </xdr:nvSpPr>
      <xdr:spPr>
        <a:xfrm>
          <a:off x="67120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2AEBED30-33FC-4883-8918-4CE6E358FB58}"/>
            </a:ext>
          </a:extLst>
        </xdr:cNvPr>
        <xdr:cNvSpPr txBox="1"/>
      </xdr:nvSpPr>
      <xdr:spPr>
        <a:xfrm>
          <a:off x="59373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131462</xdr:rowOff>
    </xdr:from>
    <xdr:ext cx="469744" cy="259045"/>
    <xdr:sp macro="" textlink="">
      <xdr:nvSpPr>
        <xdr:cNvPr id="261" name="n_1mainValue【体育館・プール】&#10;一人当たり面積">
          <a:extLst>
            <a:ext uri="{FF2B5EF4-FFF2-40B4-BE49-F238E27FC236}">
              <a16:creationId xmlns:a16="http://schemas.microsoft.com/office/drawing/2014/main" id="{F751E411-BE2D-4023-95E2-E1D1E0776C07}"/>
            </a:ext>
          </a:extLst>
        </xdr:cNvPr>
        <xdr:cNvSpPr txBox="1"/>
      </xdr:nvSpPr>
      <xdr:spPr>
        <a:xfrm>
          <a:off x="8271587"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133367</xdr:rowOff>
    </xdr:from>
    <xdr:ext cx="469744" cy="259045"/>
    <xdr:sp macro="" textlink="">
      <xdr:nvSpPr>
        <xdr:cNvPr id="262" name="n_2mainValue【体育館・プール】&#10;一人当たり面積">
          <a:extLst>
            <a:ext uri="{FF2B5EF4-FFF2-40B4-BE49-F238E27FC236}">
              <a16:creationId xmlns:a16="http://schemas.microsoft.com/office/drawing/2014/main" id="{B9F66247-9020-46BD-AF2E-AFF3163EA34A}"/>
            </a:ext>
          </a:extLst>
        </xdr:cNvPr>
        <xdr:cNvSpPr txBox="1"/>
      </xdr:nvSpPr>
      <xdr:spPr>
        <a:xfrm>
          <a:off x="750958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135272</xdr:rowOff>
    </xdr:from>
    <xdr:ext cx="469744" cy="259045"/>
    <xdr:sp macro="" textlink="">
      <xdr:nvSpPr>
        <xdr:cNvPr id="263" name="n_3mainValue【体育館・プール】&#10;一人当たり面積">
          <a:extLst>
            <a:ext uri="{FF2B5EF4-FFF2-40B4-BE49-F238E27FC236}">
              <a16:creationId xmlns:a16="http://schemas.microsoft.com/office/drawing/2014/main" id="{CCD29154-7891-487F-BFE7-621C76ECCC74}"/>
            </a:ext>
          </a:extLst>
        </xdr:cNvPr>
        <xdr:cNvSpPr txBox="1"/>
      </xdr:nvSpPr>
      <xdr:spPr>
        <a:xfrm>
          <a:off x="6712027" y="1069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137177</xdr:rowOff>
    </xdr:from>
    <xdr:ext cx="469744" cy="259045"/>
    <xdr:sp macro="" textlink="">
      <xdr:nvSpPr>
        <xdr:cNvPr id="264" name="n_4mainValue【体育館・プール】&#10;一人当たり面積">
          <a:extLst>
            <a:ext uri="{FF2B5EF4-FFF2-40B4-BE49-F238E27FC236}">
              <a16:creationId xmlns:a16="http://schemas.microsoft.com/office/drawing/2014/main" id="{120DA590-95FE-40E9-BBCB-4B5F69B441BD}"/>
            </a:ext>
          </a:extLst>
        </xdr:cNvPr>
        <xdr:cNvSpPr txBox="1"/>
      </xdr:nvSpPr>
      <xdr:spPr>
        <a:xfrm>
          <a:off x="59373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1A8422C-B825-47DD-B0A2-15815DEE58B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CD20AFC-4528-4240-A29C-BB493F39B7E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C0B12EC7-513E-4804-9440-B40F03D9F0A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361F2A1A-B262-40FD-AFCB-A321A1659D4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3D40B94-8888-423E-8C8E-9047EAFD06A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E8882AA7-03AB-44C1-ADAB-C68A2F7A8A3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D73D064-3C5C-4AB8-B3E2-BB77A122C13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9D5FFD55-44AC-4563-A024-DA2C4A4E35E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DFF02AD-0319-4B60-B968-6F316E63C28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3C8D576-2A50-4986-BB46-5A5EC9EB7EC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A300986F-52D8-44F8-8B09-6CA526DB643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842F6233-98CB-4DB3-AB87-FA1D649BFC4D}"/>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C95758A8-9683-4077-A88F-F9DE8D9683AB}"/>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71ACC8FD-E948-4DCE-9DC0-167DD08E7F1B}"/>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41ADE63B-9887-4A59-95E0-C514AE73F783}"/>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56F61953-DA79-473C-AC41-F815C669376A}"/>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A8FE1B0F-54AD-47F9-A713-44EFD3185FB5}"/>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8857DC19-1570-4693-BDA1-F3D5004DAA21}"/>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ABEFA49A-66F7-4AC2-970C-371FC0ABFD04}"/>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E2D4F9C-D40D-4925-A070-BBB08DBB966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818C8798-E4A1-4641-8321-ECBE77F2B261}"/>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80B067FE-0306-4E50-A798-AB265B712D6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B5BFCE9E-E0D9-49E5-B79D-C2986F6D29E9}"/>
            </a:ext>
          </a:extLst>
        </xdr:cNvPr>
        <xdr:cNvCxnSpPr/>
      </xdr:nvCxnSpPr>
      <xdr:spPr>
        <a:xfrm flipV="1">
          <a:off x="4086225" y="13320523"/>
          <a:ext cx="0" cy="113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7BC0F478-3105-4420-8FF5-1350D21AF9C9}"/>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D0DB8F09-005C-40C4-839E-FBCCB09CE077}"/>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BBA7C948-4DB1-4510-8191-3AC415A3B9C0}"/>
            </a:ext>
          </a:extLst>
        </xdr:cNvPr>
        <xdr:cNvSpPr txBox="1"/>
      </xdr:nvSpPr>
      <xdr:spPr>
        <a:xfrm>
          <a:off x="4124960" y="13099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CA7FD1DA-D4F6-409B-A434-AD2B3FBFC5C6}"/>
            </a:ext>
          </a:extLst>
        </xdr:cNvPr>
        <xdr:cNvCxnSpPr/>
      </xdr:nvCxnSpPr>
      <xdr:spPr>
        <a:xfrm>
          <a:off x="4020820" y="133205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58E4262-D8CF-4E54-B7DB-76F6F619BC63}"/>
            </a:ext>
          </a:extLst>
        </xdr:cNvPr>
        <xdr:cNvSpPr txBox="1"/>
      </xdr:nvSpPr>
      <xdr:spPr>
        <a:xfrm>
          <a:off x="4124960" y="13720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728A39E8-BBB2-43A6-A4D2-F2A394A62071}"/>
            </a:ext>
          </a:extLst>
        </xdr:cNvPr>
        <xdr:cNvSpPr/>
      </xdr:nvSpPr>
      <xdr:spPr>
        <a:xfrm>
          <a:off x="4036060" y="137421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661CD1B5-179D-45C8-A84A-3A754C0F6DDB}"/>
            </a:ext>
          </a:extLst>
        </xdr:cNvPr>
        <xdr:cNvSpPr/>
      </xdr:nvSpPr>
      <xdr:spPr>
        <a:xfrm>
          <a:off x="3312160" y="13723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3C70C8F9-5AFD-4144-8F7D-0F6AC837655C}"/>
            </a:ext>
          </a:extLst>
        </xdr:cNvPr>
        <xdr:cNvSpPr/>
      </xdr:nvSpPr>
      <xdr:spPr>
        <a:xfrm>
          <a:off x="2514600" y="13675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5C387F66-5292-4638-A946-262F7EEE87AC}"/>
            </a:ext>
          </a:extLst>
        </xdr:cNvPr>
        <xdr:cNvSpPr/>
      </xdr:nvSpPr>
      <xdr:spPr>
        <a:xfrm>
          <a:off x="1739900" y="1363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8DB7291A-FDD7-4676-A7D8-9C79B6BEEEDC}"/>
            </a:ext>
          </a:extLst>
        </xdr:cNvPr>
        <xdr:cNvSpPr/>
      </xdr:nvSpPr>
      <xdr:spPr>
        <a:xfrm>
          <a:off x="96520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DAFDB56-D178-4D6F-BD87-924A3F09FCF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ECBA3B8-BE4B-46BD-B5CC-7B2A786459E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8E70D87-EA8A-408D-85F9-81B794AC5A7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30AA326-DBA6-40CD-A59C-C3682D2FEBB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394CB2F-06C3-4D66-B9B1-CFF85190E77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97028</xdr:rowOff>
    </xdr:from>
    <xdr:to>
      <xdr:col>24</xdr:col>
      <xdr:colOff>114300</xdr:colOff>
      <xdr:row>81</xdr:row>
      <xdr:rowOff>27178</xdr:rowOff>
    </xdr:to>
    <xdr:sp macro="" textlink="">
      <xdr:nvSpPr>
        <xdr:cNvPr id="303" name="楕円 302">
          <a:extLst>
            <a:ext uri="{FF2B5EF4-FFF2-40B4-BE49-F238E27FC236}">
              <a16:creationId xmlns:a16="http://schemas.microsoft.com/office/drawing/2014/main" id="{9E20D4CD-BB02-4BAE-B0E2-3580297F55C9}"/>
            </a:ext>
          </a:extLst>
        </xdr:cNvPr>
        <xdr:cNvSpPr/>
      </xdr:nvSpPr>
      <xdr:spPr>
        <a:xfrm>
          <a:off x="4036060" y="13508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119905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EE22281-B2F9-499B-8BA4-F6AC7F6DADD4}"/>
            </a:ext>
          </a:extLst>
        </xdr:cNvPr>
        <xdr:cNvSpPr txBox="1"/>
      </xdr:nvSpPr>
      <xdr:spPr>
        <a:xfrm>
          <a:off x="4124960" y="1336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35306</xdr:rowOff>
    </xdr:from>
    <xdr:to>
      <xdr:col>20</xdr:col>
      <xdr:colOff>38100</xdr:colOff>
      <xdr:row>80</xdr:row>
      <xdr:rowOff>136906</xdr:rowOff>
    </xdr:to>
    <xdr:sp macro="" textlink="">
      <xdr:nvSpPr>
        <xdr:cNvPr id="305" name="楕円 304">
          <a:extLst>
            <a:ext uri="{FF2B5EF4-FFF2-40B4-BE49-F238E27FC236}">
              <a16:creationId xmlns:a16="http://schemas.microsoft.com/office/drawing/2014/main" id="{76A3A95C-B6BF-4715-AAD9-F63A92D76CCA}"/>
            </a:ext>
          </a:extLst>
        </xdr:cNvPr>
        <xdr:cNvSpPr/>
      </xdr:nvSpPr>
      <xdr:spPr>
        <a:xfrm>
          <a:off x="3312160" y="134465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86106</xdr:rowOff>
    </xdr:from>
    <xdr:to>
      <xdr:col>24</xdr:col>
      <xdr:colOff>63500</xdr:colOff>
      <xdr:row>80</xdr:row>
      <xdr:rowOff>147828</xdr:rowOff>
    </xdr:to>
    <xdr:cxnSp macro="">
      <xdr:nvCxnSpPr>
        <xdr:cNvPr id="306" name="直線コネクタ 305">
          <a:extLst>
            <a:ext uri="{FF2B5EF4-FFF2-40B4-BE49-F238E27FC236}">
              <a16:creationId xmlns:a16="http://schemas.microsoft.com/office/drawing/2014/main" id="{1E06ED00-2FD8-4AB1-96BF-2DF3652EBC9C}"/>
            </a:ext>
          </a:extLst>
        </xdr:cNvPr>
        <xdr:cNvCxnSpPr/>
      </xdr:nvCxnSpPr>
      <xdr:spPr>
        <a:xfrm>
          <a:off x="3355340" y="13497306"/>
          <a:ext cx="73152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167894</xdr:rowOff>
    </xdr:from>
    <xdr:to>
      <xdr:col>15</xdr:col>
      <xdr:colOff>101600</xdr:colOff>
      <xdr:row>80</xdr:row>
      <xdr:rowOff>98044</xdr:rowOff>
    </xdr:to>
    <xdr:sp macro="" textlink="">
      <xdr:nvSpPr>
        <xdr:cNvPr id="307" name="楕円 306">
          <a:extLst>
            <a:ext uri="{FF2B5EF4-FFF2-40B4-BE49-F238E27FC236}">
              <a16:creationId xmlns:a16="http://schemas.microsoft.com/office/drawing/2014/main" id="{C06AF466-1AFB-4EEB-AAAE-190FBA9941A2}"/>
            </a:ext>
          </a:extLst>
        </xdr:cNvPr>
        <xdr:cNvSpPr/>
      </xdr:nvSpPr>
      <xdr:spPr>
        <a:xfrm>
          <a:off x="2514600" y="134114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47244</xdr:rowOff>
    </xdr:from>
    <xdr:to>
      <xdr:col>19</xdr:col>
      <xdr:colOff>177800</xdr:colOff>
      <xdr:row>80</xdr:row>
      <xdr:rowOff>86106</xdr:rowOff>
    </xdr:to>
    <xdr:cxnSp macro="">
      <xdr:nvCxnSpPr>
        <xdr:cNvPr id="308" name="直線コネクタ 307">
          <a:extLst>
            <a:ext uri="{FF2B5EF4-FFF2-40B4-BE49-F238E27FC236}">
              <a16:creationId xmlns:a16="http://schemas.microsoft.com/office/drawing/2014/main" id="{E9E9CF62-3D9A-4EE1-A425-A7E46DB30BB1}"/>
            </a:ext>
          </a:extLst>
        </xdr:cNvPr>
        <xdr:cNvCxnSpPr/>
      </xdr:nvCxnSpPr>
      <xdr:spPr>
        <a:xfrm>
          <a:off x="2565400" y="13458444"/>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62737</xdr:rowOff>
    </xdr:from>
    <xdr:to>
      <xdr:col>10</xdr:col>
      <xdr:colOff>165100</xdr:colOff>
      <xdr:row>79</xdr:row>
      <xdr:rowOff>164337</xdr:rowOff>
    </xdr:to>
    <xdr:sp macro="" textlink="">
      <xdr:nvSpPr>
        <xdr:cNvPr id="309" name="楕円 308">
          <a:extLst>
            <a:ext uri="{FF2B5EF4-FFF2-40B4-BE49-F238E27FC236}">
              <a16:creationId xmlns:a16="http://schemas.microsoft.com/office/drawing/2014/main" id="{B5AB5011-32DD-4DF7-8D04-2CECA2829EC9}"/>
            </a:ext>
          </a:extLst>
        </xdr:cNvPr>
        <xdr:cNvSpPr/>
      </xdr:nvSpPr>
      <xdr:spPr>
        <a:xfrm>
          <a:off x="1739900" y="1330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113537</xdr:rowOff>
    </xdr:from>
    <xdr:to>
      <xdr:col>15</xdr:col>
      <xdr:colOff>50800</xdr:colOff>
      <xdr:row>80</xdr:row>
      <xdr:rowOff>47244</xdr:rowOff>
    </xdr:to>
    <xdr:cxnSp macro="">
      <xdr:nvCxnSpPr>
        <xdr:cNvPr id="310" name="直線コネクタ 309">
          <a:extLst>
            <a:ext uri="{FF2B5EF4-FFF2-40B4-BE49-F238E27FC236}">
              <a16:creationId xmlns:a16="http://schemas.microsoft.com/office/drawing/2014/main" id="{063B27FA-93AE-4895-A804-1C5163C39119}"/>
            </a:ext>
          </a:extLst>
        </xdr:cNvPr>
        <xdr:cNvCxnSpPr/>
      </xdr:nvCxnSpPr>
      <xdr:spPr>
        <a:xfrm>
          <a:off x="1790700" y="13357097"/>
          <a:ext cx="774700" cy="10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12446</xdr:rowOff>
    </xdr:from>
    <xdr:to>
      <xdr:col>6</xdr:col>
      <xdr:colOff>38100</xdr:colOff>
      <xdr:row>79</xdr:row>
      <xdr:rowOff>114046</xdr:rowOff>
    </xdr:to>
    <xdr:sp macro="" textlink="">
      <xdr:nvSpPr>
        <xdr:cNvPr id="311" name="楕円 310">
          <a:extLst>
            <a:ext uri="{FF2B5EF4-FFF2-40B4-BE49-F238E27FC236}">
              <a16:creationId xmlns:a16="http://schemas.microsoft.com/office/drawing/2014/main" id="{1E30299B-FE52-4076-BBCA-32288FF6297F}"/>
            </a:ext>
          </a:extLst>
        </xdr:cNvPr>
        <xdr:cNvSpPr/>
      </xdr:nvSpPr>
      <xdr:spPr>
        <a:xfrm>
          <a:off x="965200" y="13256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63246</xdr:rowOff>
    </xdr:from>
    <xdr:to>
      <xdr:col>10</xdr:col>
      <xdr:colOff>114300</xdr:colOff>
      <xdr:row>79</xdr:row>
      <xdr:rowOff>113537</xdr:rowOff>
    </xdr:to>
    <xdr:cxnSp macro="">
      <xdr:nvCxnSpPr>
        <xdr:cNvPr id="312" name="直線コネクタ 311">
          <a:extLst>
            <a:ext uri="{FF2B5EF4-FFF2-40B4-BE49-F238E27FC236}">
              <a16:creationId xmlns:a16="http://schemas.microsoft.com/office/drawing/2014/main" id="{DFEB904D-4E92-41E5-B6F0-2BCD1E876A6E}"/>
            </a:ext>
          </a:extLst>
        </xdr:cNvPr>
        <xdr:cNvCxnSpPr/>
      </xdr:nvCxnSpPr>
      <xdr:spPr>
        <a:xfrm>
          <a:off x="1008380" y="13306806"/>
          <a:ext cx="78232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313" name="n_1aveValue【福祉施設】&#10;有形固定資産減価償却率">
          <a:extLst>
            <a:ext uri="{FF2B5EF4-FFF2-40B4-BE49-F238E27FC236}">
              <a16:creationId xmlns:a16="http://schemas.microsoft.com/office/drawing/2014/main" id="{08DF12FE-A91C-441A-9B90-8BB13C639859}"/>
            </a:ext>
          </a:extLst>
        </xdr:cNvPr>
        <xdr:cNvSpPr txBox="1"/>
      </xdr:nvSpPr>
      <xdr:spPr>
        <a:xfrm>
          <a:off x="3170564" y="1381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314" name="n_2aveValue【福祉施設】&#10;有形固定資産減価償却率">
          <a:extLst>
            <a:ext uri="{FF2B5EF4-FFF2-40B4-BE49-F238E27FC236}">
              <a16:creationId xmlns:a16="http://schemas.microsoft.com/office/drawing/2014/main" id="{4C3090B1-8B82-4578-AC5A-261E243B36B7}"/>
            </a:ext>
          </a:extLst>
        </xdr:cNvPr>
        <xdr:cNvSpPr txBox="1"/>
      </xdr:nvSpPr>
      <xdr:spPr>
        <a:xfrm>
          <a:off x="2385704" y="1376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315" name="n_3aveValue【福祉施設】&#10;有形固定資産減価償却率">
          <a:extLst>
            <a:ext uri="{FF2B5EF4-FFF2-40B4-BE49-F238E27FC236}">
              <a16:creationId xmlns:a16="http://schemas.microsoft.com/office/drawing/2014/main" id="{D839455C-E8E2-4FC4-AD5F-166931ED75C7}"/>
            </a:ext>
          </a:extLst>
        </xdr:cNvPr>
        <xdr:cNvSpPr txBox="1"/>
      </xdr:nvSpPr>
      <xdr:spPr>
        <a:xfrm>
          <a:off x="1611004" y="1372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316" name="n_4aveValue【福祉施設】&#10;有形固定資産減価償却率">
          <a:extLst>
            <a:ext uri="{FF2B5EF4-FFF2-40B4-BE49-F238E27FC236}">
              <a16:creationId xmlns:a16="http://schemas.microsoft.com/office/drawing/2014/main" id="{C7C8E82E-35B4-406A-8994-770FC89C3EE9}"/>
            </a:ext>
          </a:extLst>
        </xdr:cNvPr>
        <xdr:cNvSpPr txBox="1"/>
      </xdr:nvSpPr>
      <xdr:spPr>
        <a:xfrm>
          <a:off x="836304" y="1368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153433</xdr:rowOff>
    </xdr:from>
    <xdr:ext cx="405111" cy="259045"/>
    <xdr:sp macro="" textlink="">
      <xdr:nvSpPr>
        <xdr:cNvPr id="317" name="n_1mainValue【福祉施設】&#10;有形固定資産減価償却率">
          <a:extLst>
            <a:ext uri="{FF2B5EF4-FFF2-40B4-BE49-F238E27FC236}">
              <a16:creationId xmlns:a16="http://schemas.microsoft.com/office/drawing/2014/main" id="{CDAD772E-C0F1-4553-9FA6-C3E565CFC962}"/>
            </a:ext>
          </a:extLst>
        </xdr:cNvPr>
        <xdr:cNvSpPr txBox="1"/>
      </xdr:nvSpPr>
      <xdr:spPr>
        <a:xfrm>
          <a:off x="3170564" y="1322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114571</xdr:rowOff>
    </xdr:from>
    <xdr:ext cx="405111" cy="259045"/>
    <xdr:sp macro="" textlink="">
      <xdr:nvSpPr>
        <xdr:cNvPr id="318" name="n_2mainValue【福祉施設】&#10;有形固定資産減価償却率">
          <a:extLst>
            <a:ext uri="{FF2B5EF4-FFF2-40B4-BE49-F238E27FC236}">
              <a16:creationId xmlns:a16="http://schemas.microsoft.com/office/drawing/2014/main" id="{636C889D-BB53-4C0F-B83D-332132C8E150}"/>
            </a:ext>
          </a:extLst>
        </xdr:cNvPr>
        <xdr:cNvSpPr txBox="1"/>
      </xdr:nvSpPr>
      <xdr:spPr>
        <a:xfrm>
          <a:off x="2385704" y="1319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9414</xdr:rowOff>
    </xdr:from>
    <xdr:ext cx="405111" cy="259045"/>
    <xdr:sp macro="" textlink="">
      <xdr:nvSpPr>
        <xdr:cNvPr id="319" name="n_3mainValue【福祉施設】&#10;有形固定資産減価償却率">
          <a:extLst>
            <a:ext uri="{FF2B5EF4-FFF2-40B4-BE49-F238E27FC236}">
              <a16:creationId xmlns:a16="http://schemas.microsoft.com/office/drawing/2014/main" id="{3F4D7637-9B59-4C92-A8AF-AB89666E3EE8}"/>
            </a:ext>
          </a:extLst>
        </xdr:cNvPr>
        <xdr:cNvSpPr txBox="1"/>
      </xdr:nvSpPr>
      <xdr:spPr>
        <a:xfrm>
          <a:off x="1611004" y="13085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130573</xdr:rowOff>
    </xdr:from>
    <xdr:ext cx="405111" cy="259045"/>
    <xdr:sp macro="" textlink="">
      <xdr:nvSpPr>
        <xdr:cNvPr id="320" name="n_4mainValue【福祉施設】&#10;有形固定資産減価償却率">
          <a:extLst>
            <a:ext uri="{FF2B5EF4-FFF2-40B4-BE49-F238E27FC236}">
              <a16:creationId xmlns:a16="http://schemas.microsoft.com/office/drawing/2014/main" id="{83F904A9-B4C9-49D9-9493-FA4FCB9F8E7C}"/>
            </a:ext>
          </a:extLst>
        </xdr:cNvPr>
        <xdr:cNvSpPr txBox="1"/>
      </xdr:nvSpPr>
      <xdr:spPr>
        <a:xfrm>
          <a:off x="836304" y="1303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8CD0018D-2F39-480C-871D-ECDECD7E1CF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DEBFA2E-2289-4CDD-9D43-CECFF2578F8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35AFCFC-282B-4495-B446-51E711B1DF0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8BF5508-F6EC-4D09-84AA-86281AEA3A0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2E2300E-043C-4A52-B4B9-FC0927AAEF2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0B1DEA3-F49C-4463-9695-05A997A18EC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17AAB19-3082-4194-A238-F8A0F61AB82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4CEA8A0-2CE6-48CB-8CFD-612E513371E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6917184-0EC1-4E49-AF56-6B1DF347CDE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E2DFEA5-CEB9-4D69-BEFF-054D0556733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2E815A5C-E6D2-4616-AFA5-2AB02CA3B74B}"/>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D78E1647-643A-4870-82F4-08275A11B366}"/>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73A4C85B-0BB2-417F-80B5-0595BE141666}"/>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1D752987-0681-4FCD-B4B0-4619BA2BD285}"/>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71DA71E-8964-4104-997E-19BEA200AF1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A052F785-B49B-40E9-BB15-657D2C92DE34}"/>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7105F9BD-D5F8-4254-9D0B-423BCA1AAC4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A35A1401-C101-44DF-904A-E3E2D18F81FA}"/>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5496DCBA-4103-43FE-B75F-B7886197047A}"/>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8FAC1ADF-5C39-4002-B87B-D4E45F47371A}"/>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333FE84-9401-4C25-A9B2-F0B4F2AD814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E89EC20E-4DE4-41CD-8A82-BC27C060B74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59984CD3-CF30-447A-A0DB-FE4A29D1FA5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850FA1D0-2153-4F43-B503-852800CC9929}"/>
            </a:ext>
          </a:extLst>
        </xdr:cNvPr>
        <xdr:cNvCxnSpPr/>
      </xdr:nvCxnSpPr>
      <xdr:spPr>
        <a:xfrm flipV="1">
          <a:off x="9219565" y="13238226"/>
          <a:ext cx="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4BC25811-1925-44FE-B173-5CA50E4CC9AA}"/>
            </a:ext>
          </a:extLst>
        </xdr:cNvPr>
        <xdr:cNvSpPr txBox="1"/>
      </xdr:nvSpPr>
      <xdr:spPr>
        <a:xfrm>
          <a:off x="9258300"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1AD755D4-8C0E-4F25-82A5-B6BE4C23D24E}"/>
            </a:ext>
          </a:extLst>
        </xdr:cNvPr>
        <xdr:cNvCxnSpPr/>
      </xdr:nvCxnSpPr>
      <xdr:spPr>
        <a:xfrm>
          <a:off x="915416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5F368557-9FAD-4679-A16D-2E40B648597F}"/>
            </a:ext>
          </a:extLst>
        </xdr:cNvPr>
        <xdr:cNvSpPr txBox="1"/>
      </xdr:nvSpPr>
      <xdr:spPr>
        <a:xfrm>
          <a:off x="9258300" y="130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CBA4ADA8-1F73-45FD-B0C8-79DF31DFA452}"/>
            </a:ext>
          </a:extLst>
        </xdr:cNvPr>
        <xdr:cNvCxnSpPr/>
      </xdr:nvCxnSpPr>
      <xdr:spPr>
        <a:xfrm>
          <a:off x="9154160" y="13238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CB10F98B-DC8D-4FD0-9094-1EA5AEC6AEC0}"/>
            </a:ext>
          </a:extLst>
        </xdr:cNvPr>
        <xdr:cNvSpPr txBox="1"/>
      </xdr:nvSpPr>
      <xdr:spPr>
        <a:xfrm>
          <a:off x="9258300" y="140591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EA3DECDA-1C6D-4164-A762-11044EFA9B12}"/>
            </a:ext>
          </a:extLst>
        </xdr:cNvPr>
        <xdr:cNvSpPr/>
      </xdr:nvSpPr>
      <xdr:spPr>
        <a:xfrm>
          <a:off x="9192260" y="142039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E32F4A0C-A76F-47AC-B12D-ABA719B9071F}"/>
            </a:ext>
          </a:extLst>
        </xdr:cNvPr>
        <xdr:cNvSpPr/>
      </xdr:nvSpPr>
      <xdr:spPr>
        <a:xfrm>
          <a:off x="8445500" y="14223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470D88B3-BE01-4F12-BE4D-489D7D7101BD}"/>
            </a:ext>
          </a:extLst>
        </xdr:cNvPr>
        <xdr:cNvSpPr/>
      </xdr:nvSpPr>
      <xdr:spPr>
        <a:xfrm>
          <a:off x="7670800" y="142283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72C37678-A419-40C7-AECA-34A199CFDFFF}"/>
            </a:ext>
          </a:extLst>
        </xdr:cNvPr>
        <xdr:cNvSpPr/>
      </xdr:nvSpPr>
      <xdr:spPr>
        <a:xfrm>
          <a:off x="6873240" y="142222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EFCD28FD-134D-48C3-B2A3-7AF4D9DDC76B}"/>
            </a:ext>
          </a:extLst>
        </xdr:cNvPr>
        <xdr:cNvSpPr/>
      </xdr:nvSpPr>
      <xdr:spPr>
        <a:xfrm>
          <a:off x="6098540" y="142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CDE4D71-EC08-409D-AE66-C01DF8327B1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57DAC2-35D9-4341-8561-2106C5E788E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D21593C-B0B7-4A17-A542-D42957F9C9D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E94C3FD-2957-4616-AF8F-BE5CDC8A394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C6F6079-DDF8-4668-9821-5C4C0F9436F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154939</xdr:rowOff>
    </xdr:from>
    <xdr:to>
      <xdr:col>55</xdr:col>
      <xdr:colOff>50800</xdr:colOff>
      <xdr:row>86</xdr:row>
      <xdr:rowOff>85089</xdr:rowOff>
    </xdr:to>
    <xdr:sp macro="" textlink="">
      <xdr:nvSpPr>
        <xdr:cNvPr id="360" name="楕円 359">
          <a:extLst>
            <a:ext uri="{FF2B5EF4-FFF2-40B4-BE49-F238E27FC236}">
              <a16:creationId xmlns:a16="http://schemas.microsoft.com/office/drawing/2014/main" id="{D9B04C2A-E1DA-4549-96D2-281E17ADFB3C}"/>
            </a:ext>
          </a:extLst>
        </xdr:cNvPr>
        <xdr:cNvSpPr/>
      </xdr:nvSpPr>
      <xdr:spPr>
        <a:xfrm>
          <a:off x="9192260" y="144043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69866</xdr:rowOff>
    </xdr:from>
    <xdr:ext cx="469744" cy="259045"/>
    <xdr:sp macro="" textlink="">
      <xdr:nvSpPr>
        <xdr:cNvPr id="361" name="【福祉施設】&#10;一人当たり面積該当値テキスト">
          <a:extLst>
            <a:ext uri="{FF2B5EF4-FFF2-40B4-BE49-F238E27FC236}">
              <a16:creationId xmlns:a16="http://schemas.microsoft.com/office/drawing/2014/main" id="{1FEDB37C-0837-4717-999B-87D4581491E0}"/>
            </a:ext>
          </a:extLst>
        </xdr:cNvPr>
        <xdr:cNvSpPr txBox="1"/>
      </xdr:nvSpPr>
      <xdr:spPr>
        <a:xfrm>
          <a:off x="9258300" y="1431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155702</xdr:rowOff>
    </xdr:from>
    <xdr:to>
      <xdr:col>50</xdr:col>
      <xdr:colOff>165100</xdr:colOff>
      <xdr:row>86</xdr:row>
      <xdr:rowOff>85852</xdr:rowOff>
    </xdr:to>
    <xdr:sp macro="" textlink="">
      <xdr:nvSpPr>
        <xdr:cNvPr id="362" name="楕円 361">
          <a:extLst>
            <a:ext uri="{FF2B5EF4-FFF2-40B4-BE49-F238E27FC236}">
              <a16:creationId xmlns:a16="http://schemas.microsoft.com/office/drawing/2014/main" id="{B42CEC93-3E59-4762-AA2B-56ECA81100D4}"/>
            </a:ext>
          </a:extLst>
        </xdr:cNvPr>
        <xdr:cNvSpPr/>
      </xdr:nvSpPr>
      <xdr:spPr>
        <a:xfrm>
          <a:off x="8445500" y="14405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34289</xdr:rowOff>
    </xdr:from>
    <xdr:to>
      <xdr:col>55</xdr:col>
      <xdr:colOff>0</xdr:colOff>
      <xdr:row>86</xdr:row>
      <xdr:rowOff>35052</xdr:rowOff>
    </xdr:to>
    <xdr:cxnSp macro="">
      <xdr:nvCxnSpPr>
        <xdr:cNvPr id="363" name="直線コネクタ 362">
          <a:extLst>
            <a:ext uri="{FF2B5EF4-FFF2-40B4-BE49-F238E27FC236}">
              <a16:creationId xmlns:a16="http://schemas.microsoft.com/office/drawing/2014/main" id="{6D5DF858-CE45-45FB-94A5-C082E6FDE5DE}"/>
            </a:ext>
          </a:extLst>
        </xdr:cNvPr>
        <xdr:cNvCxnSpPr/>
      </xdr:nvCxnSpPr>
      <xdr:spPr>
        <a:xfrm flipV="1">
          <a:off x="8496300" y="14451329"/>
          <a:ext cx="7239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156463</xdr:rowOff>
    </xdr:from>
    <xdr:to>
      <xdr:col>46</xdr:col>
      <xdr:colOff>38100</xdr:colOff>
      <xdr:row>86</xdr:row>
      <xdr:rowOff>86613</xdr:rowOff>
    </xdr:to>
    <xdr:sp macro="" textlink="">
      <xdr:nvSpPr>
        <xdr:cNvPr id="364" name="楕円 363">
          <a:extLst>
            <a:ext uri="{FF2B5EF4-FFF2-40B4-BE49-F238E27FC236}">
              <a16:creationId xmlns:a16="http://schemas.microsoft.com/office/drawing/2014/main" id="{112676DE-9C4E-410F-B882-67090C4E287C}"/>
            </a:ext>
          </a:extLst>
        </xdr:cNvPr>
        <xdr:cNvSpPr/>
      </xdr:nvSpPr>
      <xdr:spPr>
        <a:xfrm>
          <a:off x="7670800" y="144058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35052</xdr:rowOff>
    </xdr:from>
    <xdr:to>
      <xdr:col>50</xdr:col>
      <xdr:colOff>114300</xdr:colOff>
      <xdr:row>86</xdr:row>
      <xdr:rowOff>35813</xdr:rowOff>
    </xdr:to>
    <xdr:cxnSp macro="">
      <xdr:nvCxnSpPr>
        <xdr:cNvPr id="365" name="直線コネクタ 364">
          <a:extLst>
            <a:ext uri="{FF2B5EF4-FFF2-40B4-BE49-F238E27FC236}">
              <a16:creationId xmlns:a16="http://schemas.microsoft.com/office/drawing/2014/main" id="{1A7CDBCC-C304-4940-98AF-56C0C5A078AA}"/>
            </a:ext>
          </a:extLst>
        </xdr:cNvPr>
        <xdr:cNvCxnSpPr/>
      </xdr:nvCxnSpPr>
      <xdr:spPr>
        <a:xfrm flipV="1">
          <a:off x="7713980" y="14452092"/>
          <a:ext cx="78232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8637</xdr:rowOff>
    </xdr:from>
    <xdr:to>
      <xdr:col>41</xdr:col>
      <xdr:colOff>101600</xdr:colOff>
      <xdr:row>86</xdr:row>
      <xdr:rowOff>110237</xdr:rowOff>
    </xdr:to>
    <xdr:sp macro="" textlink="">
      <xdr:nvSpPr>
        <xdr:cNvPr id="366" name="楕円 365">
          <a:extLst>
            <a:ext uri="{FF2B5EF4-FFF2-40B4-BE49-F238E27FC236}">
              <a16:creationId xmlns:a16="http://schemas.microsoft.com/office/drawing/2014/main" id="{84F177FE-EBD0-4696-BA42-4D14C6C3AD82}"/>
            </a:ext>
          </a:extLst>
        </xdr:cNvPr>
        <xdr:cNvSpPr/>
      </xdr:nvSpPr>
      <xdr:spPr>
        <a:xfrm>
          <a:off x="6873240" y="1442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35813</xdr:rowOff>
    </xdr:from>
    <xdr:to>
      <xdr:col>45</xdr:col>
      <xdr:colOff>177800</xdr:colOff>
      <xdr:row>86</xdr:row>
      <xdr:rowOff>59437</xdr:rowOff>
    </xdr:to>
    <xdr:cxnSp macro="">
      <xdr:nvCxnSpPr>
        <xdr:cNvPr id="367" name="直線コネクタ 366">
          <a:extLst>
            <a:ext uri="{FF2B5EF4-FFF2-40B4-BE49-F238E27FC236}">
              <a16:creationId xmlns:a16="http://schemas.microsoft.com/office/drawing/2014/main" id="{0C85F99D-744F-4EB8-BEB3-315D37DB86DF}"/>
            </a:ext>
          </a:extLst>
        </xdr:cNvPr>
        <xdr:cNvCxnSpPr/>
      </xdr:nvCxnSpPr>
      <xdr:spPr>
        <a:xfrm flipV="1">
          <a:off x="6924040" y="14452853"/>
          <a:ext cx="789940" cy="2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9398</xdr:rowOff>
    </xdr:from>
    <xdr:to>
      <xdr:col>36</xdr:col>
      <xdr:colOff>165100</xdr:colOff>
      <xdr:row>86</xdr:row>
      <xdr:rowOff>110998</xdr:rowOff>
    </xdr:to>
    <xdr:sp macro="" textlink="">
      <xdr:nvSpPr>
        <xdr:cNvPr id="368" name="楕円 367">
          <a:extLst>
            <a:ext uri="{FF2B5EF4-FFF2-40B4-BE49-F238E27FC236}">
              <a16:creationId xmlns:a16="http://schemas.microsoft.com/office/drawing/2014/main" id="{B82E4C1F-1AFD-4A4B-B6CD-DC2F944A87A5}"/>
            </a:ext>
          </a:extLst>
        </xdr:cNvPr>
        <xdr:cNvSpPr/>
      </xdr:nvSpPr>
      <xdr:spPr>
        <a:xfrm>
          <a:off x="6098540" y="1442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59437</xdr:rowOff>
    </xdr:from>
    <xdr:to>
      <xdr:col>41</xdr:col>
      <xdr:colOff>50800</xdr:colOff>
      <xdr:row>86</xdr:row>
      <xdr:rowOff>60198</xdr:rowOff>
    </xdr:to>
    <xdr:cxnSp macro="">
      <xdr:nvCxnSpPr>
        <xdr:cNvPr id="369" name="直線コネクタ 368">
          <a:extLst>
            <a:ext uri="{FF2B5EF4-FFF2-40B4-BE49-F238E27FC236}">
              <a16:creationId xmlns:a16="http://schemas.microsoft.com/office/drawing/2014/main" id="{432C82FB-AB22-4ABD-AA41-399EC65E8207}"/>
            </a:ext>
          </a:extLst>
        </xdr:cNvPr>
        <xdr:cNvCxnSpPr/>
      </xdr:nvCxnSpPr>
      <xdr:spPr>
        <a:xfrm flipV="1">
          <a:off x="6149340" y="14476477"/>
          <a:ext cx="7747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98176F13-0A38-498E-BD5E-EC0E17A854C5}"/>
            </a:ext>
          </a:extLst>
        </xdr:cNvPr>
        <xdr:cNvSpPr txBox="1"/>
      </xdr:nvSpPr>
      <xdr:spPr>
        <a:xfrm>
          <a:off x="8271587" y="140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0C9249E0-9D8C-4A60-B2B7-43110B3DA31C}"/>
            </a:ext>
          </a:extLst>
        </xdr:cNvPr>
        <xdr:cNvSpPr txBox="1"/>
      </xdr:nvSpPr>
      <xdr:spPr>
        <a:xfrm>
          <a:off x="7509587" y="1400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8C333295-B5AF-4E25-8879-D4A775C8707C}"/>
            </a:ext>
          </a:extLst>
        </xdr:cNvPr>
        <xdr:cNvSpPr txBox="1"/>
      </xdr:nvSpPr>
      <xdr:spPr>
        <a:xfrm>
          <a:off x="6712027" y="1400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A3E8387C-3B8D-4997-89D5-FF21CAFA6D7A}"/>
            </a:ext>
          </a:extLst>
        </xdr:cNvPr>
        <xdr:cNvSpPr txBox="1"/>
      </xdr:nvSpPr>
      <xdr:spPr>
        <a:xfrm>
          <a:off x="5937327" y="1404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76979</xdr:rowOff>
    </xdr:from>
    <xdr:ext cx="469744" cy="259045"/>
    <xdr:sp macro="" textlink="">
      <xdr:nvSpPr>
        <xdr:cNvPr id="374" name="n_1mainValue【福祉施設】&#10;一人当たり面積">
          <a:extLst>
            <a:ext uri="{FF2B5EF4-FFF2-40B4-BE49-F238E27FC236}">
              <a16:creationId xmlns:a16="http://schemas.microsoft.com/office/drawing/2014/main" id="{31CC0ED9-3BFA-4A7B-BDE1-3030A0403A9A}"/>
            </a:ext>
          </a:extLst>
        </xdr:cNvPr>
        <xdr:cNvSpPr txBox="1"/>
      </xdr:nvSpPr>
      <xdr:spPr>
        <a:xfrm>
          <a:off x="8271587" y="1449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77740</xdr:rowOff>
    </xdr:from>
    <xdr:ext cx="469744" cy="259045"/>
    <xdr:sp macro="" textlink="">
      <xdr:nvSpPr>
        <xdr:cNvPr id="375" name="n_2mainValue【福祉施設】&#10;一人当たり面積">
          <a:extLst>
            <a:ext uri="{FF2B5EF4-FFF2-40B4-BE49-F238E27FC236}">
              <a16:creationId xmlns:a16="http://schemas.microsoft.com/office/drawing/2014/main" id="{90A44744-5066-4248-99A1-3816BE0127E9}"/>
            </a:ext>
          </a:extLst>
        </xdr:cNvPr>
        <xdr:cNvSpPr txBox="1"/>
      </xdr:nvSpPr>
      <xdr:spPr>
        <a:xfrm>
          <a:off x="7509587" y="1449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101364</xdr:rowOff>
    </xdr:from>
    <xdr:ext cx="469744" cy="259045"/>
    <xdr:sp macro="" textlink="">
      <xdr:nvSpPr>
        <xdr:cNvPr id="376" name="n_3mainValue【福祉施設】&#10;一人当たり面積">
          <a:extLst>
            <a:ext uri="{FF2B5EF4-FFF2-40B4-BE49-F238E27FC236}">
              <a16:creationId xmlns:a16="http://schemas.microsoft.com/office/drawing/2014/main" id="{2A645F46-DE9D-42C4-8097-604E44CA0401}"/>
            </a:ext>
          </a:extLst>
        </xdr:cNvPr>
        <xdr:cNvSpPr txBox="1"/>
      </xdr:nvSpPr>
      <xdr:spPr>
        <a:xfrm>
          <a:off x="6712027" y="145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102125</xdr:rowOff>
    </xdr:from>
    <xdr:ext cx="469744" cy="259045"/>
    <xdr:sp macro="" textlink="">
      <xdr:nvSpPr>
        <xdr:cNvPr id="377" name="n_4mainValue【福祉施設】&#10;一人当たり面積">
          <a:extLst>
            <a:ext uri="{FF2B5EF4-FFF2-40B4-BE49-F238E27FC236}">
              <a16:creationId xmlns:a16="http://schemas.microsoft.com/office/drawing/2014/main" id="{66EEC431-3261-461C-B7EE-1C8B13CC6811}"/>
            </a:ext>
          </a:extLst>
        </xdr:cNvPr>
        <xdr:cNvSpPr txBox="1"/>
      </xdr:nvSpPr>
      <xdr:spPr>
        <a:xfrm>
          <a:off x="5937327" y="1451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17D8DC3-E4E9-41D5-AF3F-4B29C6F98CB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62E2916-0509-495A-85EB-0FABDDE29A1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D4F3254-6D69-451A-8C10-299328ECB7E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7ABED06-ED16-4F64-B57C-FEBA63EF90F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8BBE3F1-C115-48FF-9C37-5B03A8AE923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7D1B703-C727-410D-BCB6-25AA1F00960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4BA9C527-6A58-4FFD-8444-2BA7B3221A5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AC8CCE2-7C63-420B-8F03-B1DF55DD0D6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1CA04E32-A0AC-406D-8668-8A1F4AD2038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30EA9839-578E-45B1-ADC7-3029215ED8CA}"/>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BDB90737-5BB6-42C4-8688-6B559099EA8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CEAC4C5D-FC54-4E19-AB92-A8B09DC8771B}"/>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A9D800D-4C9A-49F7-9461-BCB7BF2068CF}"/>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2D1A3886-7283-4FC9-891C-6B18321F0EBD}"/>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FA2281CE-9F9E-487A-A1A2-5D57F34FDBAB}"/>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42032282-B7C1-4533-824F-476259EEAB47}"/>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7CA8F114-EDA9-49EA-B027-68A1C4276343}"/>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1CD6B50B-27BA-4C31-A2C8-8BDA8AB68A6B}"/>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2F786FF6-E793-473E-A325-6BFB2469E23F}"/>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94968040-E8ED-4E23-B36C-7C7ACF260B9B}"/>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5619C86-11C0-458A-BB28-4B32C0C1DF47}"/>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9B606545-4CE9-4BE5-85FA-9D394813210A}"/>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EE88E1BC-96C4-4AD8-AAA6-6173EB728576}"/>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AB80285B-996A-46B5-BDEE-344AF3C569E1}"/>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EB91E947-89AB-4B75-9CC9-06342BC9710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403" name="直線コネクタ 402">
          <a:extLst>
            <a:ext uri="{FF2B5EF4-FFF2-40B4-BE49-F238E27FC236}">
              <a16:creationId xmlns:a16="http://schemas.microsoft.com/office/drawing/2014/main" id="{C155D7BF-E6AC-4E04-B06E-7C315840D708}"/>
            </a:ext>
          </a:extLst>
        </xdr:cNvPr>
        <xdr:cNvCxnSpPr/>
      </xdr:nvCxnSpPr>
      <xdr:spPr>
        <a:xfrm flipV="1">
          <a:off x="4086225" y="16814074"/>
          <a:ext cx="0" cy="1447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646474E2-697A-42A1-A12B-93DEDA1DB31C}"/>
            </a:ext>
          </a:extLst>
        </xdr:cNvPr>
        <xdr:cNvSpPr txBox="1"/>
      </xdr:nvSpPr>
      <xdr:spPr>
        <a:xfrm>
          <a:off x="4124960" y="18265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405" name="直線コネクタ 404">
          <a:extLst>
            <a:ext uri="{FF2B5EF4-FFF2-40B4-BE49-F238E27FC236}">
              <a16:creationId xmlns:a16="http://schemas.microsoft.com/office/drawing/2014/main" id="{A1999E5F-4E06-4D6C-AE7F-2DD5D135DAF5}"/>
            </a:ext>
          </a:extLst>
        </xdr:cNvPr>
        <xdr:cNvCxnSpPr/>
      </xdr:nvCxnSpPr>
      <xdr:spPr>
        <a:xfrm>
          <a:off x="4020820" y="18261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C286285D-3E65-48A1-92B0-F2A33A0E1982}"/>
            </a:ext>
          </a:extLst>
        </xdr:cNvPr>
        <xdr:cNvSpPr txBox="1"/>
      </xdr:nvSpPr>
      <xdr:spPr>
        <a:xfrm>
          <a:off x="4124960" y="16596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407" name="直線コネクタ 406">
          <a:extLst>
            <a:ext uri="{FF2B5EF4-FFF2-40B4-BE49-F238E27FC236}">
              <a16:creationId xmlns:a16="http://schemas.microsoft.com/office/drawing/2014/main" id="{74C60EA6-475E-41A0-8B83-AA76867C6043}"/>
            </a:ext>
          </a:extLst>
        </xdr:cNvPr>
        <xdr:cNvCxnSpPr/>
      </xdr:nvCxnSpPr>
      <xdr:spPr>
        <a:xfrm>
          <a:off x="4020820" y="168140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78B8AA61-7EFA-4C1A-A597-5C8A70A4CAAA}"/>
            </a:ext>
          </a:extLst>
        </xdr:cNvPr>
        <xdr:cNvSpPr txBox="1"/>
      </xdr:nvSpPr>
      <xdr:spPr>
        <a:xfrm>
          <a:off x="4124960" y="17453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09" name="フローチャート: 判断 408">
          <a:extLst>
            <a:ext uri="{FF2B5EF4-FFF2-40B4-BE49-F238E27FC236}">
              <a16:creationId xmlns:a16="http://schemas.microsoft.com/office/drawing/2014/main" id="{2414FCA8-4652-4DAC-9FA9-1E468FAEDC1D}"/>
            </a:ext>
          </a:extLst>
        </xdr:cNvPr>
        <xdr:cNvSpPr/>
      </xdr:nvSpPr>
      <xdr:spPr>
        <a:xfrm>
          <a:off x="4036060" y="17602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410" name="フローチャート: 判断 409">
          <a:extLst>
            <a:ext uri="{FF2B5EF4-FFF2-40B4-BE49-F238E27FC236}">
              <a16:creationId xmlns:a16="http://schemas.microsoft.com/office/drawing/2014/main" id="{C9E7EEFD-51AC-4400-8FD0-A742912B9E68}"/>
            </a:ext>
          </a:extLst>
        </xdr:cNvPr>
        <xdr:cNvSpPr/>
      </xdr:nvSpPr>
      <xdr:spPr>
        <a:xfrm>
          <a:off x="3312160" y="17567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411" name="フローチャート: 判断 410">
          <a:extLst>
            <a:ext uri="{FF2B5EF4-FFF2-40B4-BE49-F238E27FC236}">
              <a16:creationId xmlns:a16="http://schemas.microsoft.com/office/drawing/2014/main" id="{8C66FF47-DBAD-4C01-AF4C-D7B1D815841E}"/>
            </a:ext>
          </a:extLst>
        </xdr:cNvPr>
        <xdr:cNvSpPr/>
      </xdr:nvSpPr>
      <xdr:spPr>
        <a:xfrm>
          <a:off x="2514600" y="175775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12" name="フローチャート: 判断 411">
          <a:extLst>
            <a:ext uri="{FF2B5EF4-FFF2-40B4-BE49-F238E27FC236}">
              <a16:creationId xmlns:a16="http://schemas.microsoft.com/office/drawing/2014/main" id="{5A7EB899-0D8A-47EF-8FDD-F41D40A0FE9A}"/>
            </a:ext>
          </a:extLst>
        </xdr:cNvPr>
        <xdr:cNvSpPr/>
      </xdr:nvSpPr>
      <xdr:spPr>
        <a:xfrm>
          <a:off x="1739900" y="17559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13" name="フローチャート: 判断 412">
          <a:extLst>
            <a:ext uri="{FF2B5EF4-FFF2-40B4-BE49-F238E27FC236}">
              <a16:creationId xmlns:a16="http://schemas.microsoft.com/office/drawing/2014/main" id="{993FE455-7540-4121-A1D4-520FF23B084A}"/>
            </a:ext>
          </a:extLst>
        </xdr:cNvPr>
        <xdr:cNvSpPr/>
      </xdr:nvSpPr>
      <xdr:spPr>
        <a:xfrm>
          <a:off x="965200" y="175497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6C5A1A6-2C73-4616-8E0B-761B2CEFA59E}"/>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ADA81A3-BAD4-454A-BED5-53CAA323345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FE4E7F0-AD7C-484C-B3AC-7D9EE0A3EAD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ECBB96C-2A33-4AC8-8F6E-76EF1ED471A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3FD925D-B102-48BF-AA89-6ED505E3C2F5}"/>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79284</xdr:rowOff>
    </xdr:from>
    <xdr:to>
      <xdr:col>24</xdr:col>
      <xdr:colOff>114300</xdr:colOff>
      <xdr:row>108</xdr:row>
      <xdr:rowOff>9434</xdr:rowOff>
    </xdr:to>
    <xdr:sp macro="" textlink="">
      <xdr:nvSpPr>
        <xdr:cNvPr id="419" name="楕円 418">
          <a:extLst>
            <a:ext uri="{FF2B5EF4-FFF2-40B4-BE49-F238E27FC236}">
              <a16:creationId xmlns:a16="http://schemas.microsoft.com/office/drawing/2014/main" id="{E25134A0-04E9-4A5A-9B2B-0E56396B09F2}"/>
            </a:ext>
          </a:extLst>
        </xdr:cNvPr>
        <xdr:cNvSpPr/>
      </xdr:nvSpPr>
      <xdr:spPr>
        <a:xfrm>
          <a:off x="4036060" y="18016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57711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58CFF85B-30FE-4FA2-BE68-265F9FB7409B}"/>
            </a:ext>
          </a:extLst>
        </xdr:cNvPr>
        <xdr:cNvSpPr txBox="1"/>
      </xdr:nvSpPr>
      <xdr:spPr>
        <a:xfrm>
          <a:off x="4124960" y="1799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51526</xdr:rowOff>
    </xdr:from>
    <xdr:to>
      <xdr:col>20</xdr:col>
      <xdr:colOff>38100</xdr:colOff>
      <xdr:row>107</xdr:row>
      <xdr:rowOff>153126</xdr:rowOff>
    </xdr:to>
    <xdr:sp macro="" textlink="">
      <xdr:nvSpPr>
        <xdr:cNvPr id="421" name="楕円 420">
          <a:extLst>
            <a:ext uri="{FF2B5EF4-FFF2-40B4-BE49-F238E27FC236}">
              <a16:creationId xmlns:a16="http://schemas.microsoft.com/office/drawing/2014/main" id="{268BD3C4-D355-4AF2-AAE0-F1AC26A15D64}"/>
            </a:ext>
          </a:extLst>
        </xdr:cNvPr>
        <xdr:cNvSpPr/>
      </xdr:nvSpPr>
      <xdr:spPr>
        <a:xfrm>
          <a:off x="3312160" y="17989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102326</xdr:rowOff>
    </xdr:from>
    <xdr:to>
      <xdr:col>24</xdr:col>
      <xdr:colOff>63500</xdr:colOff>
      <xdr:row>107</xdr:row>
      <xdr:rowOff>130084</xdr:rowOff>
    </xdr:to>
    <xdr:cxnSp macro="">
      <xdr:nvCxnSpPr>
        <xdr:cNvPr id="422" name="直線コネクタ 421">
          <a:extLst>
            <a:ext uri="{FF2B5EF4-FFF2-40B4-BE49-F238E27FC236}">
              <a16:creationId xmlns:a16="http://schemas.microsoft.com/office/drawing/2014/main" id="{03B358C0-17A1-4842-BD36-8FCCCEB288C7}"/>
            </a:ext>
          </a:extLst>
        </xdr:cNvPr>
        <xdr:cNvCxnSpPr/>
      </xdr:nvCxnSpPr>
      <xdr:spPr>
        <a:xfrm>
          <a:off x="3355340" y="18039806"/>
          <a:ext cx="7315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31931</xdr:rowOff>
    </xdr:from>
    <xdr:to>
      <xdr:col>15</xdr:col>
      <xdr:colOff>101600</xdr:colOff>
      <xdr:row>108</xdr:row>
      <xdr:rowOff>133531</xdr:rowOff>
    </xdr:to>
    <xdr:sp macro="" textlink="">
      <xdr:nvSpPr>
        <xdr:cNvPr id="423" name="楕円 422">
          <a:extLst>
            <a:ext uri="{FF2B5EF4-FFF2-40B4-BE49-F238E27FC236}">
              <a16:creationId xmlns:a16="http://schemas.microsoft.com/office/drawing/2014/main" id="{32C0895D-4819-4F58-8F4A-61DA28B278E5}"/>
            </a:ext>
          </a:extLst>
        </xdr:cNvPr>
        <xdr:cNvSpPr/>
      </xdr:nvSpPr>
      <xdr:spPr>
        <a:xfrm>
          <a:off x="25146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102326</xdr:rowOff>
    </xdr:from>
    <xdr:to>
      <xdr:col>19</xdr:col>
      <xdr:colOff>177800</xdr:colOff>
      <xdr:row>108</xdr:row>
      <xdr:rowOff>82731</xdr:rowOff>
    </xdr:to>
    <xdr:cxnSp macro="">
      <xdr:nvCxnSpPr>
        <xdr:cNvPr id="424" name="直線コネクタ 423">
          <a:extLst>
            <a:ext uri="{FF2B5EF4-FFF2-40B4-BE49-F238E27FC236}">
              <a16:creationId xmlns:a16="http://schemas.microsoft.com/office/drawing/2014/main" id="{35D322E0-0757-4DE4-A285-16E700A24C5F}"/>
            </a:ext>
          </a:extLst>
        </xdr:cNvPr>
        <xdr:cNvCxnSpPr/>
      </xdr:nvCxnSpPr>
      <xdr:spPr>
        <a:xfrm flipV="1">
          <a:off x="2565400" y="18039806"/>
          <a:ext cx="789940" cy="14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149498</xdr:rowOff>
    </xdr:from>
    <xdr:to>
      <xdr:col>10</xdr:col>
      <xdr:colOff>165100</xdr:colOff>
      <xdr:row>108</xdr:row>
      <xdr:rowOff>79648</xdr:rowOff>
    </xdr:to>
    <xdr:sp macro="" textlink="">
      <xdr:nvSpPr>
        <xdr:cNvPr id="425" name="楕円 424">
          <a:extLst>
            <a:ext uri="{FF2B5EF4-FFF2-40B4-BE49-F238E27FC236}">
              <a16:creationId xmlns:a16="http://schemas.microsoft.com/office/drawing/2014/main" id="{35DDC938-DC73-4B9A-B93F-3E422EDFAE67}"/>
            </a:ext>
          </a:extLst>
        </xdr:cNvPr>
        <xdr:cNvSpPr/>
      </xdr:nvSpPr>
      <xdr:spPr>
        <a:xfrm>
          <a:off x="1739900" y="180869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28848</xdr:rowOff>
    </xdr:from>
    <xdr:to>
      <xdr:col>15</xdr:col>
      <xdr:colOff>50800</xdr:colOff>
      <xdr:row>108</xdr:row>
      <xdr:rowOff>82731</xdr:rowOff>
    </xdr:to>
    <xdr:cxnSp macro="">
      <xdr:nvCxnSpPr>
        <xdr:cNvPr id="426" name="直線コネクタ 425">
          <a:extLst>
            <a:ext uri="{FF2B5EF4-FFF2-40B4-BE49-F238E27FC236}">
              <a16:creationId xmlns:a16="http://schemas.microsoft.com/office/drawing/2014/main" id="{C472D5A0-5542-4ABA-A25E-C2C2269DC96D}"/>
            </a:ext>
          </a:extLst>
        </xdr:cNvPr>
        <xdr:cNvCxnSpPr/>
      </xdr:nvCxnSpPr>
      <xdr:spPr>
        <a:xfrm>
          <a:off x="1790700" y="18133968"/>
          <a:ext cx="7747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97245</xdr:rowOff>
    </xdr:from>
    <xdr:to>
      <xdr:col>6</xdr:col>
      <xdr:colOff>38100</xdr:colOff>
      <xdr:row>108</xdr:row>
      <xdr:rowOff>27395</xdr:rowOff>
    </xdr:to>
    <xdr:sp macro="" textlink="">
      <xdr:nvSpPr>
        <xdr:cNvPr id="427" name="楕円 426">
          <a:extLst>
            <a:ext uri="{FF2B5EF4-FFF2-40B4-BE49-F238E27FC236}">
              <a16:creationId xmlns:a16="http://schemas.microsoft.com/office/drawing/2014/main" id="{752FF7B4-047C-4DAE-8344-6FF46AB93178}"/>
            </a:ext>
          </a:extLst>
        </xdr:cNvPr>
        <xdr:cNvSpPr/>
      </xdr:nvSpPr>
      <xdr:spPr>
        <a:xfrm>
          <a:off x="965200" y="18034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148045</xdr:rowOff>
    </xdr:from>
    <xdr:to>
      <xdr:col>10</xdr:col>
      <xdr:colOff>114300</xdr:colOff>
      <xdr:row>108</xdr:row>
      <xdr:rowOff>28848</xdr:rowOff>
    </xdr:to>
    <xdr:cxnSp macro="">
      <xdr:nvCxnSpPr>
        <xdr:cNvPr id="428" name="直線コネクタ 427">
          <a:extLst>
            <a:ext uri="{FF2B5EF4-FFF2-40B4-BE49-F238E27FC236}">
              <a16:creationId xmlns:a16="http://schemas.microsoft.com/office/drawing/2014/main" id="{C88BB41B-5CD8-4B5C-B004-B053C85FCA68}"/>
            </a:ext>
          </a:extLst>
        </xdr:cNvPr>
        <xdr:cNvCxnSpPr/>
      </xdr:nvCxnSpPr>
      <xdr:spPr>
        <a:xfrm>
          <a:off x="1008380" y="18085525"/>
          <a:ext cx="782320" cy="4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429" name="n_1aveValue【市民会館】&#10;有形固定資産減価償却率">
          <a:extLst>
            <a:ext uri="{FF2B5EF4-FFF2-40B4-BE49-F238E27FC236}">
              <a16:creationId xmlns:a16="http://schemas.microsoft.com/office/drawing/2014/main" id="{A9A5FD50-DA79-4F75-B2E3-5CD278583A86}"/>
            </a:ext>
          </a:extLst>
        </xdr:cNvPr>
        <xdr:cNvSpPr txBox="1"/>
      </xdr:nvSpPr>
      <xdr:spPr>
        <a:xfrm>
          <a:off x="3170564" y="1734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430" name="n_2aveValue【市民会館】&#10;有形固定資産減価償却率">
          <a:extLst>
            <a:ext uri="{FF2B5EF4-FFF2-40B4-BE49-F238E27FC236}">
              <a16:creationId xmlns:a16="http://schemas.microsoft.com/office/drawing/2014/main" id="{49C3BF3C-389C-47B1-9BF0-94BFA3D490F8}"/>
            </a:ext>
          </a:extLst>
        </xdr:cNvPr>
        <xdr:cNvSpPr txBox="1"/>
      </xdr:nvSpPr>
      <xdr:spPr>
        <a:xfrm>
          <a:off x="2385704" y="1735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431" name="n_3aveValue【市民会館】&#10;有形固定資産減価償却率">
          <a:extLst>
            <a:ext uri="{FF2B5EF4-FFF2-40B4-BE49-F238E27FC236}">
              <a16:creationId xmlns:a16="http://schemas.microsoft.com/office/drawing/2014/main" id="{61B438D3-6E0D-4E65-BD2F-AD201A5F54E4}"/>
            </a:ext>
          </a:extLst>
        </xdr:cNvPr>
        <xdr:cNvSpPr txBox="1"/>
      </xdr:nvSpPr>
      <xdr:spPr>
        <a:xfrm>
          <a:off x="1611004" y="1733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432" name="n_4aveValue【市民会館】&#10;有形固定資産減価償却率">
          <a:extLst>
            <a:ext uri="{FF2B5EF4-FFF2-40B4-BE49-F238E27FC236}">
              <a16:creationId xmlns:a16="http://schemas.microsoft.com/office/drawing/2014/main" id="{49EA4F5C-FD4B-4E95-9258-2406D7752E93}"/>
            </a:ext>
          </a:extLst>
        </xdr:cNvPr>
        <xdr:cNvSpPr txBox="1"/>
      </xdr:nvSpPr>
      <xdr:spPr>
        <a:xfrm>
          <a:off x="836304" y="1732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144253</xdr:rowOff>
    </xdr:from>
    <xdr:ext cx="405111" cy="259045"/>
    <xdr:sp macro="" textlink="">
      <xdr:nvSpPr>
        <xdr:cNvPr id="433" name="n_1mainValue【市民会館】&#10;有形固定資産減価償却率">
          <a:extLst>
            <a:ext uri="{FF2B5EF4-FFF2-40B4-BE49-F238E27FC236}">
              <a16:creationId xmlns:a16="http://schemas.microsoft.com/office/drawing/2014/main" id="{9C2FCE72-46BE-410A-976B-8170E51B3D13}"/>
            </a:ext>
          </a:extLst>
        </xdr:cNvPr>
        <xdr:cNvSpPr txBox="1"/>
      </xdr:nvSpPr>
      <xdr:spPr>
        <a:xfrm>
          <a:off x="3170564" y="1808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124658</xdr:rowOff>
    </xdr:from>
    <xdr:ext cx="405111" cy="259045"/>
    <xdr:sp macro="" textlink="">
      <xdr:nvSpPr>
        <xdr:cNvPr id="434" name="n_2mainValue【市民会館】&#10;有形固定資産減価償却率">
          <a:extLst>
            <a:ext uri="{FF2B5EF4-FFF2-40B4-BE49-F238E27FC236}">
              <a16:creationId xmlns:a16="http://schemas.microsoft.com/office/drawing/2014/main" id="{740D3729-9B39-4F5E-BE91-4FEC6C683460}"/>
            </a:ext>
          </a:extLst>
        </xdr:cNvPr>
        <xdr:cNvSpPr txBox="1"/>
      </xdr:nvSpPr>
      <xdr:spPr>
        <a:xfrm>
          <a:off x="2385704" y="1822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70775</xdr:rowOff>
    </xdr:from>
    <xdr:ext cx="405111" cy="259045"/>
    <xdr:sp macro="" textlink="">
      <xdr:nvSpPr>
        <xdr:cNvPr id="435" name="n_3mainValue【市民会館】&#10;有形固定資産減価償却率">
          <a:extLst>
            <a:ext uri="{FF2B5EF4-FFF2-40B4-BE49-F238E27FC236}">
              <a16:creationId xmlns:a16="http://schemas.microsoft.com/office/drawing/2014/main" id="{456256AB-E96C-433C-A5DF-53DA8845A4E0}"/>
            </a:ext>
          </a:extLst>
        </xdr:cNvPr>
        <xdr:cNvSpPr txBox="1"/>
      </xdr:nvSpPr>
      <xdr:spPr>
        <a:xfrm>
          <a:off x="161100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18522</xdr:rowOff>
    </xdr:from>
    <xdr:ext cx="405111" cy="259045"/>
    <xdr:sp macro="" textlink="">
      <xdr:nvSpPr>
        <xdr:cNvPr id="436" name="n_4mainValue【市民会館】&#10;有形固定資産減価償却率">
          <a:extLst>
            <a:ext uri="{FF2B5EF4-FFF2-40B4-BE49-F238E27FC236}">
              <a16:creationId xmlns:a16="http://schemas.microsoft.com/office/drawing/2014/main" id="{6397AEF7-369F-403A-994C-8C33FF26BC83}"/>
            </a:ext>
          </a:extLst>
        </xdr:cNvPr>
        <xdr:cNvSpPr txBox="1"/>
      </xdr:nvSpPr>
      <xdr:spPr>
        <a:xfrm>
          <a:off x="836304" y="1812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4097EA8-9329-4D05-A2CB-C69C456D525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5984D0EF-5FC3-4812-BC3A-B75F3E691DC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5A1051FA-174F-4F51-8B0A-701DE708DE0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4F68D8AA-B846-41B7-98B7-7F46D010F96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D0654EF-ADB6-41A3-B1DD-BA5C582BB30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738D382-49B1-4241-9B6C-4866A129EE7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B982A8AD-2A07-48AF-A737-9B5BDA226BF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643D62D-BFEB-4B46-832C-EE0F8A05CCC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3F82D163-EAE1-482A-B501-19BF44130DB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2C91C48D-A945-441C-BCE4-C5505AC18998}"/>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7" name="直線コネクタ 446">
          <a:extLst>
            <a:ext uri="{FF2B5EF4-FFF2-40B4-BE49-F238E27FC236}">
              <a16:creationId xmlns:a16="http://schemas.microsoft.com/office/drawing/2014/main" id="{24F97C26-249B-42CB-B3F3-7B9B7A9CE689}"/>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8" name="テキスト ボックス 447">
          <a:extLst>
            <a:ext uri="{FF2B5EF4-FFF2-40B4-BE49-F238E27FC236}">
              <a16:creationId xmlns:a16="http://schemas.microsoft.com/office/drawing/2014/main" id="{F6CFD684-DB6E-42D3-B904-CC72302B2615}"/>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15BE6FC6-4938-4456-BC11-117F18BB2F32}"/>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7697D9F9-D604-48C8-B421-6EB41B3058FF}"/>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1" name="直線コネクタ 450">
          <a:extLst>
            <a:ext uri="{FF2B5EF4-FFF2-40B4-BE49-F238E27FC236}">
              <a16:creationId xmlns:a16="http://schemas.microsoft.com/office/drawing/2014/main" id="{8741B333-1675-4291-989B-D4062B935075}"/>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2" name="テキスト ボックス 451">
          <a:extLst>
            <a:ext uri="{FF2B5EF4-FFF2-40B4-BE49-F238E27FC236}">
              <a16:creationId xmlns:a16="http://schemas.microsoft.com/office/drawing/2014/main" id="{A676921B-6321-4786-8F69-709E5B4806EF}"/>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FB4D5A9C-32F3-49FF-A5B8-78F710F9C7B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5C28D07D-435D-4ED3-A599-CF50F74EE30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66CDC84A-9219-49C0-920B-78FCE9A3FDB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56" name="直線コネクタ 455">
          <a:extLst>
            <a:ext uri="{FF2B5EF4-FFF2-40B4-BE49-F238E27FC236}">
              <a16:creationId xmlns:a16="http://schemas.microsoft.com/office/drawing/2014/main" id="{1ADBD064-C8A6-41FD-B778-950385144110}"/>
            </a:ext>
          </a:extLst>
        </xdr:cNvPr>
        <xdr:cNvCxnSpPr/>
      </xdr:nvCxnSpPr>
      <xdr:spPr>
        <a:xfrm flipV="1">
          <a:off x="9219565" y="16875633"/>
          <a:ext cx="0" cy="1168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57" name="【市民会館】&#10;一人当たり面積最小値テキスト">
          <a:extLst>
            <a:ext uri="{FF2B5EF4-FFF2-40B4-BE49-F238E27FC236}">
              <a16:creationId xmlns:a16="http://schemas.microsoft.com/office/drawing/2014/main" id="{87BB55FB-41D4-4279-BFC2-24B7BA8D68F4}"/>
            </a:ext>
          </a:extLst>
        </xdr:cNvPr>
        <xdr:cNvSpPr txBox="1"/>
      </xdr:nvSpPr>
      <xdr:spPr>
        <a:xfrm>
          <a:off x="9258300" y="18047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58" name="直線コネクタ 457">
          <a:extLst>
            <a:ext uri="{FF2B5EF4-FFF2-40B4-BE49-F238E27FC236}">
              <a16:creationId xmlns:a16="http://schemas.microsoft.com/office/drawing/2014/main" id="{D35B589C-639A-4CAD-A2E9-6C4C902C42D1}"/>
            </a:ext>
          </a:extLst>
        </xdr:cNvPr>
        <xdr:cNvCxnSpPr/>
      </xdr:nvCxnSpPr>
      <xdr:spPr>
        <a:xfrm>
          <a:off x="9154160" y="18043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59" name="【市民会館】&#10;一人当たり面積最大値テキスト">
          <a:extLst>
            <a:ext uri="{FF2B5EF4-FFF2-40B4-BE49-F238E27FC236}">
              <a16:creationId xmlns:a16="http://schemas.microsoft.com/office/drawing/2014/main" id="{7B1A3BB7-1B7D-4173-B648-75A3389B2BD4}"/>
            </a:ext>
          </a:extLst>
        </xdr:cNvPr>
        <xdr:cNvSpPr txBox="1"/>
      </xdr:nvSpPr>
      <xdr:spPr>
        <a:xfrm>
          <a:off x="9258300" y="1665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60" name="直線コネクタ 459">
          <a:extLst>
            <a:ext uri="{FF2B5EF4-FFF2-40B4-BE49-F238E27FC236}">
              <a16:creationId xmlns:a16="http://schemas.microsoft.com/office/drawing/2014/main" id="{238370BC-87BE-485F-BA0D-606485EA06C8}"/>
            </a:ext>
          </a:extLst>
        </xdr:cNvPr>
        <xdr:cNvCxnSpPr/>
      </xdr:nvCxnSpPr>
      <xdr:spPr>
        <a:xfrm>
          <a:off x="9154160" y="16875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461" name="【市民会館】&#10;一人当たり面積平均値テキスト">
          <a:extLst>
            <a:ext uri="{FF2B5EF4-FFF2-40B4-BE49-F238E27FC236}">
              <a16:creationId xmlns:a16="http://schemas.microsoft.com/office/drawing/2014/main" id="{EB65BB70-E46B-4965-9F09-F794F37CF4DD}"/>
            </a:ext>
          </a:extLst>
        </xdr:cNvPr>
        <xdr:cNvSpPr txBox="1"/>
      </xdr:nvSpPr>
      <xdr:spPr>
        <a:xfrm>
          <a:off x="9258300" y="17622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62" name="フローチャート: 判断 461">
          <a:extLst>
            <a:ext uri="{FF2B5EF4-FFF2-40B4-BE49-F238E27FC236}">
              <a16:creationId xmlns:a16="http://schemas.microsoft.com/office/drawing/2014/main" id="{6F181D87-8C23-453C-A41F-3A6F1679FBBB}"/>
            </a:ext>
          </a:extLst>
        </xdr:cNvPr>
        <xdr:cNvSpPr/>
      </xdr:nvSpPr>
      <xdr:spPr>
        <a:xfrm>
          <a:off x="9192260" y="177710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63" name="フローチャート: 判断 462">
          <a:extLst>
            <a:ext uri="{FF2B5EF4-FFF2-40B4-BE49-F238E27FC236}">
              <a16:creationId xmlns:a16="http://schemas.microsoft.com/office/drawing/2014/main" id="{E9E62464-3A97-4F86-8AE4-3B0A975859B0}"/>
            </a:ext>
          </a:extLst>
        </xdr:cNvPr>
        <xdr:cNvSpPr/>
      </xdr:nvSpPr>
      <xdr:spPr>
        <a:xfrm>
          <a:off x="8445500" y="1777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64" name="フローチャート: 判断 463">
          <a:extLst>
            <a:ext uri="{FF2B5EF4-FFF2-40B4-BE49-F238E27FC236}">
              <a16:creationId xmlns:a16="http://schemas.microsoft.com/office/drawing/2014/main" id="{EC508708-ECC1-4E73-9372-BC21E0F2149B}"/>
            </a:ext>
          </a:extLst>
        </xdr:cNvPr>
        <xdr:cNvSpPr/>
      </xdr:nvSpPr>
      <xdr:spPr>
        <a:xfrm>
          <a:off x="7670800" y="17766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65" name="フローチャート: 判断 464">
          <a:extLst>
            <a:ext uri="{FF2B5EF4-FFF2-40B4-BE49-F238E27FC236}">
              <a16:creationId xmlns:a16="http://schemas.microsoft.com/office/drawing/2014/main" id="{5C7D7309-1820-49A8-A785-C0C1001AFCE5}"/>
            </a:ext>
          </a:extLst>
        </xdr:cNvPr>
        <xdr:cNvSpPr/>
      </xdr:nvSpPr>
      <xdr:spPr>
        <a:xfrm>
          <a:off x="6873240" y="177641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466" name="フローチャート: 判断 465">
          <a:extLst>
            <a:ext uri="{FF2B5EF4-FFF2-40B4-BE49-F238E27FC236}">
              <a16:creationId xmlns:a16="http://schemas.microsoft.com/office/drawing/2014/main" id="{B19522D1-C5A9-4824-B12A-98B6512BDFE6}"/>
            </a:ext>
          </a:extLst>
        </xdr:cNvPr>
        <xdr:cNvSpPr/>
      </xdr:nvSpPr>
      <xdr:spPr>
        <a:xfrm>
          <a:off x="6098540" y="1777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EB95C5D-388E-42FC-A3CC-24E6C3D8569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CBE4906-9F1E-483C-897C-5F2E9D6BAAA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588F42E-4745-4721-9E9C-EFFEB1526F72}"/>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106CADB-5C34-4393-A58D-9C26C7B35D9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374500C-9E8D-42F6-8C01-F815DA35C37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55690</xdr:rowOff>
    </xdr:from>
    <xdr:to>
      <xdr:col>55</xdr:col>
      <xdr:colOff>50800</xdr:colOff>
      <xdr:row>107</xdr:row>
      <xdr:rowOff>157290</xdr:rowOff>
    </xdr:to>
    <xdr:sp macro="" textlink="">
      <xdr:nvSpPr>
        <xdr:cNvPr id="472" name="楕円 471">
          <a:extLst>
            <a:ext uri="{FF2B5EF4-FFF2-40B4-BE49-F238E27FC236}">
              <a16:creationId xmlns:a16="http://schemas.microsoft.com/office/drawing/2014/main" id="{549EAAEA-7433-486E-BF22-BA5055C68050}"/>
            </a:ext>
          </a:extLst>
        </xdr:cNvPr>
        <xdr:cNvSpPr/>
      </xdr:nvSpPr>
      <xdr:spPr>
        <a:xfrm>
          <a:off x="9192260" y="17993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142067</xdr:rowOff>
    </xdr:from>
    <xdr:ext cx="469744" cy="259045"/>
    <xdr:sp macro="" textlink="">
      <xdr:nvSpPr>
        <xdr:cNvPr id="473" name="【市民会館】&#10;一人当たり面積該当値テキスト">
          <a:extLst>
            <a:ext uri="{FF2B5EF4-FFF2-40B4-BE49-F238E27FC236}">
              <a16:creationId xmlns:a16="http://schemas.microsoft.com/office/drawing/2014/main" id="{CD52E6AC-D55F-428D-94E8-CA804DE50FE4}"/>
            </a:ext>
          </a:extLst>
        </xdr:cNvPr>
        <xdr:cNvSpPr txBox="1"/>
      </xdr:nvSpPr>
      <xdr:spPr>
        <a:xfrm>
          <a:off x="9258300" y="1791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55690</xdr:rowOff>
    </xdr:from>
    <xdr:to>
      <xdr:col>50</xdr:col>
      <xdr:colOff>165100</xdr:colOff>
      <xdr:row>107</xdr:row>
      <xdr:rowOff>157290</xdr:rowOff>
    </xdr:to>
    <xdr:sp macro="" textlink="">
      <xdr:nvSpPr>
        <xdr:cNvPr id="474" name="楕円 473">
          <a:extLst>
            <a:ext uri="{FF2B5EF4-FFF2-40B4-BE49-F238E27FC236}">
              <a16:creationId xmlns:a16="http://schemas.microsoft.com/office/drawing/2014/main" id="{7789DBE4-F712-428D-BA55-A1B21E8F42B7}"/>
            </a:ext>
          </a:extLst>
        </xdr:cNvPr>
        <xdr:cNvSpPr/>
      </xdr:nvSpPr>
      <xdr:spPr>
        <a:xfrm>
          <a:off x="8445500" y="1799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106490</xdr:rowOff>
    </xdr:from>
    <xdr:to>
      <xdr:col>55</xdr:col>
      <xdr:colOff>0</xdr:colOff>
      <xdr:row>107</xdr:row>
      <xdr:rowOff>106490</xdr:rowOff>
    </xdr:to>
    <xdr:cxnSp macro="">
      <xdr:nvCxnSpPr>
        <xdr:cNvPr id="475" name="直線コネクタ 474">
          <a:extLst>
            <a:ext uri="{FF2B5EF4-FFF2-40B4-BE49-F238E27FC236}">
              <a16:creationId xmlns:a16="http://schemas.microsoft.com/office/drawing/2014/main" id="{60C2785A-49BE-48E8-975E-C7C99EB6B078}"/>
            </a:ext>
          </a:extLst>
        </xdr:cNvPr>
        <xdr:cNvCxnSpPr/>
      </xdr:nvCxnSpPr>
      <xdr:spPr>
        <a:xfrm>
          <a:off x="8496300" y="180439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56262</xdr:rowOff>
    </xdr:from>
    <xdr:to>
      <xdr:col>46</xdr:col>
      <xdr:colOff>38100</xdr:colOff>
      <xdr:row>107</xdr:row>
      <xdr:rowOff>157862</xdr:rowOff>
    </xdr:to>
    <xdr:sp macro="" textlink="">
      <xdr:nvSpPr>
        <xdr:cNvPr id="476" name="楕円 475">
          <a:extLst>
            <a:ext uri="{FF2B5EF4-FFF2-40B4-BE49-F238E27FC236}">
              <a16:creationId xmlns:a16="http://schemas.microsoft.com/office/drawing/2014/main" id="{C6330155-2BED-4307-A94F-CB2D18001839}"/>
            </a:ext>
          </a:extLst>
        </xdr:cNvPr>
        <xdr:cNvSpPr/>
      </xdr:nvSpPr>
      <xdr:spPr>
        <a:xfrm>
          <a:off x="7670800" y="179937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106490</xdr:rowOff>
    </xdr:from>
    <xdr:to>
      <xdr:col>50</xdr:col>
      <xdr:colOff>114300</xdr:colOff>
      <xdr:row>107</xdr:row>
      <xdr:rowOff>107062</xdr:rowOff>
    </xdr:to>
    <xdr:cxnSp macro="">
      <xdr:nvCxnSpPr>
        <xdr:cNvPr id="477" name="直線コネクタ 476">
          <a:extLst>
            <a:ext uri="{FF2B5EF4-FFF2-40B4-BE49-F238E27FC236}">
              <a16:creationId xmlns:a16="http://schemas.microsoft.com/office/drawing/2014/main" id="{F412010D-77DD-4E26-9877-9DF12A3D3891}"/>
            </a:ext>
          </a:extLst>
        </xdr:cNvPr>
        <xdr:cNvCxnSpPr/>
      </xdr:nvCxnSpPr>
      <xdr:spPr>
        <a:xfrm flipV="1">
          <a:off x="7713980" y="18043970"/>
          <a:ext cx="78232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56262</xdr:rowOff>
    </xdr:from>
    <xdr:to>
      <xdr:col>41</xdr:col>
      <xdr:colOff>101600</xdr:colOff>
      <xdr:row>107</xdr:row>
      <xdr:rowOff>157862</xdr:rowOff>
    </xdr:to>
    <xdr:sp macro="" textlink="">
      <xdr:nvSpPr>
        <xdr:cNvPr id="478" name="楕円 477">
          <a:extLst>
            <a:ext uri="{FF2B5EF4-FFF2-40B4-BE49-F238E27FC236}">
              <a16:creationId xmlns:a16="http://schemas.microsoft.com/office/drawing/2014/main" id="{6B56FF39-2EEB-40C3-A639-93F24706D1AA}"/>
            </a:ext>
          </a:extLst>
        </xdr:cNvPr>
        <xdr:cNvSpPr/>
      </xdr:nvSpPr>
      <xdr:spPr>
        <a:xfrm>
          <a:off x="6873240" y="1799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107062</xdr:rowOff>
    </xdr:from>
    <xdr:to>
      <xdr:col>45</xdr:col>
      <xdr:colOff>177800</xdr:colOff>
      <xdr:row>107</xdr:row>
      <xdr:rowOff>107062</xdr:rowOff>
    </xdr:to>
    <xdr:cxnSp macro="">
      <xdr:nvCxnSpPr>
        <xdr:cNvPr id="479" name="直線コネクタ 478">
          <a:extLst>
            <a:ext uri="{FF2B5EF4-FFF2-40B4-BE49-F238E27FC236}">
              <a16:creationId xmlns:a16="http://schemas.microsoft.com/office/drawing/2014/main" id="{30B04085-DB8C-461E-9004-6D253724593E}"/>
            </a:ext>
          </a:extLst>
        </xdr:cNvPr>
        <xdr:cNvCxnSpPr/>
      </xdr:nvCxnSpPr>
      <xdr:spPr>
        <a:xfrm>
          <a:off x="6924040" y="1804454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56832</xdr:rowOff>
    </xdr:from>
    <xdr:to>
      <xdr:col>36</xdr:col>
      <xdr:colOff>165100</xdr:colOff>
      <xdr:row>107</xdr:row>
      <xdr:rowOff>158432</xdr:rowOff>
    </xdr:to>
    <xdr:sp macro="" textlink="">
      <xdr:nvSpPr>
        <xdr:cNvPr id="480" name="楕円 479">
          <a:extLst>
            <a:ext uri="{FF2B5EF4-FFF2-40B4-BE49-F238E27FC236}">
              <a16:creationId xmlns:a16="http://schemas.microsoft.com/office/drawing/2014/main" id="{DBE1FDF6-6E46-4EED-A226-CA9A4E1946E8}"/>
            </a:ext>
          </a:extLst>
        </xdr:cNvPr>
        <xdr:cNvSpPr/>
      </xdr:nvSpPr>
      <xdr:spPr>
        <a:xfrm>
          <a:off x="6098540" y="1799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107062</xdr:rowOff>
    </xdr:from>
    <xdr:to>
      <xdr:col>41</xdr:col>
      <xdr:colOff>50800</xdr:colOff>
      <xdr:row>107</xdr:row>
      <xdr:rowOff>107632</xdr:rowOff>
    </xdr:to>
    <xdr:cxnSp macro="">
      <xdr:nvCxnSpPr>
        <xdr:cNvPr id="481" name="直線コネクタ 480">
          <a:extLst>
            <a:ext uri="{FF2B5EF4-FFF2-40B4-BE49-F238E27FC236}">
              <a16:creationId xmlns:a16="http://schemas.microsoft.com/office/drawing/2014/main" id="{831869F2-F3D4-41D7-BF67-E4A3C4EB05D3}"/>
            </a:ext>
          </a:extLst>
        </xdr:cNvPr>
        <xdr:cNvCxnSpPr/>
      </xdr:nvCxnSpPr>
      <xdr:spPr>
        <a:xfrm flipV="1">
          <a:off x="6149340" y="18044542"/>
          <a:ext cx="7747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482" name="n_1aveValue【市民会館】&#10;一人当たり面積">
          <a:extLst>
            <a:ext uri="{FF2B5EF4-FFF2-40B4-BE49-F238E27FC236}">
              <a16:creationId xmlns:a16="http://schemas.microsoft.com/office/drawing/2014/main" id="{3887182A-E5B9-416C-B4C8-11AF9DFDCB00}"/>
            </a:ext>
          </a:extLst>
        </xdr:cNvPr>
        <xdr:cNvSpPr txBox="1"/>
      </xdr:nvSpPr>
      <xdr:spPr>
        <a:xfrm>
          <a:off x="8271587" y="1755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83" name="n_2aveValue【市民会館】&#10;一人当たり面積">
          <a:extLst>
            <a:ext uri="{FF2B5EF4-FFF2-40B4-BE49-F238E27FC236}">
              <a16:creationId xmlns:a16="http://schemas.microsoft.com/office/drawing/2014/main" id="{7856E08C-F4DF-436E-AEC2-0254D231FBC3}"/>
            </a:ext>
          </a:extLst>
        </xdr:cNvPr>
        <xdr:cNvSpPr txBox="1"/>
      </xdr:nvSpPr>
      <xdr:spPr>
        <a:xfrm>
          <a:off x="7509587" y="1754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84" name="n_3aveValue【市民会館】&#10;一人当たり面積">
          <a:extLst>
            <a:ext uri="{FF2B5EF4-FFF2-40B4-BE49-F238E27FC236}">
              <a16:creationId xmlns:a16="http://schemas.microsoft.com/office/drawing/2014/main" id="{E7D7F5A7-AF98-436F-882B-CD7C8AFA6C87}"/>
            </a:ext>
          </a:extLst>
        </xdr:cNvPr>
        <xdr:cNvSpPr txBox="1"/>
      </xdr:nvSpPr>
      <xdr:spPr>
        <a:xfrm>
          <a:off x="6712027" y="1754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485" name="n_4aveValue【市民会館】&#10;一人当たり面積">
          <a:extLst>
            <a:ext uri="{FF2B5EF4-FFF2-40B4-BE49-F238E27FC236}">
              <a16:creationId xmlns:a16="http://schemas.microsoft.com/office/drawing/2014/main" id="{61382CEC-F289-466F-AE8D-4176F655BA9B}"/>
            </a:ext>
          </a:extLst>
        </xdr:cNvPr>
        <xdr:cNvSpPr txBox="1"/>
      </xdr:nvSpPr>
      <xdr:spPr>
        <a:xfrm>
          <a:off x="5937327" y="1755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148417</xdr:rowOff>
    </xdr:from>
    <xdr:ext cx="469744" cy="259045"/>
    <xdr:sp macro="" textlink="">
      <xdr:nvSpPr>
        <xdr:cNvPr id="486" name="n_1mainValue【市民会館】&#10;一人当たり面積">
          <a:extLst>
            <a:ext uri="{FF2B5EF4-FFF2-40B4-BE49-F238E27FC236}">
              <a16:creationId xmlns:a16="http://schemas.microsoft.com/office/drawing/2014/main" id="{3A606FF4-900C-435E-AF18-50B379342763}"/>
            </a:ext>
          </a:extLst>
        </xdr:cNvPr>
        <xdr:cNvSpPr txBox="1"/>
      </xdr:nvSpPr>
      <xdr:spPr>
        <a:xfrm>
          <a:off x="8271587" y="1808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148989</xdr:rowOff>
    </xdr:from>
    <xdr:ext cx="469744" cy="259045"/>
    <xdr:sp macro="" textlink="">
      <xdr:nvSpPr>
        <xdr:cNvPr id="487" name="n_2mainValue【市民会館】&#10;一人当たり面積">
          <a:extLst>
            <a:ext uri="{FF2B5EF4-FFF2-40B4-BE49-F238E27FC236}">
              <a16:creationId xmlns:a16="http://schemas.microsoft.com/office/drawing/2014/main" id="{819B45B0-386D-4399-B2D8-F3ED827454F5}"/>
            </a:ext>
          </a:extLst>
        </xdr:cNvPr>
        <xdr:cNvSpPr txBox="1"/>
      </xdr:nvSpPr>
      <xdr:spPr>
        <a:xfrm>
          <a:off x="7509587" y="1808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148989</xdr:rowOff>
    </xdr:from>
    <xdr:ext cx="469744" cy="259045"/>
    <xdr:sp macro="" textlink="">
      <xdr:nvSpPr>
        <xdr:cNvPr id="488" name="n_3mainValue【市民会館】&#10;一人当たり面積">
          <a:extLst>
            <a:ext uri="{FF2B5EF4-FFF2-40B4-BE49-F238E27FC236}">
              <a16:creationId xmlns:a16="http://schemas.microsoft.com/office/drawing/2014/main" id="{076897CF-920B-4D9C-BED5-9D46A348DE40}"/>
            </a:ext>
          </a:extLst>
        </xdr:cNvPr>
        <xdr:cNvSpPr txBox="1"/>
      </xdr:nvSpPr>
      <xdr:spPr>
        <a:xfrm>
          <a:off x="6712027" y="1808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149559</xdr:rowOff>
    </xdr:from>
    <xdr:ext cx="469744" cy="259045"/>
    <xdr:sp macro="" textlink="">
      <xdr:nvSpPr>
        <xdr:cNvPr id="489" name="n_4mainValue【市民会館】&#10;一人当たり面積">
          <a:extLst>
            <a:ext uri="{FF2B5EF4-FFF2-40B4-BE49-F238E27FC236}">
              <a16:creationId xmlns:a16="http://schemas.microsoft.com/office/drawing/2014/main" id="{A725E1C5-C42C-4A26-B451-CA2C942978A2}"/>
            </a:ext>
          </a:extLst>
        </xdr:cNvPr>
        <xdr:cNvSpPr txBox="1"/>
      </xdr:nvSpPr>
      <xdr:spPr>
        <a:xfrm>
          <a:off x="5937327" y="1808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CBF0B87-3371-4C6C-A1E1-AAA59436167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B4C141D-2462-4C89-BACA-16B7348D606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B864DAF9-616D-483F-ABEA-CF875745EE3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F529D0CA-8FB4-46A7-BF5C-2316837F377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8DAF5A3-98C6-44F0-A6A7-D539CAF5AD4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AC9E7D91-1C27-4471-A2A5-E1F0FF78305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CC5F702-F40E-4250-AADA-47A71530494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AC2B9FA5-4B33-43DA-8FE6-8625557B46A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BEE48FD0-4824-46D1-972C-6314B110B64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4162EB72-F0E0-42FD-9A5D-D2EACC2D21D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18184BFD-047D-4C37-A70F-F1B9E35DE7D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1F8C8426-5428-45D2-89B7-AEADB44FA1EE}"/>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51C38A87-6842-4DC3-B0D5-BD993B16FE5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32877359-6239-4218-8595-BE257C56E805}"/>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1687113B-1AFF-43B8-9D8E-0C52D8652051}"/>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C24CD213-3873-4D7F-A39C-20232649D23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4034782D-3F23-4C6C-9EE9-50DFAAFD6B9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ECCEAAC4-397B-4815-8304-0E25E0DF0D0A}"/>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7CBAFBE8-DD48-4274-A8A3-12A84155BA2F}"/>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B19A8F2A-E351-4C2C-B8EB-C98FBC0E8F55}"/>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BCD3C36F-25B4-40DC-8606-020B7D4E6AC6}"/>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A930150-6488-43D1-AE08-7B905563ED0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6A603627-B73A-4389-978E-2C28EC299C9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F8FDA30-5FE3-465D-BB09-92EE4743928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FBF30B6F-BFE1-4970-96B4-FF23C4C335E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AA24EA41-C0E4-411F-9257-59F801A8EA5B}"/>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一般廃棄物処理施設】&#10;有形固定資産減価償却率最小値テキスト">
          <a:extLst>
            <a:ext uri="{FF2B5EF4-FFF2-40B4-BE49-F238E27FC236}">
              <a16:creationId xmlns:a16="http://schemas.microsoft.com/office/drawing/2014/main" id="{5ADFEC0B-7E0B-4E66-B6BC-406938B7FB5F}"/>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C44D8F1C-EB39-4A20-95DA-52670FC4427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6E3DF8AC-1CC4-4549-A819-05EABD74118B}"/>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19" name="直線コネクタ 518">
          <a:extLst>
            <a:ext uri="{FF2B5EF4-FFF2-40B4-BE49-F238E27FC236}">
              <a16:creationId xmlns:a16="http://schemas.microsoft.com/office/drawing/2014/main" id="{07654E3C-DC9D-4039-A065-9E776206C36C}"/>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20155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5BC04E0-7921-4E64-ABD3-9CB28299911E}"/>
            </a:ext>
          </a:extLst>
        </xdr:cNvPr>
        <xdr:cNvSpPr txBox="1"/>
      </xdr:nvSpPr>
      <xdr:spPr>
        <a:xfrm>
          <a:off x="14414500" y="6055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521" name="フローチャート: 判断 520">
          <a:extLst>
            <a:ext uri="{FF2B5EF4-FFF2-40B4-BE49-F238E27FC236}">
              <a16:creationId xmlns:a16="http://schemas.microsoft.com/office/drawing/2014/main" id="{B6BD7E54-0391-4C8A-BEF9-C324C30B9886}"/>
            </a:ext>
          </a:extLst>
        </xdr:cNvPr>
        <xdr:cNvSpPr/>
      </xdr:nvSpPr>
      <xdr:spPr>
        <a:xfrm>
          <a:off x="14325600" y="607676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522" name="フローチャート: 判断 521">
          <a:extLst>
            <a:ext uri="{FF2B5EF4-FFF2-40B4-BE49-F238E27FC236}">
              <a16:creationId xmlns:a16="http://schemas.microsoft.com/office/drawing/2014/main" id="{EE53D8FA-6FEA-4212-A68D-89D18C7CC3C4}"/>
            </a:ext>
          </a:extLst>
        </xdr:cNvPr>
        <xdr:cNvSpPr/>
      </xdr:nvSpPr>
      <xdr:spPr>
        <a:xfrm>
          <a:off x="13578840" y="63636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523" name="フローチャート: 判断 522">
          <a:extLst>
            <a:ext uri="{FF2B5EF4-FFF2-40B4-BE49-F238E27FC236}">
              <a16:creationId xmlns:a16="http://schemas.microsoft.com/office/drawing/2014/main" id="{F0E4F759-0782-42EF-A1AC-1BD204535856}"/>
            </a:ext>
          </a:extLst>
        </xdr:cNvPr>
        <xdr:cNvSpPr/>
      </xdr:nvSpPr>
      <xdr:spPr>
        <a:xfrm>
          <a:off x="12804140" y="638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24" name="フローチャート: 判断 523">
          <a:extLst>
            <a:ext uri="{FF2B5EF4-FFF2-40B4-BE49-F238E27FC236}">
              <a16:creationId xmlns:a16="http://schemas.microsoft.com/office/drawing/2014/main" id="{5D06DDA0-2F94-4754-BA5D-7DCEBB58C252}"/>
            </a:ext>
          </a:extLst>
        </xdr:cNvPr>
        <xdr:cNvSpPr/>
      </xdr:nvSpPr>
      <xdr:spPr>
        <a:xfrm>
          <a:off x="1202944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B8D7F8C3-5AAB-4253-85EB-DFFA1473A597}"/>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0FEDB2B-18CB-44CB-B43A-A34F0AEEA68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75B5CA8-A610-45F7-9719-19AC3A6C2DB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094FEE8-20FF-4F15-9C0D-D5A3E8751AA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A095464-B4CD-4A0B-ABF3-56D5D968496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CE68261-FC97-466F-833B-CCDB5DDF143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17236</xdr:rowOff>
    </xdr:from>
    <xdr:to>
      <xdr:col>85</xdr:col>
      <xdr:colOff>177800</xdr:colOff>
      <xdr:row>35</xdr:row>
      <xdr:rowOff>118836</xdr:rowOff>
    </xdr:to>
    <xdr:sp macro="" textlink="">
      <xdr:nvSpPr>
        <xdr:cNvPr id="531" name="楕円 530">
          <a:extLst>
            <a:ext uri="{FF2B5EF4-FFF2-40B4-BE49-F238E27FC236}">
              <a16:creationId xmlns:a16="http://schemas.microsoft.com/office/drawing/2014/main" id="{D44B247C-F47D-4EC7-9779-AB00026A7C86}"/>
            </a:ext>
          </a:extLst>
        </xdr:cNvPr>
        <xdr:cNvSpPr/>
      </xdr:nvSpPr>
      <xdr:spPr>
        <a:xfrm>
          <a:off x="14325600" y="588463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40113</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11FC1F42-5923-425A-B9C1-A99567DC74A3}"/>
            </a:ext>
          </a:extLst>
        </xdr:cNvPr>
        <xdr:cNvSpPr txBox="1"/>
      </xdr:nvSpPr>
      <xdr:spPr>
        <a:xfrm>
          <a:off x="14414500" y="573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141333</xdr:rowOff>
    </xdr:from>
    <xdr:to>
      <xdr:col>81</xdr:col>
      <xdr:colOff>101600</xdr:colOff>
      <xdr:row>35</xdr:row>
      <xdr:rowOff>71483</xdr:rowOff>
    </xdr:to>
    <xdr:sp macro="" textlink="">
      <xdr:nvSpPr>
        <xdr:cNvPr id="533" name="楕円 532">
          <a:extLst>
            <a:ext uri="{FF2B5EF4-FFF2-40B4-BE49-F238E27FC236}">
              <a16:creationId xmlns:a16="http://schemas.microsoft.com/office/drawing/2014/main" id="{F1CE660A-BB75-4E4C-8DD7-FA75AAD6412E}"/>
            </a:ext>
          </a:extLst>
        </xdr:cNvPr>
        <xdr:cNvSpPr/>
      </xdr:nvSpPr>
      <xdr:spPr>
        <a:xfrm>
          <a:off x="13578840" y="5841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20683</xdr:rowOff>
    </xdr:from>
    <xdr:to>
      <xdr:col>85</xdr:col>
      <xdr:colOff>127000</xdr:colOff>
      <xdr:row>35</xdr:row>
      <xdr:rowOff>68036</xdr:rowOff>
    </xdr:to>
    <xdr:cxnSp macro="">
      <xdr:nvCxnSpPr>
        <xdr:cNvPr id="534" name="直線コネクタ 533">
          <a:extLst>
            <a:ext uri="{FF2B5EF4-FFF2-40B4-BE49-F238E27FC236}">
              <a16:creationId xmlns:a16="http://schemas.microsoft.com/office/drawing/2014/main" id="{CB3FFA3C-D4A7-4F34-90EB-BE3DB307E806}"/>
            </a:ext>
          </a:extLst>
        </xdr:cNvPr>
        <xdr:cNvCxnSpPr/>
      </xdr:nvCxnSpPr>
      <xdr:spPr>
        <a:xfrm>
          <a:off x="13629640" y="5888083"/>
          <a:ext cx="74676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154396</xdr:rowOff>
    </xdr:from>
    <xdr:to>
      <xdr:col>76</xdr:col>
      <xdr:colOff>165100</xdr:colOff>
      <xdr:row>37</xdr:row>
      <xdr:rowOff>84546</xdr:rowOff>
    </xdr:to>
    <xdr:sp macro="" textlink="">
      <xdr:nvSpPr>
        <xdr:cNvPr id="535" name="楕円 534">
          <a:extLst>
            <a:ext uri="{FF2B5EF4-FFF2-40B4-BE49-F238E27FC236}">
              <a16:creationId xmlns:a16="http://schemas.microsoft.com/office/drawing/2014/main" id="{3B910E4F-6DC4-4342-912E-27D763531DB1}"/>
            </a:ext>
          </a:extLst>
        </xdr:cNvPr>
        <xdr:cNvSpPr/>
      </xdr:nvSpPr>
      <xdr:spPr>
        <a:xfrm>
          <a:off x="12804140" y="61894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20683</xdr:rowOff>
    </xdr:from>
    <xdr:to>
      <xdr:col>81</xdr:col>
      <xdr:colOff>50800</xdr:colOff>
      <xdr:row>37</xdr:row>
      <xdr:rowOff>33746</xdr:rowOff>
    </xdr:to>
    <xdr:cxnSp macro="">
      <xdr:nvCxnSpPr>
        <xdr:cNvPr id="536" name="直線コネクタ 535">
          <a:extLst>
            <a:ext uri="{FF2B5EF4-FFF2-40B4-BE49-F238E27FC236}">
              <a16:creationId xmlns:a16="http://schemas.microsoft.com/office/drawing/2014/main" id="{132FEAFD-285A-46A1-A49F-4CD4046940A7}"/>
            </a:ext>
          </a:extLst>
        </xdr:cNvPr>
        <xdr:cNvCxnSpPr/>
      </xdr:nvCxnSpPr>
      <xdr:spPr>
        <a:xfrm flipV="1">
          <a:off x="12854940" y="5888083"/>
          <a:ext cx="774700" cy="34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133169</xdr:rowOff>
    </xdr:from>
    <xdr:to>
      <xdr:col>72</xdr:col>
      <xdr:colOff>38100</xdr:colOff>
      <xdr:row>37</xdr:row>
      <xdr:rowOff>63319</xdr:rowOff>
    </xdr:to>
    <xdr:sp macro="" textlink="">
      <xdr:nvSpPr>
        <xdr:cNvPr id="537" name="楕円 536">
          <a:extLst>
            <a:ext uri="{FF2B5EF4-FFF2-40B4-BE49-F238E27FC236}">
              <a16:creationId xmlns:a16="http://schemas.microsoft.com/office/drawing/2014/main" id="{E0408F2B-FCC6-4462-9230-075B9F2E6A00}"/>
            </a:ext>
          </a:extLst>
        </xdr:cNvPr>
        <xdr:cNvSpPr/>
      </xdr:nvSpPr>
      <xdr:spPr>
        <a:xfrm>
          <a:off x="12029440" y="61682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12519</xdr:rowOff>
    </xdr:from>
    <xdr:to>
      <xdr:col>76</xdr:col>
      <xdr:colOff>114300</xdr:colOff>
      <xdr:row>37</xdr:row>
      <xdr:rowOff>33746</xdr:rowOff>
    </xdr:to>
    <xdr:cxnSp macro="">
      <xdr:nvCxnSpPr>
        <xdr:cNvPr id="538" name="直線コネクタ 537">
          <a:extLst>
            <a:ext uri="{FF2B5EF4-FFF2-40B4-BE49-F238E27FC236}">
              <a16:creationId xmlns:a16="http://schemas.microsoft.com/office/drawing/2014/main" id="{96AC1B02-A056-4951-BB0F-6B9B586A8605}"/>
            </a:ext>
          </a:extLst>
        </xdr:cNvPr>
        <xdr:cNvCxnSpPr/>
      </xdr:nvCxnSpPr>
      <xdr:spPr>
        <a:xfrm>
          <a:off x="12072620" y="6215199"/>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108676</xdr:rowOff>
    </xdr:from>
    <xdr:to>
      <xdr:col>67</xdr:col>
      <xdr:colOff>101600</xdr:colOff>
      <xdr:row>37</xdr:row>
      <xdr:rowOff>38826</xdr:rowOff>
    </xdr:to>
    <xdr:sp macro="" textlink="">
      <xdr:nvSpPr>
        <xdr:cNvPr id="539" name="楕円 538">
          <a:extLst>
            <a:ext uri="{FF2B5EF4-FFF2-40B4-BE49-F238E27FC236}">
              <a16:creationId xmlns:a16="http://schemas.microsoft.com/office/drawing/2014/main" id="{FDA7D918-C1A0-4E9C-91C8-2C95E4A77696}"/>
            </a:ext>
          </a:extLst>
        </xdr:cNvPr>
        <xdr:cNvSpPr/>
      </xdr:nvSpPr>
      <xdr:spPr>
        <a:xfrm>
          <a:off x="11231880" y="61437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159476</xdr:rowOff>
    </xdr:from>
    <xdr:to>
      <xdr:col>71</xdr:col>
      <xdr:colOff>177800</xdr:colOff>
      <xdr:row>37</xdr:row>
      <xdr:rowOff>12519</xdr:rowOff>
    </xdr:to>
    <xdr:cxnSp macro="">
      <xdr:nvCxnSpPr>
        <xdr:cNvPr id="540" name="直線コネクタ 539">
          <a:extLst>
            <a:ext uri="{FF2B5EF4-FFF2-40B4-BE49-F238E27FC236}">
              <a16:creationId xmlns:a16="http://schemas.microsoft.com/office/drawing/2014/main" id="{D0E166C9-0CC9-41C2-B521-C82D7B920DDC}"/>
            </a:ext>
          </a:extLst>
        </xdr:cNvPr>
        <xdr:cNvCxnSpPr/>
      </xdr:nvCxnSpPr>
      <xdr:spPr>
        <a:xfrm>
          <a:off x="11282680" y="6194516"/>
          <a:ext cx="78994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C44E939A-A269-497B-821F-6A5F6553F69A}"/>
            </a:ext>
          </a:extLst>
        </xdr:cNvPr>
        <xdr:cNvSpPr txBox="1"/>
      </xdr:nvSpPr>
      <xdr:spPr>
        <a:xfrm>
          <a:off x="13437244" y="645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7518C92A-5642-4188-B486-103FFA21A929}"/>
            </a:ext>
          </a:extLst>
        </xdr:cNvPr>
        <xdr:cNvSpPr txBox="1"/>
      </xdr:nvSpPr>
      <xdr:spPr>
        <a:xfrm>
          <a:off x="12675244" y="6480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99CE0855-B2FF-43D3-AEAF-38CAF209664D}"/>
            </a:ext>
          </a:extLst>
        </xdr:cNvPr>
        <xdr:cNvSpPr txBox="1"/>
      </xdr:nvSpPr>
      <xdr:spPr>
        <a:xfrm>
          <a:off x="119005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E618AFAD-2B5B-44E0-98FB-5B260BB72645}"/>
            </a:ext>
          </a:extLst>
        </xdr:cNvPr>
        <xdr:cNvSpPr txBox="1"/>
      </xdr:nvSpPr>
      <xdr:spPr>
        <a:xfrm>
          <a:off x="1110298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88010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81E4250-D274-4119-B936-9DC7FEB3F541}"/>
            </a:ext>
          </a:extLst>
        </xdr:cNvPr>
        <xdr:cNvSpPr txBox="1"/>
      </xdr:nvSpPr>
      <xdr:spPr>
        <a:xfrm>
          <a:off x="13437244" y="562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101073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B330FA7C-80DD-4FAA-AF87-5F7A941D06CB}"/>
            </a:ext>
          </a:extLst>
        </xdr:cNvPr>
        <xdr:cNvSpPr txBox="1"/>
      </xdr:nvSpPr>
      <xdr:spPr>
        <a:xfrm>
          <a:off x="12675244" y="596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79846</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CEC3A88-7D54-429B-BDDD-43E01C7662F7}"/>
            </a:ext>
          </a:extLst>
        </xdr:cNvPr>
        <xdr:cNvSpPr txBox="1"/>
      </xdr:nvSpPr>
      <xdr:spPr>
        <a:xfrm>
          <a:off x="11900544" y="594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55353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D7FB6606-1768-4130-B987-B379D9003873}"/>
            </a:ext>
          </a:extLst>
        </xdr:cNvPr>
        <xdr:cNvSpPr txBox="1"/>
      </xdr:nvSpPr>
      <xdr:spPr>
        <a:xfrm>
          <a:off x="11102984" y="59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286380EC-8B51-41F4-99A8-7A00AEA9826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5187E895-3BA3-42D3-AD87-76CC58C507E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1098253-55DE-40F4-BA38-AF931A4C7C9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712025E-0836-4A9B-8BA4-79E32C669B8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0035B97-0E81-4FAE-A992-A3D6CCACCDE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C64BEFE6-533C-4EF3-A307-1AA43F32263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9384098-2264-4D83-97C9-1DF8F7977B3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B3EF5180-AF39-4FB7-B96A-BAB2D7D54D8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F818D565-ABE4-4CB2-916C-6A67EDE126B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FAA069AB-059D-4B9E-B166-D2E2B720C00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69F383E2-38F3-4C21-B85D-57CBFB504B21}"/>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01DCCD1B-25F2-4BF9-A6F0-0425FBD85117}"/>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204FA58A-FCD7-4D2F-8BDE-688385282F44}"/>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562" name="テキスト ボックス 561">
          <a:extLst>
            <a:ext uri="{FF2B5EF4-FFF2-40B4-BE49-F238E27FC236}">
              <a16:creationId xmlns:a16="http://schemas.microsoft.com/office/drawing/2014/main" id="{DFE013AB-5553-4F33-8D25-9D8D7FCF6352}"/>
            </a:ext>
          </a:extLst>
        </xdr:cNvPr>
        <xdr:cNvSpPr txBox="1"/>
      </xdr:nvSpPr>
      <xdr:spPr>
        <a:xfrm>
          <a:off x="15499308" y="6567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FE725A44-71D4-4C61-A927-E4CAAC50E39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564" name="テキスト ボックス 563">
          <a:extLst>
            <a:ext uri="{FF2B5EF4-FFF2-40B4-BE49-F238E27FC236}">
              <a16:creationId xmlns:a16="http://schemas.microsoft.com/office/drawing/2014/main" id="{96EE9F51-4C0D-4DE3-A46B-4E55447FFFB5}"/>
            </a:ext>
          </a:extLst>
        </xdr:cNvPr>
        <xdr:cNvSpPr txBox="1"/>
      </xdr:nvSpPr>
      <xdr:spPr>
        <a:xfrm>
          <a:off x="15499308" y="61976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9CFDADB3-7FB1-4CBA-8E59-4CE3420D55AE}"/>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566" name="テキスト ボックス 565">
          <a:extLst>
            <a:ext uri="{FF2B5EF4-FFF2-40B4-BE49-F238E27FC236}">
              <a16:creationId xmlns:a16="http://schemas.microsoft.com/office/drawing/2014/main" id="{99D71158-C97D-40DE-9E70-BB849A9D5101}"/>
            </a:ext>
          </a:extLst>
        </xdr:cNvPr>
        <xdr:cNvSpPr txBox="1"/>
      </xdr:nvSpPr>
      <xdr:spPr>
        <a:xfrm>
          <a:off x="15499308" y="58242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E753A122-D574-49A4-A487-9BB5F229A374}"/>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68" name="テキスト ボックス 567">
          <a:extLst>
            <a:ext uri="{FF2B5EF4-FFF2-40B4-BE49-F238E27FC236}">
              <a16:creationId xmlns:a16="http://schemas.microsoft.com/office/drawing/2014/main" id="{181F405A-C492-4234-A0FF-E20BA1C3A793}"/>
            </a:ext>
          </a:extLst>
        </xdr:cNvPr>
        <xdr:cNvSpPr txBox="1"/>
      </xdr:nvSpPr>
      <xdr:spPr>
        <a:xfrm>
          <a:off x="1549930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95C262A6-1750-4030-BD3A-604DF786A8E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70" name="テキスト ボックス 569">
          <a:extLst>
            <a:ext uri="{FF2B5EF4-FFF2-40B4-BE49-F238E27FC236}">
              <a16:creationId xmlns:a16="http://schemas.microsoft.com/office/drawing/2014/main" id="{8F9B8B12-011F-43FE-B455-2E47F5A7E089}"/>
            </a:ext>
          </a:extLst>
        </xdr:cNvPr>
        <xdr:cNvSpPr txBox="1"/>
      </xdr:nvSpPr>
      <xdr:spPr>
        <a:xfrm>
          <a:off x="15435188" y="50774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AB5CEE1A-43A9-40D5-844F-5A8E617F95A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572" name="直線コネクタ 571">
          <a:extLst>
            <a:ext uri="{FF2B5EF4-FFF2-40B4-BE49-F238E27FC236}">
              <a16:creationId xmlns:a16="http://schemas.microsoft.com/office/drawing/2014/main" id="{1244621D-FFED-4FE0-96A1-7665E727A896}"/>
            </a:ext>
          </a:extLst>
        </xdr:cNvPr>
        <xdr:cNvCxnSpPr/>
      </xdr:nvCxnSpPr>
      <xdr:spPr>
        <a:xfrm flipV="1">
          <a:off x="19509104" y="5599339"/>
          <a:ext cx="0" cy="1479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ABDB5046-6C6F-4227-9A59-B4E45B193DE6}"/>
            </a:ext>
          </a:extLst>
        </xdr:cNvPr>
        <xdr:cNvSpPr txBox="1"/>
      </xdr:nvSpPr>
      <xdr:spPr>
        <a:xfrm>
          <a:off x="19547840" y="7082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574" name="直線コネクタ 573">
          <a:extLst>
            <a:ext uri="{FF2B5EF4-FFF2-40B4-BE49-F238E27FC236}">
              <a16:creationId xmlns:a16="http://schemas.microsoft.com/office/drawing/2014/main" id="{BBDC9F52-5F09-42A5-9654-14423E669EBA}"/>
            </a:ext>
          </a:extLst>
        </xdr:cNvPr>
        <xdr:cNvCxnSpPr/>
      </xdr:nvCxnSpPr>
      <xdr:spPr>
        <a:xfrm>
          <a:off x="19443700" y="7078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575" name="【一般廃棄物処理施設】&#10;一人当たり有形固定資産（償却資産）額最大値テキスト">
          <a:extLst>
            <a:ext uri="{FF2B5EF4-FFF2-40B4-BE49-F238E27FC236}">
              <a16:creationId xmlns:a16="http://schemas.microsoft.com/office/drawing/2014/main" id="{E2895F1B-50B4-4AF9-9BED-F206BC3C7ACE}"/>
            </a:ext>
          </a:extLst>
        </xdr:cNvPr>
        <xdr:cNvSpPr txBox="1"/>
      </xdr:nvSpPr>
      <xdr:spPr>
        <a:xfrm>
          <a:off x="19547840" y="53783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576" name="直線コネクタ 575">
          <a:extLst>
            <a:ext uri="{FF2B5EF4-FFF2-40B4-BE49-F238E27FC236}">
              <a16:creationId xmlns:a16="http://schemas.microsoft.com/office/drawing/2014/main" id="{C24DB754-4596-4303-84AC-5A7E017C5EA3}"/>
            </a:ext>
          </a:extLst>
        </xdr:cNvPr>
        <xdr:cNvCxnSpPr/>
      </xdr:nvCxnSpPr>
      <xdr:spPr>
        <a:xfrm>
          <a:off x="19443700" y="5599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75138</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C12A18F3-B3E2-49B2-A13E-6E04FC4E3F88}"/>
            </a:ext>
          </a:extLst>
        </xdr:cNvPr>
        <xdr:cNvSpPr txBox="1"/>
      </xdr:nvSpPr>
      <xdr:spPr>
        <a:xfrm>
          <a:off x="19547840" y="69483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578" name="フローチャート: 判断 577">
          <a:extLst>
            <a:ext uri="{FF2B5EF4-FFF2-40B4-BE49-F238E27FC236}">
              <a16:creationId xmlns:a16="http://schemas.microsoft.com/office/drawing/2014/main" id="{A6421107-08CE-4B14-B9F8-DC48FA3DFB1C}"/>
            </a:ext>
          </a:extLst>
        </xdr:cNvPr>
        <xdr:cNvSpPr/>
      </xdr:nvSpPr>
      <xdr:spPr>
        <a:xfrm>
          <a:off x="19458940" y="69699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579" name="フローチャート: 判断 578">
          <a:extLst>
            <a:ext uri="{FF2B5EF4-FFF2-40B4-BE49-F238E27FC236}">
              <a16:creationId xmlns:a16="http://schemas.microsoft.com/office/drawing/2014/main" id="{4E688F6E-6DF5-4517-B3FA-2C0462B728FC}"/>
            </a:ext>
          </a:extLst>
        </xdr:cNvPr>
        <xdr:cNvSpPr/>
      </xdr:nvSpPr>
      <xdr:spPr>
        <a:xfrm>
          <a:off x="18735040" y="6993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580" name="フローチャート: 判断 579">
          <a:extLst>
            <a:ext uri="{FF2B5EF4-FFF2-40B4-BE49-F238E27FC236}">
              <a16:creationId xmlns:a16="http://schemas.microsoft.com/office/drawing/2014/main" id="{81D0BB18-F45E-4A8D-876D-04CD79D68763}"/>
            </a:ext>
          </a:extLst>
        </xdr:cNvPr>
        <xdr:cNvSpPr/>
      </xdr:nvSpPr>
      <xdr:spPr>
        <a:xfrm>
          <a:off x="17937480" y="7000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581" name="フローチャート: 判断 580">
          <a:extLst>
            <a:ext uri="{FF2B5EF4-FFF2-40B4-BE49-F238E27FC236}">
              <a16:creationId xmlns:a16="http://schemas.microsoft.com/office/drawing/2014/main" id="{6B7A2C7B-AD4D-4041-91DD-6F1E2E029133}"/>
            </a:ext>
          </a:extLst>
        </xdr:cNvPr>
        <xdr:cNvSpPr/>
      </xdr:nvSpPr>
      <xdr:spPr>
        <a:xfrm>
          <a:off x="17162780" y="7001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582" name="フローチャート: 判断 581">
          <a:extLst>
            <a:ext uri="{FF2B5EF4-FFF2-40B4-BE49-F238E27FC236}">
              <a16:creationId xmlns:a16="http://schemas.microsoft.com/office/drawing/2014/main" id="{4A8B09FB-B33A-4DA0-B417-992E89666200}"/>
            </a:ext>
          </a:extLst>
        </xdr:cNvPr>
        <xdr:cNvSpPr/>
      </xdr:nvSpPr>
      <xdr:spPr>
        <a:xfrm>
          <a:off x="16388080" y="70059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A9938AD-EA1B-40AA-90D8-402B7970134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38906BA-B7AC-494F-A4EE-C57A2ED6A4C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E326ADF-CAC0-4FA6-9183-28C98C24407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8998F42-5937-42D6-920A-5E70D95FA75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1F7E7CD-3522-40C0-B2E5-7455B423234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126563</xdr:rowOff>
    </xdr:from>
    <xdr:to>
      <xdr:col>116</xdr:col>
      <xdr:colOff>114300</xdr:colOff>
      <xdr:row>41</xdr:row>
      <xdr:rowOff>56713</xdr:rowOff>
    </xdr:to>
    <xdr:sp macro="" textlink="">
      <xdr:nvSpPr>
        <xdr:cNvPr id="588" name="楕円 587">
          <a:extLst>
            <a:ext uri="{FF2B5EF4-FFF2-40B4-BE49-F238E27FC236}">
              <a16:creationId xmlns:a16="http://schemas.microsoft.com/office/drawing/2014/main" id="{43D91E29-29A9-49CD-9520-9E8C1DBF986F}"/>
            </a:ext>
          </a:extLst>
        </xdr:cNvPr>
        <xdr:cNvSpPr/>
      </xdr:nvSpPr>
      <xdr:spPr>
        <a:xfrm>
          <a:off x="19458940" y="68321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149440</xdr:rowOff>
    </xdr:from>
    <xdr:ext cx="690189" cy="259045"/>
    <xdr:sp macro="" textlink="">
      <xdr:nvSpPr>
        <xdr:cNvPr id="589" name="【一般廃棄物処理施設】&#10;一人当たり有形固定資産（償却資産）額該当値テキスト">
          <a:extLst>
            <a:ext uri="{FF2B5EF4-FFF2-40B4-BE49-F238E27FC236}">
              <a16:creationId xmlns:a16="http://schemas.microsoft.com/office/drawing/2014/main" id="{7850DC60-7B55-431B-8B8F-B9DE2CC2AC24}"/>
            </a:ext>
          </a:extLst>
        </xdr:cNvPr>
        <xdr:cNvSpPr txBox="1"/>
      </xdr:nvSpPr>
      <xdr:spPr>
        <a:xfrm>
          <a:off x="19547840" y="66874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131034</xdr:rowOff>
    </xdr:from>
    <xdr:to>
      <xdr:col>112</xdr:col>
      <xdr:colOff>38100</xdr:colOff>
      <xdr:row>41</xdr:row>
      <xdr:rowOff>61184</xdr:rowOff>
    </xdr:to>
    <xdr:sp macro="" textlink="">
      <xdr:nvSpPr>
        <xdr:cNvPr id="590" name="楕円 589">
          <a:extLst>
            <a:ext uri="{FF2B5EF4-FFF2-40B4-BE49-F238E27FC236}">
              <a16:creationId xmlns:a16="http://schemas.microsoft.com/office/drawing/2014/main" id="{CF13EAD1-14CA-4B1A-B191-7D74CE45C2AE}"/>
            </a:ext>
          </a:extLst>
        </xdr:cNvPr>
        <xdr:cNvSpPr/>
      </xdr:nvSpPr>
      <xdr:spPr>
        <a:xfrm>
          <a:off x="18735040" y="68366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5913</xdr:rowOff>
    </xdr:from>
    <xdr:to>
      <xdr:col>116</xdr:col>
      <xdr:colOff>63500</xdr:colOff>
      <xdr:row>41</xdr:row>
      <xdr:rowOff>10384</xdr:rowOff>
    </xdr:to>
    <xdr:cxnSp macro="">
      <xdr:nvCxnSpPr>
        <xdr:cNvPr id="591" name="直線コネクタ 590">
          <a:extLst>
            <a:ext uri="{FF2B5EF4-FFF2-40B4-BE49-F238E27FC236}">
              <a16:creationId xmlns:a16="http://schemas.microsoft.com/office/drawing/2014/main" id="{4B9326EE-317B-4BEA-AEC4-D9974FD2AB70}"/>
            </a:ext>
          </a:extLst>
        </xdr:cNvPr>
        <xdr:cNvCxnSpPr/>
      </xdr:nvCxnSpPr>
      <xdr:spPr>
        <a:xfrm flipV="1">
          <a:off x="18778220" y="6879153"/>
          <a:ext cx="731520" cy="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66002</xdr:rowOff>
    </xdr:from>
    <xdr:to>
      <xdr:col>107</xdr:col>
      <xdr:colOff>101600</xdr:colOff>
      <xdr:row>41</xdr:row>
      <xdr:rowOff>167602</xdr:rowOff>
    </xdr:to>
    <xdr:sp macro="" textlink="">
      <xdr:nvSpPr>
        <xdr:cNvPr id="592" name="楕円 591">
          <a:extLst>
            <a:ext uri="{FF2B5EF4-FFF2-40B4-BE49-F238E27FC236}">
              <a16:creationId xmlns:a16="http://schemas.microsoft.com/office/drawing/2014/main" id="{CE87D820-B1CF-44D3-9977-9EA6595ED1C5}"/>
            </a:ext>
          </a:extLst>
        </xdr:cNvPr>
        <xdr:cNvSpPr/>
      </xdr:nvSpPr>
      <xdr:spPr>
        <a:xfrm>
          <a:off x="17937480" y="693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10384</xdr:rowOff>
    </xdr:from>
    <xdr:to>
      <xdr:col>111</xdr:col>
      <xdr:colOff>177800</xdr:colOff>
      <xdr:row>41</xdr:row>
      <xdr:rowOff>116802</xdr:rowOff>
    </xdr:to>
    <xdr:cxnSp macro="">
      <xdr:nvCxnSpPr>
        <xdr:cNvPr id="593" name="直線コネクタ 592">
          <a:extLst>
            <a:ext uri="{FF2B5EF4-FFF2-40B4-BE49-F238E27FC236}">
              <a16:creationId xmlns:a16="http://schemas.microsoft.com/office/drawing/2014/main" id="{676E56F9-66E3-4B15-B376-6F88EDDFF009}"/>
            </a:ext>
          </a:extLst>
        </xdr:cNvPr>
        <xdr:cNvCxnSpPr/>
      </xdr:nvCxnSpPr>
      <xdr:spPr>
        <a:xfrm flipV="1">
          <a:off x="17988280" y="6883624"/>
          <a:ext cx="789940" cy="10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70170</xdr:rowOff>
    </xdr:from>
    <xdr:to>
      <xdr:col>102</xdr:col>
      <xdr:colOff>165100</xdr:colOff>
      <xdr:row>42</xdr:row>
      <xdr:rowOff>320</xdr:rowOff>
    </xdr:to>
    <xdr:sp macro="" textlink="">
      <xdr:nvSpPr>
        <xdr:cNvPr id="594" name="楕円 593">
          <a:extLst>
            <a:ext uri="{FF2B5EF4-FFF2-40B4-BE49-F238E27FC236}">
              <a16:creationId xmlns:a16="http://schemas.microsoft.com/office/drawing/2014/main" id="{D9F5620B-AEC2-48EF-83D7-44BB44A1F48D}"/>
            </a:ext>
          </a:extLst>
        </xdr:cNvPr>
        <xdr:cNvSpPr/>
      </xdr:nvSpPr>
      <xdr:spPr>
        <a:xfrm>
          <a:off x="17162780" y="6943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116802</xdr:rowOff>
    </xdr:from>
    <xdr:to>
      <xdr:col>107</xdr:col>
      <xdr:colOff>50800</xdr:colOff>
      <xdr:row>41</xdr:row>
      <xdr:rowOff>120970</xdr:rowOff>
    </xdr:to>
    <xdr:cxnSp macro="">
      <xdr:nvCxnSpPr>
        <xdr:cNvPr id="595" name="直線コネクタ 594">
          <a:extLst>
            <a:ext uri="{FF2B5EF4-FFF2-40B4-BE49-F238E27FC236}">
              <a16:creationId xmlns:a16="http://schemas.microsoft.com/office/drawing/2014/main" id="{5944B000-EC46-449A-8A2D-49BE3C17A336}"/>
            </a:ext>
          </a:extLst>
        </xdr:cNvPr>
        <xdr:cNvCxnSpPr/>
      </xdr:nvCxnSpPr>
      <xdr:spPr>
        <a:xfrm flipV="1">
          <a:off x="17213580" y="6990042"/>
          <a:ext cx="774700" cy="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74098</xdr:rowOff>
    </xdr:from>
    <xdr:to>
      <xdr:col>98</xdr:col>
      <xdr:colOff>38100</xdr:colOff>
      <xdr:row>42</xdr:row>
      <xdr:rowOff>4248</xdr:rowOff>
    </xdr:to>
    <xdr:sp macro="" textlink="">
      <xdr:nvSpPr>
        <xdr:cNvPr id="596" name="楕円 595">
          <a:extLst>
            <a:ext uri="{FF2B5EF4-FFF2-40B4-BE49-F238E27FC236}">
              <a16:creationId xmlns:a16="http://schemas.microsoft.com/office/drawing/2014/main" id="{FCB8F721-7576-4E8B-B8DF-D9015A4D4101}"/>
            </a:ext>
          </a:extLst>
        </xdr:cNvPr>
        <xdr:cNvSpPr/>
      </xdr:nvSpPr>
      <xdr:spPr>
        <a:xfrm>
          <a:off x="16388080" y="6947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120970</xdr:rowOff>
    </xdr:from>
    <xdr:to>
      <xdr:col>102</xdr:col>
      <xdr:colOff>114300</xdr:colOff>
      <xdr:row>41</xdr:row>
      <xdr:rowOff>124898</xdr:rowOff>
    </xdr:to>
    <xdr:cxnSp macro="">
      <xdr:nvCxnSpPr>
        <xdr:cNvPr id="597" name="直線コネクタ 596">
          <a:extLst>
            <a:ext uri="{FF2B5EF4-FFF2-40B4-BE49-F238E27FC236}">
              <a16:creationId xmlns:a16="http://schemas.microsoft.com/office/drawing/2014/main" id="{9A890284-34EF-487C-8A8C-7961D1C24B8A}"/>
            </a:ext>
          </a:extLst>
        </xdr:cNvPr>
        <xdr:cNvCxnSpPr/>
      </xdr:nvCxnSpPr>
      <xdr:spPr>
        <a:xfrm flipV="1">
          <a:off x="16431260" y="6994210"/>
          <a:ext cx="78232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182A267A-0E3E-4FD2-B188-99B7975713E1}"/>
            </a:ext>
          </a:extLst>
        </xdr:cNvPr>
        <xdr:cNvSpPr txBox="1"/>
      </xdr:nvSpPr>
      <xdr:spPr>
        <a:xfrm>
          <a:off x="18496495" y="708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FDCC3C43-147C-48F9-A211-A3E42A03B484}"/>
            </a:ext>
          </a:extLst>
        </xdr:cNvPr>
        <xdr:cNvSpPr txBox="1"/>
      </xdr:nvSpPr>
      <xdr:spPr>
        <a:xfrm>
          <a:off x="17734495" y="708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44F19AA7-DC6F-415D-9B9D-B02979F911A8}"/>
            </a:ext>
          </a:extLst>
        </xdr:cNvPr>
        <xdr:cNvSpPr txBox="1"/>
      </xdr:nvSpPr>
      <xdr:spPr>
        <a:xfrm>
          <a:off x="16936935" y="7090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601" name="n_4aveValue【一般廃棄物処理施設】&#10;一人当たり有形固定資産（償却資産）額">
          <a:extLst>
            <a:ext uri="{FF2B5EF4-FFF2-40B4-BE49-F238E27FC236}">
              <a16:creationId xmlns:a16="http://schemas.microsoft.com/office/drawing/2014/main" id="{2DBA9B07-F754-4ED3-9682-E2491DBE756F}"/>
            </a:ext>
          </a:extLst>
        </xdr:cNvPr>
        <xdr:cNvSpPr txBox="1"/>
      </xdr:nvSpPr>
      <xdr:spPr>
        <a:xfrm>
          <a:off x="16162235" y="709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10505</xdr:colOff>
      <xdr:row>39</xdr:row>
      <xdr:rowOff>77711</xdr:rowOff>
    </xdr:from>
    <xdr:ext cx="690189" cy="259045"/>
    <xdr:sp macro="" textlink="">
      <xdr:nvSpPr>
        <xdr:cNvPr id="602" name="n_1mainValue【一般廃棄物処理施設】&#10;一人当たり有形固定資産（償却資産）額">
          <a:extLst>
            <a:ext uri="{FF2B5EF4-FFF2-40B4-BE49-F238E27FC236}">
              <a16:creationId xmlns:a16="http://schemas.microsoft.com/office/drawing/2014/main" id="{E2B30F3F-9A17-4957-A241-56F9CB7531B5}"/>
            </a:ext>
          </a:extLst>
        </xdr:cNvPr>
        <xdr:cNvSpPr txBox="1"/>
      </xdr:nvSpPr>
      <xdr:spPr>
        <a:xfrm>
          <a:off x="18450905" y="66156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12679</xdr:rowOff>
    </xdr:from>
    <xdr:ext cx="599010" cy="259045"/>
    <xdr:sp macro="" textlink="">
      <xdr:nvSpPr>
        <xdr:cNvPr id="603" name="n_2mainValue【一般廃棄物処理施設】&#10;一人当たり有形固定資産（償却資産）額">
          <a:extLst>
            <a:ext uri="{FF2B5EF4-FFF2-40B4-BE49-F238E27FC236}">
              <a16:creationId xmlns:a16="http://schemas.microsoft.com/office/drawing/2014/main" id="{BFC472DB-5730-44DD-8453-B8B0CD7D79B0}"/>
            </a:ext>
          </a:extLst>
        </xdr:cNvPr>
        <xdr:cNvSpPr txBox="1"/>
      </xdr:nvSpPr>
      <xdr:spPr>
        <a:xfrm>
          <a:off x="17734495" y="6718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16847</xdr:rowOff>
    </xdr:from>
    <xdr:ext cx="599010" cy="259045"/>
    <xdr:sp macro="" textlink="">
      <xdr:nvSpPr>
        <xdr:cNvPr id="604" name="n_3mainValue【一般廃棄物処理施設】&#10;一人当たり有形固定資産（償却資産）額">
          <a:extLst>
            <a:ext uri="{FF2B5EF4-FFF2-40B4-BE49-F238E27FC236}">
              <a16:creationId xmlns:a16="http://schemas.microsoft.com/office/drawing/2014/main" id="{A01AE48D-84DB-4CEF-A553-C2C9A59230F0}"/>
            </a:ext>
          </a:extLst>
        </xdr:cNvPr>
        <xdr:cNvSpPr txBox="1"/>
      </xdr:nvSpPr>
      <xdr:spPr>
        <a:xfrm>
          <a:off x="16936935" y="6722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20775</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DCFBC0A0-4E81-45E5-9321-AEE019D10B95}"/>
            </a:ext>
          </a:extLst>
        </xdr:cNvPr>
        <xdr:cNvSpPr txBox="1"/>
      </xdr:nvSpPr>
      <xdr:spPr>
        <a:xfrm>
          <a:off x="16162235" y="672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BAD50D37-FD38-4150-9F14-D41EA69A6E2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FE91AA65-14D4-4C7E-9CA3-C7E60A56630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6316558C-8564-4C92-914B-48BC3CF8D2C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35B975D-E149-4FF3-8DD9-989582A0DF8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5C1D6CBE-4A21-4AD3-B782-638093F822D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44AA8B2A-A44F-4564-A6EE-4A388654C58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3EED6196-DBA3-4870-8502-498783054B3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CD94C651-634A-4D26-9494-F0B029800E1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BBB7D00B-4377-4B77-A7D5-DC487F95D51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7DE87CDE-F890-46F0-854A-FC3BB91B0B2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530D70A5-D948-4007-AC13-0ADA5189F5C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D6566ED2-4884-40BE-8A19-3CD79CAAB9C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B91E583B-8E53-4BD2-AB33-DBFB071700F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6792C5F4-67AC-44EC-B239-C8CAF77894F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35A0ECB1-CA1D-459E-86CE-85DD12C5B8E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2549DE8A-92E8-4275-A85B-A79D83DA284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BD1397C1-2EBC-46C6-AC35-415603B65EE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2D178044-DF6A-4FA8-98A6-BDE30B43487B}"/>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FF527378-E2F4-4379-A285-0D44F993C049}"/>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06DAB427-AAC1-4B67-8BCA-9CE23CC1EB77}"/>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44367291-FD62-4AE1-9703-C5A3F36903D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AF896EA4-106B-4BED-B7E4-7F02B168CA8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6CA3894C-E0E8-4540-AE14-C0D0439AE00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a:extLst>
            <a:ext uri="{FF2B5EF4-FFF2-40B4-BE49-F238E27FC236}">
              <a16:creationId xmlns:a16="http://schemas.microsoft.com/office/drawing/2014/main" id="{81DEEE00-43C7-4C50-A7B3-CC48E6F745B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630" name="直線コネクタ 629">
          <a:extLst>
            <a:ext uri="{FF2B5EF4-FFF2-40B4-BE49-F238E27FC236}">
              <a16:creationId xmlns:a16="http://schemas.microsoft.com/office/drawing/2014/main" id="{31EDEC77-E65B-402D-8622-63D060A8E172}"/>
            </a:ext>
          </a:extLst>
        </xdr:cNvPr>
        <xdr:cNvCxnSpPr/>
      </xdr:nvCxnSpPr>
      <xdr:spPr>
        <a:xfrm flipV="1">
          <a:off x="14375764" y="9294495"/>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631" name="【保健センター・保健所】&#10;有形固定資産減価償却率最小値テキスト">
          <a:extLst>
            <a:ext uri="{FF2B5EF4-FFF2-40B4-BE49-F238E27FC236}">
              <a16:creationId xmlns:a16="http://schemas.microsoft.com/office/drawing/2014/main" id="{07AAA441-DC96-42B7-8E18-2CB5720968D5}"/>
            </a:ext>
          </a:extLst>
        </xdr:cNvPr>
        <xdr:cNvSpPr txBox="1"/>
      </xdr:nvSpPr>
      <xdr:spPr>
        <a:xfrm>
          <a:off x="14414500"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632" name="直線コネクタ 631">
          <a:extLst>
            <a:ext uri="{FF2B5EF4-FFF2-40B4-BE49-F238E27FC236}">
              <a16:creationId xmlns:a16="http://schemas.microsoft.com/office/drawing/2014/main" id="{D506EF57-E9C1-453A-905A-2597A15BEA66}"/>
            </a:ext>
          </a:extLst>
        </xdr:cNvPr>
        <xdr:cNvCxnSpPr/>
      </xdr:nvCxnSpPr>
      <xdr:spPr>
        <a:xfrm>
          <a:off x="1428750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633" name="【保健センター・保健所】&#10;有形固定資産減価償却率最大値テキスト">
          <a:extLst>
            <a:ext uri="{FF2B5EF4-FFF2-40B4-BE49-F238E27FC236}">
              <a16:creationId xmlns:a16="http://schemas.microsoft.com/office/drawing/2014/main" id="{EF32AD38-965A-4512-86A2-DD0DB446BC41}"/>
            </a:ext>
          </a:extLst>
        </xdr:cNvPr>
        <xdr:cNvSpPr txBox="1"/>
      </xdr:nvSpPr>
      <xdr:spPr>
        <a:xfrm>
          <a:off x="14414500" y="9073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634" name="直線コネクタ 633">
          <a:extLst>
            <a:ext uri="{FF2B5EF4-FFF2-40B4-BE49-F238E27FC236}">
              <a16:creationId xmlns:a16="http://schemas.microsoft.com/office/drawing/2014/main" id="{046FC110-1AC7-4B34-87A5-1D2FA57B249A}"/>
            </a:ext>
          </a:extLst>
        </xdr:cNvPr>
        <xdr:cNvCxnSpPr/>
      </xdr:nvCxnSpPr>
      <xdr:spPr>
        <a:xfrm>
          <a:off x="14287500" y="9294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635" name="【保健センター・保健所】&#10;有形固定資産減価償却率平均値テキスト">
          <a:extLst>
            <a:ext uri="{FF2B5EF4-FFF2-40B4-BE49-F238E27FC236}">
              <a16:creationId xmlns:a16="http://schemas.microsoft.com/office/drawing/2014/main" id="{05A6D697-9EC5-4E0B-9DB3-F0BBE253C5D1}"/>
            </a:ext>
          </a:extLst>
        </xdr:cNvPr>
        <xdr:cNvSpPr txBox="1"/>
      </xdr:nvSpPr>
      <xdr:spPr>
        <a:xfrm>
          <a:off x="14414500" y="9883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636" name="フローチャート: 判断 635">
          <a:extLst>
            <a:ext uri="{FF2B5EF4-FFF2-40B4-BE49-F238E27FC236}">
              <a16:creationId xmlns:a16="http://schemas.microsoft.com/office/drawing/2014/main" id="{DBB9CC2F-9725-427D-9983-50C921E4E768}"/>
            </a:ext>
          </a:extLst>
        </xdr:cNvPr>
        <xdr:cNvSpPr/>
      </xdr:nvSpPr>
      <xdr:spPr>
        <a:xfrm>
          <a:off x="14325600" y="99009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637" name="フローチャート: 判断 636">
          <a:extLst>
            <a:ext uri="{FF2B5EF4-FFF2-40B4-BE49-F238E27FC236}">
              <a16:creationId xmlns:a16="http://schemas.microsoft.com/office/drawing/2014/main" id="{5E9593AD-AC52-4958-AA87-70D1306BAA18}"/>
            </a:ext>
          </a:extLst>
        </xdr:cNvPr>
        <xdr:cNvSpPr/>
      </xdr:nvSpPr>
      <xdr:spPr>
        <a:xfrm>
          <a:off x="13578840" y="9864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638" name="フローチャート: 判断 637">
          <a:extLst>
            <a:ext uri="{FF2B5EF4-FFF2-40B4-BE49-F238E27FC236}">
              <a16:creationId xmlns:a16="http://schemas.microsoft.com/office/drawing/2014/main" id="{1C3C0953-07C1-45A1-B941-B00ABF532705}"/>
            </a:ext>
          </a:extLst>
        </xdr:cNvPr>
        <xdr:cNvSpPr/>
      </xdr:nvSpPr>
      <xdr:spPr>
        <a:xfrm>
          <a:off x="12804140" y="9876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39" name="フローチャート: 判断 638">
          <a:extLst>
            <a:ext uri="{FF2B5EF4-FFF2-40B4-BE49-F238E27FC236}">
              <a16:creationId xmlns:a16="http://schemas.microsoft.com/office/drawing/2014/main" id="{A4832CEE-E811-4696-B527-A344B71C6E36}"/>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640" name="フローチャート: 判断 639">
          <a:extLst>
            <a:ext uri="{FF2B5EF4-FFF2-40B4-BE49-F238E27FC236}">
              <a16:creationId xmlns:a16="http://schemas.microsoft.com/office/drawing/2014/main" id="{140E272B-CB20-4EA0-8B40-C0E3FDF7F7A2}"/>
            </a:ext>
          </a:extLst>
        </xdr:cNvPr>
        <xdr:cNvSpPr/>
      </xdr:nvSpPr>
      <xdr:spPr>
        <a:xfrm>
          <a:off x="11231880" y="97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3F8CF1A-3D29-41F0-AFC3-9485F1CD85C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12194A0-C092-4136-9114-AB0AC9728D8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F71DA0A-C8B1-49C9-B448-CE829C5A667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9FA0263-D3BD-4266-9B5E-914F437BDD6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72D54D2-0E77-4F85-955F-375DCADB1F0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158750</xdr:rowOff>
    </xdr:from>
    <xdr:to>
      <xdr:col>85</xdr:col>
      <xdr:colOff>177800</xdr:colOff>
      <xdr:row>59</xdr:row>
      <xdr:rowOff>88900</xdr:rowOff>
    </xdr:to>
    <xdr:sp macro="" textlink="">
      <xdr:nvSpPr>
        <xdr:cNvPr id="646" name="楕円 645">
          <a:extLst>
            <a:ext uri="{FF2B5EF4-FFF2-40B4-BE49-F238E27FC236}">
              <a16:creationId xmlns:a16="http://schemas.microsoft.com/office/drawing/2014/main" id="{983D0A0F-DEFD-43D0-AA28-1625C09DE008}"/>
            </a:ext>
          </a:extLst>
        </xdr:cNvPr>
        <xdr:cNvSpPr/>
      </xdr:nvSpPr>
      <xdr:spPr>
        <a:xfrm>
          <a:off x="14325600" y="98818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10177</xdr:rowOff>
    </xdr:from>
    <xdr:ext cx="405111" cy="259045"/>
    <xdr:sp macro="" textlink="">
      <xdr:nvSpPr>
        <xdr:cNvPr id="647" name="【保健センター・保健所】&#10;有形固定資産減価償却率該当値テキスト">
          <a:extLst>
            <a:ext uri="{FF2B5EF4-FFF2-40B4-BE49-F238E27FC236}">
              <a16:creationId xmlns:a16="http://schemas.microsoft.com/office/drawing/2014/main" id="{F28B627C-ABF0-44BA-B142-76026EE30786}"/>
            </a:ext>
          </a:extLst>
        </xdr:cNvPr>
        <xdr:cNvSpPr txBox="1"/>
      </xdr:nvSpPr>
      <xdr:spPr>
        <a:xfrm>
          <a:off x="14414500"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154940</xdr:rowOff>
    </xdr:from>
    <xdr:to>
      <xdr:col>81</xdr:col>
      <xdr:colOff>101600</xdr:colOff>
      <xdr:row>59</xdr:row>
      <xdr:rowOff>85090</xdr:rowOff>
    </xdr:to>
    <xdr:sp macro="" textlink="">
      <xdr:nvSpPr>
        <xdr:cNvPr id="648" name="楕円 647">
          <a:extLst>
            <a:ext uri="{FF2B5EF4-FFF2-40B4-BE49-F238E27FC236}">
              <a16:creationId xmlns:a16="http://schemas.microsoft.com/office/drawing/2014/main" id="{6FC4AB40-7FD3-486C-B8DB-D2A6E8389726}"/>
            </a:ext>
          </a:extLst>
        </xdr:cNvPr>
        <xdr:cNvSpPr/>
      </xdr:nvSpPr>
      <xdr:spPr>
        <a:xfrm>
          <a:off x="13578840" y="987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34290</xdr:rowOff>
    </xdr:from>
    <xdr:to>
      <xdr:col>85</xdr:col>
      <xdr:colOff>127000</xdr:colOff>
      <xdr:row>59</xdr:row>
      <xdr:rowOff>38100</xdr:rowOff>
    </xdr:to>
    <xdr:cxnSp macro="">
      <xdr:nvCxnSpPr>
        <xdr:cNvPr id="649" name="直線コネクタ 648">
          <a:extLst>
            <a:ext uri="{FF2B5EF4-FFF2-40B4-BE49-F238E27FC236}">
              <a16:creationId xmlns:a16="http://schemas.microsoft.com/office/drawing/2014/main" id="{193A675E-20BD-4431-97AE-70DFC04F8A44}"/>
            </a:ext>
          </a:extLst>
        </xdr:cNvPr>
        <xdr:cNvCxnSpPr/>
      </xdr:nvCxnSpPr>
      <xdr:spPr>
        <a:xfrm>
          <a:off x="13629640" y="9925050"/>
          <a:ext cx="7467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113030</xdr:rowOff>
    </xdr:from>
    <xdr:to>
      <xdr:col>76</xdr:col>
      <xdr:colOff>165100</xdr:colOff>
      <xdr:row>59</xdr:row>
      <xdr:rowOff>43180</xdr:rowOff>
    </xdr:to>
    <xdr:sp macro="" textlink="">
      <xdr:nvSpPr>
        <xdr:cNvPr id="650" name="楕円 649">
          <a:extLst>
            <a:ext uri="{FF2B5EF4-FFF2-40B4-BE49-F238E27FC236}">
              <a16:creationId xmlns:a16="http://schemas.microsoft.com/office/drawing/2014/main" id="{B5F4C7D2-1C42-4B26-A57D-E1EFCB12A15E}"/>
            </a:ext>
          </a:extLst>
        </xdr:cNvPr>
        <xdr:cNvSpPr/>
      </xdr:nvSpPr>
      <xdr:spPr>
        <a:xfrm>
          <a:off x="12804140" y="9836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163830</xdr:rowOff>
    </xdr:from>
    <xdr:to>
      <xdr:col>81</xdr:col>
      <xdr:colOff>50800</xdr:colOff>
      <xdr:row>59</xdr:row>
      <xdr:rowOff>34290</xdr:rowOff>
    </xdr:to>
    <xdr:cxnSp macro="">
      <xdr:nvCxnSpPr>
        <xdr:cNvPr id="651" name="直線コネクタ 650">
          <a:extLst>
            <a:ext uri="{FF2B5EF4-FFF2-40B4-BE49-F238E27FC236}">
              <a16:creationId xmlns:a16="http://schemas.microsoft.com/office/drawing/2014/main" id="{5E9C0B75-3F83-4C7A-9DE2-C1F186AB509B}"/>
            </a:ext>
          </a:extLst>
        </xdr:cNvPr>
        <xdr:cNvCxnSpPr/>
      </xdr:nvCxnSpPr>
      <xdr:spPr>
        <a:xfrm>
          <a:off x="12854940" y="988695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71120</xdr:rowOff>
    </xdr:from>
    <xdr:to>
      <xdr:col>72</xdr:col>
      <xdr:colOff>38100</xdr:colOff>
      <xdr:row>59</xdr:row>
      <xdr:rowOff>1270</xdr:rowOff>
    </xdr:to>
    <xdr:sp macro="" textlink="">
      <xdr:nvSpPr>
        <xdr:cNvPr id="652" name="楕円 651">
          <a:extLst>
            <a:ext uri="{FF2B5EF4-FFF2-40B4-BE49-F238E27FC236}">
              <a16:creationId xmlns:a16="http://schemas.microsoft.com/office/drawing/2014/main" id="{F1F45945-123A-4520-9FEA-07F1FABA9A01}"/>
            </a:ext>
          </a:extLst>
        </xdr:cNvPr>
        <xdr:cNvSpPr/>
      </xdr:nvSpPr>
      <xdr:spPr>
        <a:xfrm>
          <a:off x="12029440" y="9794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121920</xdr:rowOff>
    </xdr:from>
    <xdr:to>
      <xdr:col>76</xdr:col>
      <xdr:colOff>114300</xdr:colOff>
      <xdr:row>58</xdr:row>
      <xdr:rowOff>163830</xdr:rowOff>
    </xdr:to>
    <xdr:cxnSp macro="">
      <xdr:nvCxnSpPr>
        <xdr:cNvPr id="653" name="直線コネクタ 652">
          <a:extLst>
            <a:ext uri="{FF2B5EF4-FFF2-40B4-BE49-F238E27FC236}">
              <a16:creationId xmlns:a16="http://schemas.microsoft.com/office/drawing/2014/main" id="{A3808E2B-C18D-46C6-B6D4-E049C46B177E}"/>
            </a:ext>
          </a:extLst>
        </xdr:cNvPr>
        <xdr:cNvCxnSpPr/>
      </xdr:nvCxnSpPr>
      <xdr:spPr>
        <a:xfrm>
          <a:off x="12072620" y="984504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29210</xdr:rowOff>
    </xdr:from>
    <xdr:to>
      <xdr:col>67</xdr:col>
      <xdr:colOff>101600</xdr:colOff>
      <xdr:row>58</xdr:row>
      <xdr:rowOff>130810</xdr:rowOff>
    </xdr:to>
    <xdr:sp macro="" textlink="">
      <xdr:nvSpPr>
        <xdr:cNvPr id="654" name="楕円 653">
          <a:extLst>
            <a:ext uri="{FF2B5EF4-FFF2-40B4-BE49-F238E27FC236}">
              <a16:creationId xmlns:a16="http://schemas.microsoft.com/office/drawing/2014/main" id="{C6CB6F1D-B063-4D98-A39E-41EA06969610}"/>
            </a:ext>
          </a:extLst>
        </xdr:cNvPr>
        <xdr:cNvSpPr/>
      </xdr:nvSpPr>
      <xdr:spPr>
        <a:xfrm>
          <a:off x="1123188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80010</xdr:rowOff>
    </xdr:from>
    <xdr:to>
      <xdr:col>71</xdr:col>
      <xdr:colOff>177800</xdr:colOff>
      <xdr:row>58</xdr:row>
      <xdr:rowOff>121920</xdr:rowOff>
    </xdr:to>
    <xdr:cxnSp macro="">
      <xdr:nvCxnSpPr>
        <xdr:cNvPr id="655" name="直線コネクタ 654">
          <a:extLst>
            <a:ext uri="{FF2B5EF4-FFF2-40B4-BE49-F238E27FC236}">
              <a16:creationId xmlns:a16="http://schemas.microsoft.com/office/drawing/2014/main" id="{FB76B632-590E-480C-82F5-0BA8B5711B72}"/>
            </a:ext>
          </a:extLst>
        </xdr:cNvPr>
        <xdr:cNvCxnSpPr/>
      </xdr:nvCxnSpPr>
      <xdr:spPr>
        <a:xfrm>
          <a:off x="11282680" y="980313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id="{6573E4C4-ACF8-40EC-956C-C236B2501453}"/>
            </a:ext>
          </a:extLst>
        </xdr:cNvPr>
        <xdr:cNvSpPr txBox="1"/>
      </xdr:nvSpPr>
      <xdr:spPr>
        <a:xfrm>
          <a:off x="134372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657" name="n_2aveValue【保健センター・保健所】&#10;有形固定資産減価償却率">
          <a:extLst>
            <a:ext uri="{FF2B5EF4-FFF2-40B4-BE49-F238E27FC236}">
              <a16:creationId xmlns:a16="http://schemas.microsoft.com/office/drawing/2014/main" id="{02D820AE-154A-46D0-9E3D-E42DB1F785A0}"/>
            </a:ext>
          </a:extLst>
        </xdr:cNvPr>
        <xdr:cNvSpPr txBox="1"/>
      </xdr:nvSpPr>
      <xdr:spPr>
        <a:xfrm>
          <a:off x="126752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8" name="n_3aveValue【保健センター・保健所】&#10;有形固定資産減価償却率">
          <a:extLst>
            <a:ext uri="{FF2B5EF4-FFF2-40B4-BE49-F238E27FC236}">
              <a16:creationId xmlns:a16="http://schemas.microsoft.com/office/drawing/2014/main" id="{A7D879A9-4A59-4EC0-BD18-69BD94A9EF00}"/>
            </a:ext>
          </a:extLst>
        </xdr:cNvPr>
        <xdr:cNvSpPr txBox="1"/>
      </xdr:nvSpPr>
      <xdr:spPr>
        <a:xfrm>
          <a:off x="11900544"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133367</xdr:rowOff>
    </xdr:from>
    <xdr:ext cx="405111" cy="259045"/>
    <xdr:sp macro="" textlink="">
      <xdr:nvSpPr>
        <xdr:cNvPr id="659" name="n_4aveValue【保健センター・保健所】&#10;有形固定資産減価償却率">
          <a:extLst>
            <a:ext uri="{FF2B5EF4-FFF2-40B4-BE49-F238E27FC236}">
              <a16:creationId xmlns:a16="http://schemas.microsoft.com/office/drawing/2014/main" id="{73197E10-781F-4D6C-93F0-045D1751989D}"/>
            </a:ext>
          </a:extLst>
        </xdr:cNvPr>
        <xdr:cNvSpPr txBox="1"/>
      </xdr:nvSpPr>
      <xdr:spPr>
        <a:xfrm>
          <a:off x="11102984" y="985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76217</xdr:rowOff>
    </xdr:from>
    <xdr:ext cx="405111" cy="259045"/>
    <xdr:sp macro="" textlink="">
      <xdr:nvSpPr>
        <xdr:cNvPr id="660" name="n_1mainValue【保健センター・保健所】&#10;有形固定資産減価償却率">
          <a:extLst>
            <a:ext uri="{FF2B5EF4-FFF2-40B4-BE49-F238E27FC236}">
              <a16:creationId xmlns:a16="http://schemas.microsoft.com/office/drawing/2014/main" id="{04EC6C88-C937-4FB3-9A59-2082E6A980A2}"/>
            </a:ext>
          </a:extLst>
        </xdr:cNvPr>
        <xdr:cNvSpPr txBox="1"/>
      </xdr:nvSpPr>
      <xdr:spPr>
        <a:xfrm>
          <a:off x="13437244" y="996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59707</xdr:rowOff>
    </xdr:from>
    <xdr:ext cx="405111" cy="259045"/>
    <xdr:sp macro="" textlink="">
      <xdr:nvSpPr>
        <xdr:cNvPr id="661" name="n_2mainValue【保健センター・保健所】&#10;有形固定資産減価償却率">
          <a:extLst>
            <a:ext uri="{FF2B5EF4-FFF2-40B4-BE49-F238E27FC236}">
              <a16:creationId xmlns:a16="http://schemas.microsoft.com/office/drawing/2014/main" id="{5E84B40C-C282-461F-8768-FCCADBE1CBC7}"/>
            </a:ext>
          </a:extLst>
        </xdr:cNvPr>
        <xdr:cNvSpPr txBox="1"/>
      </xdr:nvSpPr>
      <xdr:spPr>
        <a:xfrm>
          <a:off x="12675244" y="961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17797</xdr:rowOff>
    </xdr:from>
    <xdr:ext cx="405111" cy="259045"/>
    <xdr:sp macro="" textlink="">
      <xdr:nvSpPr>
        <xdr:cNvPr id="662" name="n_3mainValue【保健センター・保健所】&#10;有形固定資産減価償却率">
          <a:extLst>
            <a:ext uri="{FF2B5EF4-FFF2-40B4-BE49-F238E27FC236}">
              <a16:creationId xmlns:a16="http://schemas.microsoft.com/office/drawing/2014/main" id="{4ABFF79A-AAC3-4810-B523-7FD74E1A5446}"/>
            </a:ext>
          </a:extLst>
        </xdr:cNvPr>
        <xdr:cNvSpPr txBox="1"/>
      </xdr:nvSpPr>
      <xdr:spPr>
        <a:xfrm>
          <a:off x="11900544" y="957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147337</xdr:rowOff>
    </xdr:from>
    <xdr:ext cx="405111" cy="259045"/>
    <xdr:sp macro="" textlink="">
      <xdr:nvSpPr>
        <xdr:cNvPr id="663" name="n_4mainValue【保健センター・保健所】&#10;有形固定資産減価償却率">
          <a:extLst>
            <a:ext uri="{FF2B5EF4-FFF2-40B4-BE49-F238E27FC236}">
              <a16:creationId xmlns:a16="http://schemas.microsoft.com/office/drawing/2014/main" id="{E93402EF-5D51-4E3E-B007-ECB1121ACA25}"/>
            </a:ext>
          </a:extLst>
        </xdr:cNvPr>
        <xdr:cNvSpPr txBox="1"/>
      </xdr:nvSpPr>
      <xdr:spPr>
        <a:xfrm>
          <a:off x="1110298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2254BB2B-C598-4CF2-8C66-3A9568B564A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7524CDF6-BB9F-4EC0-ADF8-E7B469DBE7E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7EE11EA-FA3D-4E5B-8D9D-6B1CB4CCA7F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1A366E8D-2716-4566-87E7-0C5D31F4021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DFC7F6BF-089E-4A95-A667-9AC8D6D709C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13616564-69C1-4374-967E-A7776BB7AEC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BA665076-0E2B-4B10-B8B8-8EC525529A8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C39304CA-02C3-4B18-BB14-40888580A3D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5E490C50-04CD-4533-B140-1456D6F8726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CFB3FE91-43FE-4045-8AF4-A7F4FA43F27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22C0C76F-FFF8-48D6-8736-4BF82AC5CEB4}"/>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CEE3535C-7C77-4974-9E32-D04D2B4F073C}"/>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7FF47425-7703-49F8-B898-3F1C31560F8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3FB3785B-60D1-440E-8165-0FAE2261DC7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245433C8-639A-44C6-99ED-2E9525DD610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3D76425A-5A85-4C76-8269-97B236031FA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12F779D1-1DB3-4424-8432-DB4B3D747839}"/>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F98C762C-45B9-47F2-AB29-DCC8E4EF19C9}"/>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F83517CC-441D-4E9D-AA9F-34F499575CC1}"/>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4C242A74-4786-419E-BE57-DD4F321BEEAD}"/>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ED620FD8-7CA9-4954-A4E4-50BCF309F11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DBCC0397-449E-4FAD-8ABD-C1858E5B956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A5009F0B-DC75-40CE-A9D4-95C92BE1EEA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687" name="直線コネクタ 686">
          <a:extLst>
            <a:ext uri="{FF2B5EF4-FFF2-40B4-BE49-F238E27FC236}">
              <a16:creationId xmlns:a16="http://schemas.microsoft.com/office/drawing/2014/main" id="{1F32B128-06FD-4B89-80F1-89C40A68D3B8}"/>
            </a:ext>
          </a:extLst>
        </xdr:cNvPr>
        <xdr:cNvCxnSpPr/>
      </xdr:nvCxnSpPr>
      <xdr:spPr>
        <a:xfrm flipV="1">
          <a:off x="19509104" y="938530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9F8D0AA0-2AAB-46F7-B9F0-40B4499DB040}"/>
            </a:ext>
          </a:extLst>
        </xdr:cNvPr>
        <xdr:cNvSpPr txBox="1"/>
      </xdr:nvSpPr>
      <xdr:spPr>
        <a:xfrm>
          <a:off x="19547840" y="1078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689" name="直線コネクタ 688">
          <a:extLst>
            <a:ext uri="{FF2B5EF4-FFF2-40B4-BE49-F238E27FC236}">
              <a16:creationId xmlns:a16="http://schemas.microsoft.com/office/drawing/2014/main" id="{7F8BEB95-5C06-44DE-84DC-20F5DA9CB9D3}"/>
            </a:ext>
          </a:extLst>
        </xdr:cNvPr>
        <xdr:cNvCxnSpPr/>
      </xdr:nvCxnSpPr>
      <xdr:spPr>
        <a:xfrm>
          <a:off x="19443700" y="10783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949EE12F-D44F-4E95-81A4-5AE6F60C2597}"/>
            </a:ext>
          </a:extLst>
        </xdr:cNvPr>
        <xdr:cNvSpPr txBox="1"/>
      </xdr:nvSpPr>
      <xdr:spPr>
        <a:xfrm>
          <a:off x="19547840" y="916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691" name="直線コネクタ 690">
          <a:extLst>
            <a:ext uri="{FF2B5EF4-FFF2-40B4-BE49-F238E27FC236}">
              <a16:creationId xmlns:a16="http://schemas.microsoft.com/office/drawing/2014/main" id="{AB65218F-BFFA-44A5-A2B2-7AFF87A82CB4}"/>
            </a:ext>
          </a:extLst>
        </xdr:cNvPr>
        <xdr:cNvCxnSpPr/>
      </xdr:nvCxnSpPr>
      <xdr:spPr>
        <a:xfrm>
          <a:off x="19443700" y="938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FB146611-C8FF-4DE6-922B-2F4D35702875}"/>
            </a:ext>
          </a:extLst>
        </xdr:cNvPr>
        <xdr:cNvSpPr txBox="1"/>
      </xdr:nvSpPr>
      <xdr:spPr>
        <a:xfrm>
          <a:off x="19547840" y="1029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93" name="フローチャート: 判断 692">
          <a:extLst>
            <a:ext uri="{FF2B5EF4-FFF2-40B4-BE49-F238E27FC236}">
              <a16:creationId xmlns:a16="http://schemas.microsoft.com/office/drawing/2014/main" id="{783A6689-51E0-42A3-8D86-E023933AA08B}"/>
            </a:ext>
          </a:extLst>
        </xdr:cNvPr>
        <xdr:cNvSpPr/>
      </xdr:nvSpPr>
      <xdr:spPr>
        <a:xfrm>
          <a:off x="1945894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694" name="フローチャート: 判断 693">
          <a:extLst>
            <a:ext uri="{FF2B5EF4-FFF2-40B4-BE49-F238E27FC236}">
              <a16:creationId xmlns:a16="http://schemas.microsoft.com/office/drawing/2014/main" id="{362DA96C-73EC-44BF-9E4C-179F70BDB67D}"/>
            </a:ext>
          </a:extLst>
        </xdr:cNvPr>
        <xdr:cNvSpPr/>
      </xdr:nvSpPr>
      <xdr:spPr>
        <a:xfrm>
          <a:off x="18735040" y="104432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695" name="フローチャート: 判断 694">
          <a:extLst>
            <a:ext uri="{FF2B5EF4-FFF2-40B4-BE49-F238E27FC236}">
              <a16:creationId xmlns:a16="http://schemas.microsoft.com/office/drawing/2014/main" id="{1EB56C48-EDC6-42C7-8A6B-0B2EA48DB7FC}"/>
            </a:ext>
          </a:extLst>
        </xdr:cNvPr>
        <xdr:cNvSpPr/>
      </xdr:nvSpPr>
      <xdr:spPr>
        <a:xfrm>
          <a:off x="17937480" y="10469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696" name="フローチャート: 判断 695">
          <a:extLst>
            <a:ext uri="{FF2B5EF4-FFF2-40B4-BE49-F238E27FC236}">
              <a16:creationId xmlns:a16="http://schemas.microsoft.com/office/drawing/2014/main" id="{71FCE159-AF7E-4043-8EEB-6CCA819CAB01}"/>
            </a:ext>
          </a:extLst>
        </xdr:cNvPr>
        <xdr:cNvSpPr/>
      </xdr:nvSpPr>
      <xdr:spPr>
        <a:xfrm>
          <a:off x="17162780" y="10478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97" name="フローチャート: 判断 696">
          <a:extLst>
            <a:ext uri="{FF2B5EF4-FFF2-40B4-BE49-F238E27FC236}">
              <a16:creationId xmlns:a16="http://schemas.microsoft.com/office/drawing/2014/main" id="{D4ECA00B-28E4-4125-8ADF-D790E37C47F3}"/>
            </a:ext>
          </a:extLst>
        </xdr:cNvPr>
        <xdr:cNvSpPr/>
      </xdr:nvSpPr>
      <xdr:spPr>
        <a:xfrm>
          <a:off x="16388080" y="1039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B00542E-5244-43FE-A341-E221A1CABCE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846E9385-239F-43A3-826B-B928BDE45A9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A056230F-59F5-4310-B3FF-6986B80C9D5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2BE6F9E-D024-4DDA-8C07-7EA06C2A872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09C30E7-70F6-4EB8-ADDF-EF818676369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110490</xdr:rowOff>
    </xdr:from>
    <xdr:to>
      <xdr:col>116</xdr:col>
      <xdr:colOff>114300</xdr:colOff>
      <xdr:row>63</xdr:row>
      <xdr:rowOff>40640</xdr:rowOff>
    </xdr:to>
    <xdr:sp macro="" textlink="">
      <xdr:nvSpPr>
        <xdr:cNvPr id="703" name="楕円 702">
          <a:extLst>
            <a:ext uri="{FF2B5EF4-FFF2-40B4-BE49-F238E27FC236}">
              <a16:creationId xmlns:a16="http://schemas.microsoft.com/office/drawing/2014/main" id="{7936AD6E-DC24-46BB-9E1D-8556AA71C4CF}"/>
            </a:ext>
          </a:extLst>
        </xdr:cNvPr>
        <xdr:cNvSpPr/>
      </xdr:nvSpPr>
      <xdr:spPr>
        <a:xfrm>
          <a:off x="19458940" y="10504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88917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31095070-E725-4258-B952-9BD7DFF290B8}"/>
            </a:ext>
          </a:extLst>
        </xdr:cNvPr>
        <xdr:cNvSpPr txBox="1"/>
      </xdr:nvSpPr>
      <xdr:spPr>
        <a:xfrm>
          <a:off x="19547840" y="1048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114300</xdr:rowOff>
    </xdr:from>
    <xdr:to>
      <xdr:col>112</xdr:col>
      <xdr:colOff>38100</xdr:colOff>
      <xdr:row>63</xdr:row>
      <xdr:rowOff>44450</xdr:rowOff>
    </xdr:to>
    <xdr:sp macro="" textlink="">
      <xdr:nvSpPr>
        <xdr:cNvPr id="705" name="楕円 704">
          <a:extLst>
            <a:ext uri="{FF2B5EF4-FFF2-40B4-BE49-F238E27FC236}">
              <a16:creationId xmlns:a16="http://schemas.microsoft.com/office/drawing/2014/main" id="{99186D8C-3250-4048-A2B6-C05142F06D76}"/>
            </a:ext>
          </a:extLst>
        </xdr:cNvPr>
        <xdr:cNvSpPr/>
      </xdr:nvSpPr>
      <xdr:spPr>
        <a:xfrm>
          <a:off x="18735040" y="10507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161290</xdr:rowOff>
    </xdr:from>
    <xdr:to>
      <xdr:col>116</xdr:col>
      <xdr:colOff>63500</xdr:colOff>
      <xdr:row>62</xdr:row>
      <xdr:rowOff>165100</xdr:rowOff>
    </xdr:to>
    <xdr:cxnSp macro="">
      <xdr:nvCxnSpPr>
        <xdr:cNvPr id="706" name="直線コネクタ 705">
          <a:extLst>
            <a:ext uri="{FF2B5EF4-FFF2-40B4-BE49-F238E27FC236}">
              <a16:creationId xmlns:a16="http://schemas.microsoft.com/office/drawing/2014/main" id="{2EF6929E-5589-4621-9DB4-D5B73A97AF61}"/>
            </a:ext>
          </a:extLst>
        </xdr:cNvPr>
        <xdr:cNvCxnSpPr/>
      </xdr:nvCxnSpPr>
      <xdr:spPr>
        <a:xfrm flipV="1">
          <a:off x="18778220" y="1055497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118110</xdr:rowOff>
    </xdr:from>
    <xdr:to>
      <xdr:col>107</xdr:col>
      <xdr:colOff>101600</xdr:colOff>
      <xdr:row>63</xdr:row>
      <xdr:rowOff>48260</xdr:rowOff>
    </xdr:to>
    <xdr:sp macro="" textlink="">
      <xdr:nvSpPr>
        <xdr:cNvPr id="707" name="楕円 706">
          <a:extLst>
            <a:ext uri="{FF2B5EF4-FFF2-40B4-BE49-F238E27FC236}">
              <a16:creationId xmlns:a16="http://schemas.microsoft.com/office/drawing/2014/main" id="{71D5CC55-2C4A-4D72-8ED9-06296664DBD8}"/>
            </a:ext>
          </a:extLst>
        </xdr:cNvPr>
        <xdr:cNvSpPr/>
      </xdr:nvSpPr>
      <xdr:spPr>
        <a:xfrm>
          <a:off x="17937480" y="10511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165100</xdr:rowOff>
    </xdr:from>
    <xdr:to>
      <xdr:col>111</xdr:col>
      <xdr:colOff>177800</xdr:colOff>
      <xdr:row>62</xdr:row>
      <xdr:rowOff>168910</xdr:rowOff>
    </xdr:to>
    <xdr:cxnSp macro="">
      <xdr:nvCxnSpPr>
        <xdr:cNvPr id="708" name="直線コネクタ 707">
          <a:extLst>
            <a:ext uri="{FF2B5EF4-FFF2-40B4-BE49-F238E27FC236}">
              <a16:creationId xmlns:a16="http://schemas.microsoft.com/office/drawing/2014/main" id="{CF6D0F41-086E-49DE-8CE9-4D810D2D4C28}"/>
            </a:ext>
          </a:extLst>
        </xdr:cNvPr>
        <xdr:cNvCxnSpPr/>
      </xdr:nvCxnSpPr>
      <xdr:spPr>
        <a:xfrm flipV="1">
          <a:off x="17988280" y="1055878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709" name="楕円 708">
          <a:extLst>
            <a:ext uri="{FF2B5EF4-FFF2-40B4-BE49-F238E27FC236}">
              <a16:creationId xmlns:a16="http://schemas.microsoft.com/office/drawing/2014/main" id="{36ACDC65-EFFC-4E9D-912D-A70C9AAF4850}"/>
            </a:ext>
          </a:extLst>
        </xdr:cNvPr>
        <xdr:cNvSpPr/>
      </xdr:nvSpPr>
      <xdr:spPr>
        <a:xfrm>
          <a:off x="17162780" y="1051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168910</xdr:rowOff>
    </xdr:from>
    <xdr:to>
      <xdr:col>107</xdr:col>
      <xdr:colOff>50800</xdr:colOff>
      <xdr:row>63</xdr:row>
      <xdr:rowOff>0</xdr:rowOff>
    </xdr:to>
    <xdr:cxnSp macro="">
      <xdr:nvCxnSpPr>
        <xdr:cNvPr id="710" name="直線コネクタ 709">
          <a:extLst>
            <a:ext uri="{FF2B5EF4-FFF2-40B4-BE49-F238E27FC236}">
              <a16:creationId xmlns:a16="http://schemas.microsoft.com/office/drawing/2014/main" id="{42DD8478-40ED-49D8-8C46-359B6E178F6B}"/>
            </a:ext>
          </a:extLst>
        </xdr:cNvPr>
        <xdr:cNvCxnSpPr/>
      </xdr:nvCxnSpPr>
      <xdr:spPr>
        <a:xfrm flipV="1">
          <a:off x="17213580" y="105625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123190</xdr:rowOff>
    </xdr:from>
    <xdr:to>
      <xdr:col>98</xdr:col>
      <xdr:colOff>38100</xdr:colOff>
      <xdr:row>63</xdr:row>
      <xdr:rowOff>53340</xdr:rowOff>
    </xdr:to>
    <xdr:sp macro="" textlink="">
      <xdr:nvSpPr>
        <xdr:cNvPr id="711" name="楕円 710">
          <a:extLst>
            <a:ext uri="{FF2B5EF4-FFF2-40B4-BE49-F238E27FC236}">
              <a16:creationId xmlns:a16="http://schemas.microsoft.com/office/drawing/2014/main" id="{7C50F421-CC04-444C-8BE5-C60F709722FF}"/>
            </a:ext>
          </a:extLst>
        </xdr:cNvPr>
        <xdr:cNvSpPr/>
      </xdr:nvSpPr>
      <xdr:spPr>
        <a:xfrm>
          <a:off x="16388080" y="10516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0</xdr:rowOff>
    </xdr:from>
    <xdr:to>
      <xdr:col>102</xdr:col>
      <xdr:colOff>114300</xdr:colOff>
      <xdr:row>63</xdr:row>
      <xdr:rowOff>2540</xdr:rowOff>
    </xdr:to>
    <xdr:cxnSp macro="">
      <xdr:nvCxnSpPr>
        <xdr:cNvPr id="712" name="直線コネクタ 711">
          <a:extLst>
            <a:ext uri="{FF2B5EF4-FFF2-40B4-BE49-F238E27FC236}">
              <a16:creationId xmlns:a16="http://schemas.microsoft.com/office/drawing/2014/main" id="{275E7191-6908-42E5-A3B6-C7F6D364B9F3}"/>
            </a:ext>
          </a:extLst>
        </xdr:cNvPr>
        <xdr:cNvCxnSpPr/>
      </xdr:nvCxnSpPr>
      <xdr:spPr>
        <a:xfrm flipV="1">
          <a:off x="16431260" y="10561320"/>
          <a:ext cx="7823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713" name="n_1aveValue【保健センター・保健所】&#10;一人当たり面積">
          <a:extLst>
            <a:ext uri="{FF2B5EF4-FFF2-40B4-BE49-F238E27FC236}">
              <a16:creationId xmlns:a16="http://schemas.microsoft.com/office/drawing/2014/main" id="{A5A9CFB8-6ED3-4CBF-BECB-807D98716403}"/>
            </a:ext>
          </a:extLst>
        </xdr:cNvPr>
        <xdr:cNvSpPr txBox="1"/>
      </xdr:nvSpPr>
      <xdr:spPr>
        <a:xfrm>
          <a:off x="18561127" y="1022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714" name="n_2aveValue【保健センター・保健所】&#10;一人当たり面積">
          <a:extLst>
            <a:ext uri="{FF2B5EF4-FFF2-40B4-BE49-F238E27FC236}">
              <a16:creationId xmlns:a16="http://schemas.microsoft.com/office/drawing/2014/main" id="{B79269E1-7D27-465F-AE20-1CE1B0BEA091}"/>
            </a:ext>
          </a:extLst>
        </xdr:cNvPr>
        <xdr:cNvSpPr txBox="1"/>
      </xdr:nvSpPr>
      <xdr:spPr>
        <a:xfrm>
          <a:off x="17776267"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715" name="n_3aveValue【保健センター・保健所】&#10;一人当たり面積">
          <a:extLst>
            <a:ext uri="{FF2B5EF4-FFF2-40B4-BE49-F238E27FC236}">
              <a16:creationId xmlns:a16="http://schemas.microsoft.com/office/drawing/2014/main" id="{A5814D72-622F-4D3F-97B8-57C353EE3660}"/>
            </a:ext>
          </a:extLst>
        </xdr:cNvPr>
        <xdr:cNvSpPr txBox="1"/>
      </xdr:nvSpPr>
      <xdr:spPr>
        <a:xfrm>
          <a:off x="17001567" y="1025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716" name="n_4aveValue【保健センター・保健所】&#10;一人当たり面積">
          <a:extLst>
            <a:ext uri="{FF2B5EF4-FFF2-40B4-BE49-F238E27FC236}">
              <a16:creationId xmlns:a16="http://schemas.microsoft.com/office/drawing/2014/main" id="{8A1EB288-F3BE-4599-9C07-6F1929C98BBE}"/>
            </a:ext>
          </a:extLst>
        </xdr:cNvPr>
        <xdr:cNvSpPr txBox="1"/>
      </xdr:nvSpPr>
      <xdr:spPr>
        <a:xfrm>
          <a:off x="16226867"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35577</xdr:rowOff>
    </xdr:from>
    <xdr:ext cx="469744" cy="259045"/>
    <xdr:sp macro="" textlink="">
      <xdr:nvSpPr>
        <xdr:cNvPr id="717" name="n_1mainValue【保健センター・保健所】&#10;一人当たり面積">
          <a:extLst>
            <a:ext uri="{FF2B5EF4-FFF2-40B4-BE49-F238E27FC236}">
              <a16:creationId xmlns:a16="http://schemas.microsoft.com/office/drawing/2014/main" id="{24A52650-181D-46EF-94A7-F84C7DB5487D}"/>
            </a:ext>
          </a:extLst>
        </xdr:cNvPr>
        <xdr:cNvSpPr txBox="1"/>
      </xdr:nvSpPr>
      <xdr:spPr>
        <a:xfrm>
          <a:off x="18561127"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39387</xdr:rowOff>
    </xdr:from>
    <xdr:ext cx="469744" cy="259045"/>
    <xdr:sp macro="" textlink="">
      <xdr:nvSpPr>
        <xdr:cNvPr id="718" name="n_2mainValue【保健センター・保健所】&#10;一人当たり面積">
          <a:extLst>
            <a:ext uri="{FF2B5EF4-FFF2-40B4-BE49-F238E27FC236}">
              <a16:creationId xmlns:a16="http://schemas.microsoft.com/office/drawing/2014/main" id="{7D5B7C2C-60C6-463E-8D75-E38BF9CC1385}"/>
            </a:ext>
          </a:extLst>
        </xdr:cNvPr>
        <xdr:cNvSpPr txBox="1"/>
      </xdr:nvSpPr>
      <xdr:spPr>
        <a:xfrm>
          <a:off x="17776267" y="1060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41927</xdr:rowOff>
    </xdr:from>
    <xdr:ext cx="469744" cy="259045"/>
    <xdr:sp macro="" textlink="">
      <xdr:nvSpPr>
        <xdr:cNvPr id="719" name="n_3mainValue【保健センター・保健所】&#10;一人当たり面積">
          <a:extLst>
            <a:ext uri="{FF2B5EF4-FFF2-40B4-BE49-F238E27FC236}">
              <a16:creationId xmlns:a16="http://schemas.microsoft.com/office/drawing/2014/main" id="{D802558B-E4C4-45DE-B70F-27EA692FB70C}"/>
            </a:ext>
          </a:extLst>
        </xdr:cNvPr>
        <xdr:cNvSpPr txBox="1"/>
      </xdr:nvSpPr>
      <xdr:spPr>
        <a:xfrm>
          <a:off x="1700156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44467</xdr:rowOff>
    </xdr:from>
    <xdr:ext cx="469744" cy="259045"/>
    <xdr:sp macro="" textlink="">
      <xdr:nvSpPr>
        <xdr:cNvPr id="720" name="n_4mainValue【保健センター・保健所】&#10;一人当たり面積">
          <a:extLst>
            <a:ext uri="{FF2B5EF4-FFF2-40B4-BE49-F238E27FC236}">
              <a16:creationId xmlns:a16="http://schemas.microsoft.com/office/drawing/2014/main" id="{76103EC5-ECCC-40D0-9795-974D55DB4624}"/>
            </a:ext>
          </a:extLst>
        </xdr:cNvPr>
        <xdr:cNvSpPr txBox="1"/>
      </xdr:nvSpPr>
      <xdr:spPr>
        <a:xfrm>
          <a:off x="16226867" y="10605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1AB0FB5-7A2E-4A1E-8280-528D747FC9F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3559ABDE-EC6E-45B1-ADB2-A7CB4224A2C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F95DDFA1-8877-4367-94A8-E639C36525A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B9DF5384-FFB7-4290-BCC0-87BA6B0E323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FD711690-E192-498F-BBCF-77D875B6CFA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E2A0FA5B-7FB7-4E1F-984D-FF852F0C647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C4108493-5A48-438F-8D3B-DFD63D3365E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AC5A6B47-1A01-4AAD-A35C-732D7C76C32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6FDDC1D6-D7E9-4815-B0E0-35BB8465565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1DC5E349-B554-43AC-AB94-6B5D207D81F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DFD4E41C-6E68-4AA0-8C0D-AB6F55C0C3F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FBF54765-E843-49F2-B61D-0994C43D9BC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1DB68B0F-41C6-4447-B003-43D861A0AF2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B1DCCEE6-7DF4-40CD-8BE0-82519E85E75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ECB64402-0505-4E9F-B247-DF35B1B5D85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18D09DA1-BA79-4249-929F-6428D215E09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1DE5B6AB-FBA1-4B13-8116-B97083E985A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C45E2DFC-07BC-433E-8AEF-50D98454076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CEEC2788-A514-43D0-8AD1-22DC14EFBB5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B0C16F67-9A72-4A36-ABBF-514709EE102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77202D0F-82FA-49EC-A0FB-16740B8522B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8FF3F4A9-C954-4FB7-B9F8-AD09B92FB86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25965BFB-ECD0-466D-BD35-F9FEDAD24C84}"/>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92ED5297-A090-4F93-AC92-1B50B9186BD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72F51BE0-61A2-4326-805D-072244450074}"/>
            </a:ext>
          </a:extLst>
        </xdr:cNvPr>
        <xdr:cNvCxnSpPr/>
      </xdr:nvCxnSpPr>
      <xdr:spPr>
        <a:xfrm flipV="1">
          <a:off x="14375764" y="1299400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消防施設】&#10;有形固定資産減価償却率最小値テキスト">
          <a:extLst>
            <a:ext uri="{FF2B5EF4-FFF2-40B4-BE49-F238E27FC236}">
              <a16:creationId xmlns:a16="http://schemas.microsoft.com/office/drawing/2014/main" id="{54FB02CC-AD3E-4D1F-8029-8B51739B2032}"/>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351906B5-EC96-4F89-8984-2126BF4A3135}"/>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5332D919-DD78-4275-881C-7F150F1CA427}"/>
            </a:ext>
          </a:extLst>
        </xdr:cNvPr>
        <xdr:cNvSpPr txBox="1"/>
      </xdr:nvSpPr>
      <xdr:spPr>
        <a:xfrm>
          <a:off x="14414500" y="1277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749" name="直線コネクタ 748">
          <a:extLst>
            <a:ext uri="{FF2B5EF4-FFF2-40B4-BE49-F238E27FC236}">
              <a16:creationId xmlns:a16="http://schemas.microsoft.com/office/drawing/2014/main" id="{44ECE6FF-EAAA-4F68-9CDC-54A937AF7D88}"/>
            </a:ext>
          </a:extLst>
        </xdr:cNvPr>
        <xdr:cNvCxnSpPr/>
      </xdr:nvCxnSpPr>
      <xdr:spPr>
        <a:xfrm>
          <a:off x="14287500" y="12994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CEBB1156-E5C0-492C-ADBA-79B5E9EE34B9}"/>
            </a:ext>
          </a:extLst>
        </xdr:cNvPr>
        <xdr:cNvSpPr txBox="1"/>
      </xdr:nvSpPr>
      <xdr:spPr>
        <a:xfrm>
          <a:off x="14414500" y="13828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751" name="フローチャート: 判断 750">
          <a:extLst>
            <a:ext uri="{FF2B5EF4-FFF2-40B4-BE49-F238E27FC236}">
              <a16:creationId xmlns:a16="http://schemas.microsoft.com/office/drawing/2014/main" id="{C7854811-21B6-49FF-9B7A-EE0FE7916131}"/>
            </a:ext>
          </a:extLst>
        </xdr:cNvPr>
        <xdr:cNvSpPr/>
      </xdr:nvSpPr>
      <xdr:spPr>
        <a:xfrm>
          <a:off x="14325600" y="138499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752" name="フローチャート: 判断 751">
          <a:extLst>
            <a:ext uri="{FF2B5EF4-FFF2-40B4-BE49-F238E27FC236}">
              <a16:creationId xmlns:a16="http://schemas.microsoft.com/office/drawing/2014/main" id="{AE66F65C-5720-4055-B2ED-59A44FBD8ADF}"/>
            </a:ext>
          </a:extLst>
        </xdr:cNvPr>
        <xdr:cNvSpPr/>
      </xdr:nvSpPr>
      <xdr:spPr>
        <a:xfrm>
          <a:off x="13578840" y="1381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753" name="フローチャート: 判断 752">
          <a:extLst>
            <a:ext uri="{FF2B5EF4-FFF2-40B4-BE49-F238E27FC236}">
              <a16:creationId xmlns:a16="http://schemas.microsoft.com/office/drawing/2014/main" id="{E9442405-F2FC-4781-9B4F-BD110B60EBFB}"/>
            </a:ext>
          </a:extLst>
        </xdr:cNvPr>
        <xdr:cNvSpPr/>
      </xdr:nvSpPr>
      <xdr:spPr>
        <a:xfrm>
          <a:off x="128041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754" name="フローチャート: 判断 753">
          <a:extLst>
            <a:ext uri="{FF2B5EF4-FFF2-40B4-BE49-F238E27FC236}">
              <a16:creationId xmlns:a16="http://schemas.microsoft.com/office/drawing/2014/main" id="{8713E182-7A7C-4D5D-9298-2C8B211A36B2}"/>
            </a:ext>
          </a:extLst>
        </xdr:cNvPr>
        <xdr:cNvSpPr/>
      </xdr:nvSpPr>
      <xdr:spPr>
        <a:xfrm>
          <a:off x="12029440" y="13697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755" name="フローチャート: 判断 754">
          <a:extLst>
            <a:ext uri="{FF2B5EF4-FFF2-40B4-BE49-F238E27FC236}">
              <a16:creationId xmlns:a16="http://schemas.microsoft.com/office/drawing/2014/main" id="{F9B86587-5DEE-4F4E-B505-48D75115C595}"/>
            </a:ext>
          </a:extLst>
        </xdr:cNvPr>
        <xdr:cNvSpPr/>
      </xdr:nvSpPr>
      <xdr:spPr>
        <a:xfrm>
          <a:off x="1123188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150133B1-5018-451A-8287-DF5F15C1465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F716524-A0AA-4E9F-98F7-0868C7BC531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F7BDD59F-BEE2-46D6-922F-DE0EF23615B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6313FAE-9253-4275-AE34-7E427355072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57A91BF-5CEC-4BE4-931F-A1FFD43283F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65405</xdr:rowOff>
    </xdr:from>
    <xdr:to>
      <xdr:col>85</xdr:col>
      <xdr:colOff>177800</xdr:colOff>
      <xdr:row>79</xdr:row>
      <xdr:rowOff>167005</xdr:rowOff>
    </xdr:to>
    <xdr:sp macro="" textlink="">
      <xdr:nvSpPr>
        <xdr:cNvPr id="761" name="楕円 760">
          <a:extLst>
            <a:ext uri="{FF2B5EF4-FFF2-40B4-BE49-F238E27FC236}">
              <a16:creationId xmlns:a16="http://schemas.microsoft.com/office/drawing/2014/main" id="{E4A14AD2-8AED-4326-992E-6D3A27E1503F}"/>
            </a:ext>
          </a:extLst>
        </xdr:cNvPr>
        <xdr:cNvSpPr/>
      </xdr:nvSpPr>
      <xdr:spPr>
        <a:xfrm>
          <a:off x="14325600" y="133089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88282</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C602BFBC-6ECB-4AFD-82F3-2A2F70F1B771}"/>
            </a:ext>
          </a:extLst>
        </xdr:cNvPr>
        <xdr:cNvSpPr txBox="1"/>
      </xdr:nvSpPr>
      <xdr:spPr>
        <a:xfrm>
          <a:off x="14414500" y="1316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6350</xdr:rowOff>
    </xdr:from>
    <xdr:to>
      <xdr:col>81</xdr:col>
      <xdr:colOff>101600</xdr:colOff>
      <xdr:row>79</xdr:row>
      <xdr:rowOff>107950</xdr:rowOff>
    </xdr:to>
    <xdr:sp macro="" textlink="">
      <xdr:nvSpPr>
        <xdr:cNvPr id="763" name="楕円 762">
          <a:extLst>
            <a:ext uri="{FF2B5EF4-FFF2-40B4-BE49-F238E27FC236}">
              <a16:creationId xmlns:a16="http://schemas.microsoft.com/office/drawing/2014/main" id="{4FCDCF43-C586-46C5-827B-886098CBAA66}"/>
            </a:ext>
          </a:extLst>
        </xdr:cNvPr>
        <xdr:cNvSpPr/>
      </xdr:nvSpPr>
      <xdr:spPr>
        <a:xfrm>
          <a:off x="13578840" y="1324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57150</xdr:rowOff>
    </xdr:from>
    <xdr:to>
      <xdr:col>85</xdr:col>
      <xdr:colOff>127000</xdr:colOff>
      <xdr:row>79</xdr:row>
      <xdr:rowOff>116205</xdr:rowOff>
    </xdr:to>
    <xdr:cxnSp macro="">
      <xdr:nvCxnSpPr>
        <xdr:cNvPr id="764" name="直線コネクタ 763">
          <a:extLst>
            <a:ext uri="{FF2B5EF4-FFF2-40B4-BE49-F238E27FC236}">
              <a16:creationId xmlns:a16="http://schemas.microsoft.com/office/drawing/2014/main" id="{0BFF63F3-F566-4915-A181-F0402EB2396D}"/>
            </a:ext>
          </a:extLst>
        </xdr:cNvPr>
        <xdr:cNvCxnSpPr/>
      </xdr:nvCxnSpPr>
      <xdr:spPr>
        <a:xfrm>
          <a:off x="13629640" y="13300710"/>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53975</xdr:rowOff>
    </xdr:from>
    <xdr:to>
      <xdr:col>76</xdr:col>
      <xdr:colOff>165100</xdr:colOff>
      <xdr:row>78</xdr:row>
      <xdr:rowOff>155575</xdr:rowOff>
    </xdr:to>
    <xdr:sp macro="" textlink="">
      <xdr:nvSpPr>
        <xdr:cNvPr id="765" name="楕円 764">
          <a:extLst>
            <a:ext uri="{FF2B5EF4-FFF2-40B4-BE49-F238E27FC236}">
              <a16:creationId xmlns:a16="http://schemas.microsoft.com/office/drawing/2014/main" id="{D9F915DD-E87E-46D5-B31B-924F8D1678CC}"/>
            </a:ext>
          </a:extLst>
        </xdr:cNvPr>
        <xdr:cNvSpPr/>
      </xdr:nvSpPr>
      <xdr:spPr>
        <a:xfrm>
          <a:off x="12804140" y="1312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104775</xdr:rowOff>
    </xdr:from>
    <xdr:to>
      <xdr:col>81</xdr:col>
      <xdr:colOff>50800</xdr:colOff>
      <xdr:row>79</xdr:row>
      <xdr:rowOff>57150</xdr:rowOff>
    </xdr:to>
    <xdr:cxnSp macro="">
      <xdr:nvCxnSpPr>
        <xdr:cNvPr id="766" name="直線コネクタ 765">
          <a:extLst>
            <a:ext uri="{FF2B5EF4-FFF2-40B4-BE49-F238E27FC236}">
              <a16:creationId xmlns:a16="http://schemas.microsoft.com/office/drawing/2014/main" id="{D94757AB-EFF9-42FB-980B-056CDE3382BA}"/>
            </a:ext>
          </a:extLst>
        </xdr:cNvPr>
        <xdr:cNvCxnSpPr/>
      </xdr:nvCxnSpPr>
      <xdr:spPr>
        <a:xfrm>
          <a:off x="12854940" y="13180695"/>
          <a:ext cx="7747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141605</xdr:rowOff>
    </xdr:from>
    <xdr:to>
      <xdr:col>72</xdr:col>
      <xdr:colOff>38100</xdr:colOff>
      <xdr:row>78</xdr:row>
      <xdr:rowOff>71755</xdr:rowOff>
    </xdr:to>
    <xdr:sp macro="" textlink="">
      <xdr:nvSpPr>
        <xdr:cNvPr id="767" name="楕円 766">
          <a:extLst>
            <a:ext uri="{FF2B5EF4-FFF2-40B4-BE49-F238E27FC236}">
              <a16:creationId xmlns:a16="http://schemas.microsoft.com/office/drawing/2014/main" id="{2AA04B60-A19F-4900-8AC3-143EE9FAC36B}"/>
            </a:ext>
          </a:extLst>
        </xdr:cNvPr>
        <xdr:cNvSpPr/>
      </xdr:nvSpPr>
      <xdr:spPr>
        <a:xfrm>
          <a:off x="12029440" y="13049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20955</xdr:rowOff>
    </xdr:from>
    <xdr:to>
      <xdr:col>76</xdr:col>
      <xdr:colOff>114300</xdr:colOff>
      <xdr:row>78</xdr:row>
      <xdr:rowOff>104775</xdr:rowOff>
    </xdr:to>
    <xdr:cxnSp macro="">
      <xdr:nvCxnSpPr>
        <xdr:cNvPr id="768" name="直線コネクタ 767">
          <a:extLst>
            <a:ext uri="{FF2B5EF4-FFF2-40B4-BE49-F238E27FC236}">
              <a16:creationId xmlns:a16="http://schemas.microsoft.com/office/drawing/2014/main" id="{A516E64F-D7DF-4450-8D0C-093FFDDB23FF}"/>
            </a:ext>
          </a:extLst>
        </xdr:cNvPr>
        <xdr:cNvCxnSpPr/>
      </xdr:nvCxnSpPr>
      <xdr:spPr>
        <a:xfrm>
          <a:off x="12072620" y="13096875"/>
          <a:ext cx="7823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33020</xdr:rowOff>
    </xdr:from>
    <xdr:to>
      <xdr:col>67</xdr:col>
      <xdr:colOff>101600</xdr:colOff>
      <xdr:row>78</xdr:row>
      <xdr:rowOff>134620</xdr:rowOff>
    </xdr:to>
    <xdr:sp macro="" textlink="">
      <xdr:nvSpPr>
        <xdr:cNvPr id="769" name="楕円 768">
          <a:extLst>
            <a:ext uri="{FF2B5EF4-FFF2-40B4-BE49-F238E27FC236}">
              <a16:creationId xmlns:a16="http://schemas.microsoft.com/office/drawing/2014/main" id="{676AC4E2-187F-43AA-A161-186D82376636}"/>
            </a:ext>
          </a:extLst>
        </xdr:cNvPr>
        <xdr:cNvSpPr/>
      </xdr:nvSpPr>
      <xdr:spPr>
        <a:xfrm>
          <a:off x="11231880" y="1310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20955</xdr:rowOff>
    </xdr:from>
    <xdr:to>
      <xdr:col>71</xdr:col>
      <xdr:colOff>177800</xdr:colOff>
      <xdr:row>78</xdr:row>
      <xdr:rowOff>83820</xdr:rowOff>
    </xdr:to>
    <xdr:cxnSp macro="">
      <xdr:nvCxnSpPr>
        <xdr:cNvPr id="770" name="直線コネクタ 769">
          <a:extLst>
            <a:ext uri="{FF2B5EF4-FFF2-40B4-BE49-F238E27FC236}">
              <a16:creationId xmlns:a16="http://schemas.microsoft.com/office/drawing/2014/main" id="{4A725AB2-068B-448C-ADC0-5B5A4753C5CD}"/>
            </a:ext>
          </a:extLst>
        </xdr:cNvPr>
        <xdr:cNvCxnSpPr/>
      </xdr:nvCxnSpPr>
      <xdr:spPr>
        <a:xfrm flipV="1">
          <a:off x="11282680" y="13096875"/>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771" name="n_1aveValue【消防施設】&#10;有形固定資産減価償却率">
          <a:extLst>
            <a:ext uri="{FF2B5EF4-FFF2-40B4-BE49-F238E27FC236}">
              <a16:creationId xmlns:a16="http://schemas.microsoft.com/office/drawing/2014/main" id="{90D9649E-B72A-4635-9ED9-F40492C71288}"/>
            </a:ext>
          </a:extLst>
        </xdr:cNvPr>
        <xdr:cNvSpPr txBox="1"/>
      </xdr:nvSpPr>
      <xdr:spPr>
        <a:xfrm>
          <a:off x="13437244" y="139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772" name="n_2aveValue【消防施設】&#10;有形固定資産減価償却率">
          <a:extLst>
            <a:ext uri="{FF2B5EF4-FFF2-40B4-BE49-F238E27FC236}">
              <a16:creationId xmlns:a16="http://schemas.microsoft.com/office/drawing/2014/main" id="{0A0D4BF6-DBCA-4B79-8F2C-02105686FC4E}"/>
            </a:ext>
          </a:extLst>
        </xdr:cNvPr>
        <xdr:cNvSpPr txBox="1"/>
      </xdr:nvSpPr>
      <xdr:spPr>
        <a:xfrm>
          <a:off x="1267524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773" name="n_3aveValue【消防施設】&#10;有形固定資産減価償却率">
          <a:extLst>
            <a:ext uri="{FF2B5EF4-FFF2-40B4-BE49-F238E27FC236}">
              <a16:creationId xmlns:a16="http://schemas.microsoft.com/office/drawing/2014/main" id="{C14E2608-61EF-4783-9378-53A9C778914D}"/>
            </a:ext>
          </a:extLst>
        </xdr:cNvPr>
        <xdr:cNvSpPr txBox="1"/>
      </xdr:nvSpPr>
      <xdr:spPr>
        <a:xfrm>
          <a:off x="11900544"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774" name="n_4aveValue【消防施設】&#10;有形固定資産減価償却率">
          <a:extLst>
            <a:ext uri="{FF2B5EF4-FFF2-40B4-BE49-F238E27FC236}">
              <a16:creationId xmlns:a16="http://schemas.microsoft.com/office/drawing/2014/main" id="{9CC7097A-2C87-4A9C-9BE3-536EF6921FD2}"/>
            </a:ext>
          </a:extLst>
        </xdr:cNvPr>
        <xdr:cNvSpPr txBox="1"/>
      </xdr:nvSpPr>
      <xdr:spPr>
        <a:xfrm>
          <a:off x="11102984"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124477</xdr:rowOff>
    </xdr:from>
    <xdr:ext cx="405111" cy="259045"/>
    <xdr:sp macro="" textlink="">
      <xdr:nvSpPr>
        <xdr:cNvPr id="775" name="n_1mainValue【消防施設】&#10;有形固定資産減価償却率">
          <a:extLst>
            <a:ext uri="{FF2B5EF4-FFF2-40B4-BE49-F238E27FC236}">
              <a16:creationId xmlns:a16="http://schemas.microsoft.com/office/drawing/2014/main" id="{569BA283-B1CA-4F32-B82A-83814E683C3E}"/>
            </a:ext>
          </a:extLst>
        </xdr:cNvPr>
        <xdr:cNvSpPr txBox="1"/>
      </xdr:nvSpPr>
      <xdr:spPr>
        <a:xfrm>
          <a:off x="13437244" y="1303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652</xdr:rowOff>
    </xdr:from>
    <xdr:ext cx="405111" cy="259045"/>
    <xdr:sp macro="" textlink="">
      <xdr:nvSpPr>
        <xdr:cNvPr id="776" name="n_2mainValue【消防施設】&#10;有形固定資産減価償却率">
          <a:extLst>
            <a:ext uri="{FF2B5EF4-FFF2-40B4-BE49-F238E27FC236}">
              <a16:creationId xmlns:a16="http://schemas.microsoft.com/office/drawing/2014/main" id="{65C13783-65EB-4395-A7F9-BF9AE05FE820}"/>
            </a:ext>
          </a:extLst>
        </xdr:cNvPr>
        <xdr:cNvSpPr txBox="1"/>
      </xdr:nvSpPr>
      <xdr:spPr>
        <a:xfrm>
          <a:off x="12675244" y="1290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88282</xdr:rowOff>
    </xdr:from>
    <xdr:ext cx="405111" cy="259045"/>
    <xdr:sp macro="" textlink="">
      <xdr:nvSpPr>
        <xdr:cNvPr id="777" name="n_3mainValue【消防施設】&#10;有形固定資産減価償却率">
          <a:extLst>
            <a:ext uri="{FF2B5EF4-FFF2-40B4-BE49-F238E27FC236}">
              <a16:creationId xmlns:a16="http://schemas.microsoft.com/office/drawing/2014/main" id="{B24D8F33-ECC0-4D5F-8284-CB0E3C345F6D}"/>
            </a:ext>
          </a:extLst>
        </xdr:cNvPr>
        <xdr:cNvSpPr txBox="1"/>
      </xdr:nvSpPr>
      <xdr:spPr>
        <a:xfrm>
          <a:off x="11900544" y="1282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151147</xdr:rowOff>
    </xdr:from>
    <xdr:ext cx="405111" cy="259045"/>
    <xdr:sp macro="" textlink="">
      <xdr:nvSpPr>
        <xdr:cNvPr id="778" name="n_4mainValue【消防施設】&#10;有形固定資産減価償却率">
          <a:extLst>
            <a:ext uri="{FF2B5EF4-FFF2-40B4-BE49-F238E27FC236}">
              <a16:creationId xmlns:a16="http://schemas.microsoft.com/office/drawing/2014/main" id="{2029E64C-3C4C-4BFB-BE97-E6512F70929C}"/>
            </a:ext>
          </a:extLst>
        </xdr:cNvPr>
        <xdr:cNvSpPr txBox="1"/>
      </xdr:nvSpPr>
      <xdr:spPr>
        <a:xfrm>
          <a:off x="11102984" y="1289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1ED2898F-4572-48BA-BFB8-7E295CF7405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C37696C8-AA94-4235-AB89-24D79B61E2C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E5CE11F5-2602-4999-A71F-A6ABE95B79A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90FB063D-9940-4A84-88B0-4C62374F8F8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262DF059-8576-41F8-B776-0148482D1C7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40122FF4-D31C-4350-B3B5-D1B9C120025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DE61455F-5D4E-438A-A127-6F8EF833F8A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EA235323-881D-4601-B24F-2E23886173A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D41B7CC1-11D5-4937-A38B-F68E38CA0EC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FBDD669F-AC60-4ACE-B657-42EAFFEBEBF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D1ABB7A0-64BB-4022-86A3-AE082A06D23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8374C836-CCA4-4982-B691-36C165E919E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09E300C5-223A-4394-A005-33375A864CD2}"/>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792" name="テキスト ボックス 791">
          <a:extLst>
            <a:ext uri="{FF2B5EF4-FFF2-40B4-BE49-F238E27FC236}">
              <a16:creationId xmlns:a16="http://schemas.microsoft.com/office/drawing/2014/main" id="{2D539D51-EE49-49AD-9325-55E68735B09E}"/>
            </a:ext>
          </a:extLst>
        </xdr:cNvPr>
        <xdr:cNvSpPr txBox="1"/>
      </xdr:nvSpPr>
      <xdr:spPr>
        <a:xfrm>
          <a:off x="15630721" y="141245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738933B2-57C4-4856-A924-67110A63817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794" name="テキスト ボックス 793">
          <a:extLst>
            <a:ext uri="{FF2B5EF4-FFF2-40B4-BE49-F238E27FC236}">
              <a16:creationId xmlns:a16="http://schemas.microsoft.com/office/drawing/2014/main" id="{AFAC2B27-F888-402C-A9CE-846516C6093C}"/>
            </a:ext>
          </a:extLst>
        </xdr:cNvPr>
        <xdr:cNvSpPr txBox="1"/>
      </xdr:nvSpPr>
      <xdr:spPr>
        <a:xfrm>
          <a:off x="15630721" y="138056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3F48CE0A-2821-4C2B-BF42-F32467CFF2C9}"/>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796" name="テキスト ボックス 795">
          <a:extLst>
            <a:ext uri="{FF2B5EF4-FFF2-40B4-BE49-F238E27FC236}">
              <a16:creationId xmlns:a16="http://schemas.microsoft.com/office/drawing/2014/main" id="{FE652002-D1F3-478C-8078-678C0630B05B}"/>
            </a:ext>
          </a:extLst>
        </xdr:cNvPr>
        <xdr:cNvSpPr txBox="1"/>
      </xdr:nvSpPr>
      <xdr:spPr>
        <a:xfrm>
          <a:off x="15630721" y="134866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98300472-154A-46F2-9509-F1DAA273B498}"/>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798" name="テキスト ボックス 797">
          <a:extLst>
            <a:ext uri="{FF2B5EF4-FFF2-40B4-BE49-F238E27FC236}">
              <a16:creationId xmlns:a16="http://schemas.microsoft.com/office/drawing/2014/main" id="{3D414BE9-B116-49C0-9795-11C9F5239CCC}"/>
            </a:ext>
          </a:extLst>
        </xdr:cNvPr>
        <xdr:cNvSpPr txBox="1"/>
      </xdr:nvSpPr>
      <xdr:spPr>
        <a:xfrm>
          <a:off x="15589461" y="1316774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498E0F07-8C5E-4257-9506-52C0D9C82F86}"/>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800" name="テキスト ボックス 799">
          <a:extLst>
            <a:ext uri="{FF2B5EF4-FFF2-40B4-BE49-F238E27FC236}">
              <a16:creationId xmlns:a16="http://schemas.microsoft.com/office/drawing/2014/main" id="{072730B9-E989-4C2E-979F-D7982E81F160}"/>
            </a:ext>
          </a:extLst>
        </xdr:cNvPr>
        <xdr:cNvSpPr txBox="1"/>
      </xdr:nvSpPr>
      <xdr:spPr>
        <a:xfrm>
          <a:off x="15589461" y="128487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FB3A15BF-4925-4F2C-8AB7-0E8C7A65715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802" name="テキスト ボックス 801">
          <a:extLst>
            <a:ext uri="{FF2B5EF4-FFF2-40B4-BE49-F238E27FC236}">
              <a16:creationId xmlns:a16="http://schemas.microsoft.com/office/drawing/2014/main" id="{CB6C638D-7174-4BDB-B5E0-2720C6265732}"/>
            </a:ext>
          </a:extLst>
        </xdr:cNvPr>
        <xdr:cNvSpPr txBox="1"/>
      </xdr:nvSpPr>
      <xdr:spPr>
        <a:xfrm>
          <a:off x="15589461" y="125298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0FE570FB-51C4-4E20-B81C-080E8BF7159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804" name="直線コネクタ 803">
          <a:extLst>
            <a:ext uri="{FF2B5EF4-FFF2-40B4-BE49-F238E27FC236}">
              <a16:creationId xmlns:a16="http://schemas.microsoft.com/office/drawing/2014/main" id="{8D80CEF9-FAEA-4A53-B6E7-A5C1F9620DB9}"/>
            </a:ext>
          </a:extLst>
        </xdr:cNvPr>
        <xdr:cNvCxnSpPr/>
      </xdr:nvCxnSpPr>
      <xdr:spPr>
        <a:xfrm flipV="1">
          <a:off x="19509104" y="13063260"/>
          <a:ext cx="0" cy="1522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805" name="【消防施設】&#10;一人当たり面積最小値テキスト">
          <a:extLst>
            <a:ext uri="{FF2B5EF4-FFF2-40B4-BE49-F238E27FC236}">
              <a16:creationId xmlns:a16="http://schemas.microsoft.com/office/drawing/2014/main" id="{7C1A6268-30A2-4134-8C8E-E40D7D358AC3}"/>
            </a:ext>
          </a:extLst>
        </xdr:cNvPr>
        <xdr:cNvSpPr txBox="1"/>
      </xdr:nvSpPr>
      <xdr:spPr>
        <a:xfrm>
          <a:off x="19547840" y="146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806" name="直線コネクタ 805">
          <a:extLst>
            <a:ext uri="{FF2B5EF4-FFF2-40B4-BE49-F238E27FC236}">
              <a16:creationId xmlns:a16="http://schemas.microsoft.com/office/drawing/2014/main" id="{4FA4EE8E-ACB1-4D1C-83EB-95C0335AD398}"/>
            </a:ext>
          </a:extLst>
        </xdr:cNvPr>
        <xdr:cNvCxnSpPr/>
      </xdr:nvCxnSpPr>
      <xdr:spPr>
        <a:xfrm>
          <a:off x="19443700" y="1458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807" name="【消防施設】&#10;一人当たり面積最大値テキスト">
          <a:extLst>
            <a:ext uri="{FF2B5EF4-FFF2-40B4-BE49-F238E27FC236}">
              <a16:creationId xmlns:a16="http://schemas.microsoft.com/office/drawing/2014/main" id="{195165B2-76A8-4DC3-8B9C-5F69A9FDA042}"/>
            </a:ext>
          </a:extLst>
        </xdr:cNvPr>
        <xdr:cNvSpPr txBox="1"/>
      </xdr:nvSpPr>
      <xdr:spPr>
        <a:xfrm>
          <a:off x="19547840" y="1284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808" name="直線コネクタ 807">
          <a:extLst>
            <a:ext uri="{FF2B5EF4-FFF2-40B4-BE49-F238E27FC236}">
              <a16:creationId xmlns:a16="http://schemas.microsoft.com/office/drawing/2014/main" id="{995FF2F2-1366-46A3-B519-2EBA688CC9E4}"/>
            </a:ext>
          </a:extLst>
        </xdr:cNvPr>
        <xdr:cNvCxnSpPr/>
      </xdr:nvCxnSpPr>
      <xdr:spPr>
        <a:xfrm>
          <a:off x="19443700" y="13063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809" name="【消防施設】&#10;一人当たり面積平均値テキスト">
          <a:extLst>
            <a:ext uri="{FF2B5EF4-FFF2-40B4-BE49-F238E27FC236}">
              <a16:creationId xmlns:a16="http://schemas.microsoft.com/office/drawing/2014/main" id="{BCA7370D-2748-40C2-B72F-F248CA1E2E2D}"/>
            </a:ext>
          </a:extLst>
        </xdr:cNvPr>
        <xdr:cNvSpPr txBox="1"/>
      </xdr:nvSpPr>
      <xdr:spPr>
        <a:xfrm>
          <a:off x="19547840" y="14363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810" name="フローチャート: 判断 809">
          <a:extLst>
            <a:ext uri="{FF2B5EF4-FFF2-40B4-BE49-F238E27FC236}">
              <a16:creationId xmlns:a16="http://schemas.microsoft.com/office/drawing/2014/main" id="{2BBAEB0F-D111-4B86-B621-F9F069F7E9AC}"/>
            </a:ext>
          </a:extLst>
        </xdr:cNvPr>
        <xdr:cNvSpPr/>
      </xdr:nvSpPr>
      <xdr:spPr>
        <a:xfrm>
          <a:off x="19458940" y="145080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811" name="フローチャート: 判断 810">
          <a:extLst>
            <a:ext uri="{FF2B5EF4-FFF2-40B4-BE49-F238E27FC236}">
              <a16:creationId xmlns:a16="http://schemas.microsoft.com/office/drawing/2014/main" id="{27AE12C1-4D29-45F5-8349-DA010058F66D}"/>
            </a:ext>
          </a:extLst>
        </xdr:cNvPr>
        <xdr:cNvSpPr/>
      </xdr:nvSpPr>
      <xdr:spPr>
        <a:xfrm>
          <a:off x="18735040" y="14533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812" name="フローチャート: 判断 811">
          <a:extLst>
            <a:ext uri="{FF2B5EF4-FFF2-40B4-BE49-F238E27FC236}">
              <a16:creationId xmlns:a16="http://schemas.microsoft.com/office/drawing/2014/main" id="{DE06FDC4-AF22-48B6-AC86-3EB3DB52C354}"/>
            </a:ext>
          </a:extLst>
        </xdr:cNvPr>
        <xdr:cNvSpPr/>
      </xdr:nvSpPr>
      <xdr:spPr>
        <a:xfrm>
          <a:off x="17937480" y="14533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813" name="フローチャート: 判断 812">
          <a:extLst>
            <a:ext uri="{FF2B5EF4-FFF2-40B4-BE49-F238E27FC236}">
              <a16:creationId xmlns:a16="http://schemas.microsoft.com/office/drawing/2014/main" id="{1D4721EF-9351-41B3-9873-637AA110729F}"/>
            </a:ext>
          </a:extLst>
        </xdr:cNvPr>
        <xdr:cNvSpPr/>
      </xdr:nvSpPr>
      <xdr:spPr>
        <a:xfrm>
          <a:off x="17162780" y="1453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814" name="フローチャート: 判断 813">
          <a:extLst>
            <a:ext uri="{FF2B5EF4-FFF2-40B4-BE49-F238E27FC236}">
              <a16:creationId xmlns:a16="http://schemas.microsoft.com/office/drawing/2014/main" id="{FE4095E1-4E0D-4EDD-BFB1-08AA557A4B4A}"/>
            </a:ext>
          </a:extLst>
        </xdr:cNvPr>
        <xdr:cNvSpPr/>
      </xdr:nvSpPr>
      <xdr:spPr>
        <a:xfrm>
          <a:off x="16388080" y="14533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8927F7E-92BE-4803-BB80-660CC6AE3F6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6415DB0B-0398-4A71-9625-469924732E1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B1A3B05-167E-4FDF-8EAD-C0EDF575EFE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A84EB7F-AA6B-4D9C-809D-96DCE89EA78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C44CE07-96D7-47F6-AB6A-EA4CBA9A5B4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116013</xdr:rowOff>
    </xdr:from>
    <xdr:to>
      <xdr:col>116</xdr:col>
      <xdr:colOff>114300</xdr:colOff>
      <xdr:row>87</xdr:row>
      <xdr:rowOff>46163</xdr:rowOff>
    </xdr:to>
    <xdr:sp macro="" textlink="">
      <xdr:nvSpPr>
        <xdr:cNvPr id="820" name="楕円 819">
          <a:extLst>
            <a:ext uri="{FF2B5EF4-FFF2-40B4-BE49-F238E27FC236}">
              <a16:creationId xmlns:a16="http://schemas.microsoft.com/office/drawing/2014/main" id="{54C5100C-FDE6-4550-9E1E-3EB4D3FA9779}"/>
            </a:ext>
          </a:extLst>
        </xdr:cNvPr>
        <xdr:cNvSpPr/>
      </xdr:nvSpPr>
      <xdr:spPr>
        <a:xfrm>
          <a:off x="19458940" y="14533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821" name="【消防施設】&#10;一人当たり面積該当値テキスト">
          <a:extLst>
            <a:ext uri="{FF2B5EF4-FFF2-40B4-BE49-F238E27FC236}">
              <a16:creationId xmlns:a16="http://schemas.microsoft.com/office/drawing/2014/main" id="{47E2A0D0-428B-4358-B90F-7B7A7DF60F95}"/>
            </a:ext>
          </a:extLst>
        </xdr:cNvPr>
        <xdr:cNvSpPr txBox="1"/>
      </xdr:nvSpPr>
      <xdr:spPr>
        <a:xfrm>
          <a:off x="19547840" y="144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116035</xdr:rowOff>
    </xdr:from>
    <xdr:to>
      <xdr:col>112</xdr:col>
      <xdr:colOff>38100</xdr:colOff>
      <xdr:row>87</xdr:row>
      <xdr:rowOff>46185</xdr:rowOff>
    </xdr:to>
    <xdr:sp macro="" textlink="">
      <xdr:nvSpPr>
        <xdr:cNvPr id="822" name="楕円 821">
          <a:extLst>
            <a:ext uri="{FF2B5EF4-FFF2-40B4-BE49-F238E27FC236}">
              <a16:creationId xmlns:a16="http://schemas.microsoft.com/office/drawing/2014/main" id="{6D6B18CE-7E2B-4838-9284-C4E39C3114FA}"/>
            </a:ext>
          </a:extLst>
        </xdr:cNvPr>
        <xdr:cNvSpPr/>
      </xdr:nvSpPr>
      <xdr:spPr>
        <a:xfrm>
          <a:off x="18735040" y="14533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166813</xdr:rowOff>
    </xdr:from>
    <xdr:to>
      <xdr:col>116</xdr:col>
      <xdr:colOff>63500</xdr:colOff>
      <xdr:row>86</xdr:row>
      <xdr:rowOff>166835</xdr:rowOff>
    </xdr:to>
    <xdr:cxnSp macro="">
      <xdr:nvCxnSpPr>
        <xdr:cNvPr id="823" name="直線コネクタ 822">
          <a:extLst>
            <a:ext uri="{FF2B5EF4-FFF2-40B4-BE49-F238E27FC236}">
              <a16:creationId xmlns:a16="http://schemas.microsoft.com/office/drawing/2014/main" id="{5A653C3D-153C-407F-BC37-1485002D0568}"/>
            </a:ext>
          </a:extLst>
        </xdr:cNvPr>
        <xdr:cNvCxnSpPr/>
      </xdr:nvCxnSpPr>
      <xdr:spPr>
        <a:xfrm flipV="1">
          <a:off x="18778220" y="14583853"/>
          <a:ext cx="73152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116143</xdr:rowOff>
    </xdr:from>
    <xdr:to>
      <xdr:col>107</xdr:col>
      <xdr:colOff>101600</xdr:colOff>
      <xdr:row>87</xdr:row>
      <xdr:rowOff>46293</xdr:rowOff>
    </xdr:to>
    <xdr:sp macro="" textlink="">
      <xdr:nvSpPr>
        <xdr:cNvPr id="824" name="楕円 823">
          <a:extLst>
            <a:ext uri="{FF2B5EF4-FFF2-40B4-BE49-F238E27FC236}">
              <a16:creationId xmlns:a16="http://schemas.microsoft.com/office/drawing/2014/main" id="{99F257E4-96DB-4E95-859E-E266F5821CE4}"/>
            </a:ext>
          </a:extLst>
        </xdr:cNvPr>
        <xdr:cNvSpPr/>
      </xdr:nvSpPr>
      <xdr:spPr>
        <a:xfrm>
          <a:off x="17937480" y="14533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166835</xdr:rowOff>
    </xdr:from>
    <xdr:to>
      <xdr:col>111</xdr:col>
      <xdr:colOff>177800</xdr:colOff>
      <xdr:row>86</xdr:row>
      <xdr:rowOff>166943</xdr:rowOff>
    </xdr:to>
    <xdr:cxnSp macro="">
      <xdr:nvCxnSpPr>
        <xdr:cNvPr id="825" name="直線コネクタ 824">
          <a:extLst>
            <a:ext uri="{FF2B5EF4-FFF2-40B4-BE49-F238E27FC236}">
              <a16:creationId xmlns:a16="http://schemas.microsoft.com/office/drawing/2014/main" id="{D2477049-9C75-45D0-AD75-7B98D83BB34F}"/>
            </a:ext>
          </a:extLst>
        </xdr:cNvPr>
        <xdr:cNvCxnSpPr/>
      </xdr:nvCxnSpPr>
      <xdr:spPr>
        <a:xfrm flipV="1">
          <a:off x="17988280" y="14583875"/>
          <a:ext cx="78994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115981</xdr:rowOff>
    </xdr:from>
    <xdr:to>
      <xdr:col>102</xdr:col>
      <xdr:colOff>165100</xdr:colOff>
      <xdr:row>87</xdr:row>
      <xdr:rowOff>46131</xdr:rowOff>
    </xdr:to>
    <xdr:sp macro="" textlink="">
      <xdr:nvSpPr>
        <xdr:cNvPr id="826" name="楕円 825">
          <a:extLst>
            <a:ext uri="{FF2B5EF4-FFF2-40B4-BE49-F238E27FC236}">
              <a16:creationId xmlns:a16="http://schemas.microsoft.com/office/drawing/2014/main" id="{E3C74663-ECCA-4BCF-B179-A281CC46B688}"/>
            </a:ext>
          </a:extLst>
        </xdr:cNvPr>
        <xdr:cNvSpPr/>
      </xdr:nvSpPr>
      <xdr:spPr>
        <a:xfrm>
          <a:off x="17162780" y="145330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166781</xdr:rowOff>
    </xdr:from>
    <xdr:to>
      <xdr:col>107</xdr:col>
      <xdr:colOff>50800</xdr:colOff>
      <xdr:row>86</xdr:row>
      <xdr:rowOff>166943</xdr:rowOff>
    </xdr:to>
    <xdr:cxnSp macro="">
      <xdr:nvCxnSpPr>
        <xdr:cNvPr id="827" name="直線コネクタ 826">
          <a:extLst>
            <a:ext uri="{FF2B5EF4-FFF2-40B4-BE49-F238E27FC236}">
              <a16:creationId xmlns:a16="http://schemas.microsoft.com/office/drawing/2014/main" id="{790F8175-16D7-4ACF-8943-5040F2FB2B64}"/>
            </a:ext>
          </a:extLst>
        </xdr:cNvPr>
        <xdr:cNvCxnSpPr/>
      </xdr:nvCxnSpPr>
      <xdr:spPr>
        <a:xfrm>
          <a:off x="17213580" y="14583821"/>
          <a:ext cx="7747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116024</xdr:rowOff>
    </xdr:from>
    <xdr:to>
      <xdr:col>98</xdr:col>
      <xdr:colOff>38100</xdr:colOff>
      <xdr:row>87</xdr:row>
      <xdr:rowOff>46174</xdr:rowOff>
    </xdr:to>
    <xdr:sp macro="" textlink="">
      <xdr:nvSpPr>
        <xdr:cNvPr id="828" name="楕円 827">
          <a:extLst>
            <a:ext uri="{FF2B5EF4-FFF2-40B4-BE49-F238E27FC236}">
              <a16:creationId xmlns:a16="http://schemas.microsoft.com/office/drawing/2014/main" id="{B62D8B08-6A88-4CE1-B424-644AE751C596}"/>
            </a:ext>
          </a:extLst>
        </xdr:cNvPr>
        <xdr:cNvSpPr/>
      </xdr:nvSpPr>
      <xdr:spPr>
        <a:xfrm>
          <a:off x="16388080" y="145330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166781</xdr:rowOff>
    </xdr:from>
    <xdr:to>
      <xdr:col>102</xdr:col>
      <xdr:colOff>114300</xdr:colOff>
      <xdr:row>86</xdr:row>
      <xdr:rowOff>166824</xdr:rowOff>
    </xdr:to>
    <xdr:cxnSp macro="">
      <xdr:nvCxnSpPr>
        <xdr:cNvPr id="829" name="直線コネクタ 828">
          <a:extLst>
            <a:ext uri="{FF2B5EF4-FFF2-40B4-BE49-F238E27FC236}">
              <a16:creationId xmlns:a16="http://schemas.microsoft.com/office/drawing/2014/main" id="{4F394EA3-CF20-4202-B5E9-D2B0CCFCA9F0}"/>
            </a:ext>
          </a:extLst>
        </xdr:cNvPr>
        <xdr:cNvCxnSpPr/>
      </xdr:nvCxnSpPr>
      <xdr:spPr>
        <a:xfrm flipV="1">
          <a:off x="16431260" y="14583821"/>
          <a:ext cx="78232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830" name="n_1aveValue【消防施設】&#10;一人当たり面積">
          <a:extLst>
            <a:ext uri="{FF2B5EF4-FFF2-40B4-BE49-F238E27FC236}">
              <a16:creationId xmlns:a16="http://schemas.microsoft.com/office/drawing/2014/main" id="{FC106C5A-2820-44A9-B7D7-75ABC9263A65}"/>
            </a:ext>
          </a:extLst>
        </xdr:cNvPr>
        <xdr:cNvSpPr txBox="1"/>
      </xdr:nvSpPr>
      <xdr:spPr>
        <a:xfrm>
          <a:off x="18561127" y="1462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831" name="n_2aveValue【消防施設】&#10;一人当たり面積">
          <a:extLst>
            <a:ext uri="{FF2B5EF4-FFF2-40B4-BE49-F238E27FC236}">
              <a16:creationId xmlns:a16="http://schemas.microsoft.com/office/drawing/2014/main" id="{910B9846-A3E9-4959-A852-3AD6ADC580A4}"/>
            </a:ext>
          </a:extLst>
        </xdr:cNvPr>
        <xdr:cNvSpPr txBox="1"/>
      </xdr:nvSpPr>
      <xdr:spPr>
        <a:xfrm>
          <a:off x="17776267" y="1462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832" name="n_3aveValue【消防施設】&#10;一人当たり面積">
          <a:extLst>
            <a:ext uri="{FF2B5EF4-FFF2-40B4-BE49-F238E27FC236}">
              <a16:creationId xmlns:a16="http://schemas.microsoft.com/office/drawing/2014/main" id="{AAB0FE3A-F536-47DD-BAEF-210E89CA1C0E}"/>
            </a:ext>
          </a:extLst>
        </xdr:cNvPr>
        <xdr:cNvSpPr txBox="1"/>
      </xdr:nvSpPr>
      <xdr:spPr>
        <a:xfrm>
          <a:off x="17001567" y="1462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833" name="n_4aveValue【消防施設】&#10;一人当たり面積">
          <a:extLst>
            <a:ext uri="{FF2B5EF4-FFF2-40B4-BE49-F238E27FC236}">
              <a16:creationId xmlns:a16="http://schemas.microsoft.com/office/drawing/2014/main" id="{CA38CBE4-5C39-4D52-96E3-E3680B02069B}"/>
            </a:ext>
          </a:extLst>
        </xdr:cNvPr>
        <xdr:cNvSpPr txBox="1"/>
      </xdr:nvSpPr>
      <xdr:spPr>
        <a:xfrm>
          <a:off x="16226867" y="1462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62712</xdr:rowOff>
    </xdr:from>
    <xdr:ext cx="469744" cy="259045"/>
    <xdr:sp macro="" textlink="">
      <xdr:nvSpPr>
        <xdr:cNvPr id="834" name="n_1mainValue【消防施設】&#10;一人当たり面積">
          <a:extLst>
            <a:ext uri="{FF2B5EF4-FFF2-40B4-BE49-F238E27FC236}">
              <a16:creationId xmlns:a16="http://schemas.microsoft.com/office/drawing/2014/main" id="{B87E441E-949C-469E-ADE6-2ADF4F527D3C}"/>
            </a:ext>
          </a:extLst>
        </xdr:cNvPr>
        <xdr:cNvSpPr txBox="1"/>
      </xdr:nvSpPr>
      <xdr:spPr>
        <a:xfrm>
          <a:off x="18561127" y="1431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62820</xdr:rowOff>
    </xdr:from>
    <xdr:ext cx="469744" cy="259045"/>
    <xdr:sp macro="" textlink="">
      <xdr:nvSpPr>
        <xdr:cNvPr id="835" name="n_2mainValue【消防施設】&#10;一人当たり面積">
          <a:extLst>
            <a:ext uri="{FF2B5EF4-FFF2-40B4-BE49-F238E27FC236}">
              <a16:creationId xmlns:a16="http://schemas.microsoft.com/office/drawing/2014/main" id="{A40A9D77-E0EE-4F46-B449-0B629F17DD0D}"/>
            </a:ext>
          </a:extLst>
        </xdr:cNvPr>
        <xdr:cNvSpPr txBox="1"/>
      </xdr:nvSpPr>
      <xdr:spPr>
        <a:xfrm>
          <a:off x="17776267" y="1431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62658</xdr:rowOff>
    </xdr:from>
    <xdr:ext cx="469744" cy="259045"/>
    <xdr:sp macro="" textlink="">
      <xdr:nvSpPr>
        <xdr:cNvPr id="836" name="n_3mainValue【消防施設】&#10;一人当たり面積">
          <a:extLst>
            <a:ext uri="{FF2B5EF4-FFF2-40B4-BE49-F238E27FC236}">
              <a16:creationId xmlns:a16="http://schemas.microsoft.com/office/drawing/2014/main" id="{04AD49F0-56DD-4E97-8D58-8F6E3BEAE351}"/>
            </a:ext>
          </a:extLst>
        </xdr:cNvPr>
        <xdr:cNvSpPr txBox="1"/>
      </xdr:nvSpPr>
      <xdr:spPr>
        <a:xfrm>
          <a:off x="17001567" y="1431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62701</xdr:rowOff>
    </xdr:from>
    <xdr:ext cx="469744" cy="259045"/>
    <xdr:sp macro="" textlink="">
      <xdr:nvSpPr>
        <xdr:cNvPr id="837" name="n_4mainValue【消防施設】&#10;一人当たり面積">
          <a:extLst>
            <a:ext uri="{FF2B5EF4-FFF2-40B4-BE49-F238E27FC236}">
              <a16:creationId xmlns:a16="http://schemas.microsoft.com/office/drawing/2014/main" id="{37E3F906-85A0-42BB-BBC3-5B26442CF92D}"/>
            </a:ext>
          </a:extLst>
        </xdr:cNvPr>
        <xdr:cNvSpPr txBox="1"/>
      </xdr:nvSpPr>
      <xdr:spPr>
        <a:xfrm>
          <a:off x="16226867" y="1431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9B5D7F0F-9D27-43D3-94E0-95518E10541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9CB5BEC1-FCB4-4C9A-AE29-7E6617F06DD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EC515E6-BDF7-4371-92CA-0D555BCDF7D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3AE112FC-B1F8-422B-B829-FC9D56FE0F4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F09FD12C-6CD2-4B44-BE99-6142337A2DE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B8063E0B-B3D2-46DC-BADE-07045FADA02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F90A4B0B-D26C-4443-A9E1-D337A20A9E6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4D17CAF0-8C6B-46FA-9759-C2C393832A5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EEB112C0-15E3-4128-BF15-1F8A9996501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174769A0-E322-4830-BA43-6422853D252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A8805F2F-296A-42A8-A883-8DA30AB5852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FB82E47D-1378-4E81-BEDA-575BD3EC936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068D06F9-5721-4B5B-BC94-85E4C1AB4D7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3ABAD0B8-2EA5-409B-9B7D-4A5C0A204D5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62A0D775-7C32-472F-A844-F1947473B0E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9A0A3591-D538-4774-8642-076AF15CF9A7}"/>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D32CA03A-6265-4551-BFCE-504EF3F0977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16FEF181-BBD8-4611-8426-6AF2E2E7324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19D62187-CB72-4FF2-AD36-81BD603C1DB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36C1F00F-AF81-4441-A656-89D90E5D962A}"/>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3649AFD8-CE85-4ED9-9242-8FFE1A2FEE1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E408447F-192D-4370-A688-951AAD21DAC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B706BB30-517F-4A1C-A78B-6A76BE5B9858}"/>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28B170D5-9941-4E78-9F31-14548810505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8AD073F7-9770-4EAA-ADC2-E6B3060DA3E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863" name="直線コネクタ 862">
          <a:extLst>
            <a:ext uri="{FF2B5EF4-FFF2-40B4-BE49-F238E27FC236}">
              <a16:creationId xmlns:a16="http://schemas.microsoft.com/office/drawing/2014/main" id="{A48F139E-E6A3-4E88-BAED-24ED39498135}"/>
            </a:ext>
          </a:extLst>
        </xdr:cNvPr>
        <xdr:cNvCxnSpPr/>
      </xdr:nvCxnSpPr>
      <xdr:spPr>
        <a:xfrm flipV="1">
          <a:off x="14375764" y="16774886"/>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864" name="【庁舎】&#10;有形固定資産減価償却率最小値テキスト">
          <a:extLst>
            <a:ext uri="{FF2B5EF4-FFF2-40B4-BE49-F238E27FC236}">
              <a16:creationId xmlns:a16="http://schemas.microsoft.com/office/drawing/2014/main" id="{A0DE9C5C-1C41-47F4-B0FD-C1EF85C0673B}"/>
            </a:ext>
          </a:extLst>
        </xdr:cNvPr>
        <xdr:cNvSpPr txBox="1"/>
      </xdr:nvSpPr>
      <xdr:spPr>
        <a:xfrm>
          <a:off x="14414500" y="1828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865" name="直線コネクタ 864">
          <a:extLst>
            <a:ext uri="{FF2B5EF4-FFF2-40B4-BE49-F238E27FC236}">
              <a16:creationId xmlns:a16="http://schemas.microsoft.com/office/drawing/2014/main" id="{39116426-409B-451B-A880-26E4BB3453FE}"/>
            </a:ext>
          </a:extLst>
        </xdr:cNvPr>
        <xdr:cNvCxnSpPr/>
      </xdr:nvCxnSpPr>
      <xdr:spPr>
        <a:xfrm>
          <a:off x="14287500" y="18285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866" name="【庁舎】&#10;有形固定資産減価償却率最大値テキスト">
          <a:extLst>
            <a:ext uri="{FF2B5EF4-FFF2-40B4-BE49-F238E27FC236}">
              <a16:creationId xmlns:a16="http://schemas.microsoft.com/office/drawing/2014/main" id="{E143C117-AA3C-4C78-9CD4-87AEB102448E}"/>
            </a:ext>
          </a:extLst>
        </xdr:cNvPr>
        <xdr:cNvSpPr txBox="1"/>
      </xdr:nvSpPr>
      <xdr:spPr>
        <a:xfrm>
          <a:off x="14414500" y="16557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867" name="直線コネクタ 866">
          <a:extLst>
            <a:ext uri="{FF2B5EF4-FFF2-40B4-BE49-F238E27FC236}">
              <a16:creationId xmlns:a16="http://schemas.microsoft.com/office/drawing/2014/main" id="{8C21646D-2FE8-4A9E-B72D-93357E40DB1A}"/>
            </a:ext>
          </a:extLst>
        </xdr:cNvPr>
        <xdr:cNvCxnSpPr/>
      </xdr:nvCxnSpPr>
      <xdr:spPr>
        <a:xfrm>
          <a:off x="14287500" y="167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868" name="【庁舎】&#10;有形固定資産減価償却率平均値テキスト">
          <a:extLst>
            <a:ext uri="{FF2B5EF4-FFF2-40B4-BE49-F238E27FC236}">
              <a16:creationId xmlns:a16="http://schemas.microsoft.com/office/drawing/2014/main" id="{E391B7FC-9EB1-42D2-9FDD-996B83941ADD}"/>
            </a:ext>
          </a:extLst>
        </xdr:cNvPr>
        <xdr:cNvSpPr txBox="1"/>
      </xdr:nvSpPr>
      <xdr:spPr>
        <a:xfrm>
          <a:off x="14414500" y="17521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69" name="フローチャート: 判断 868">
          <a:extLst>
            <a:ext uri="{FF2B5EF4-FFF2-40B4-BE49-F238E27FC236}">
              <a16:creationId xmlns:a16="http://schemas.microsoft.com/office/drawing/2014/main" id="{0B5EA3BB-EB1D-4FF6-892A-986483048D14}"/>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0" name="フローチャート: 判断 869">
          <a:extLst>
            <a:ext uri="{FF2B5EF4-FFF2-40B4-BE49-F238E27FC236}">
              <a16:creationId xmlns:a16="http://schemas.microsoft.com/office/drawing/2014/main" id="{36965E75-B651-4B4C-9FCE-2A76B256811D}"/>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1" name="フローチャート: 判断 870">
          <a:extLst>
            <a:ext uri="{FF2B5EF4-FFF2-40B4-BE49-F238E27FC236}">
              <a16:creationId xmlns:a16="http://schemas.microsoft.com/office/drawing/2014/main" id="{1D78B91B-4E94-4ECD-B737-819EC43FE56B}"/>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872" name="フローチャート: 判断 871">
          <a:extLst>
            <a:ext uri="{FF2B5EF4-FFF2-40B4-BE49-F238E27FC236}">
              <a16:creationId xmlns:a16="http://schemas.microsoft.com/office/drawing/2014/main" id="{AA541326-DCD8-4DDE-B886-04E0AAE2D903}"/>
            </a:ext>
          </a:extLst>
        </xdr:cNvPr>
        <xdr:cNvSpPr/>
      </xdr:nvSpPr>
      <xdr:spPr>
        <a:xfrm>
          <a:off x="12029440" y="175040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873" name="フローチャート: 判断 872">
          <a:extLst>
            <a:ext uri="{FF2B5EF4-FFF2-40B4-BE49-F238E27FC236}">
              <a16:creationId xmlns:a16="http://schemas.microsoft.com/office/drawing/2014/main" id="{39D483A0-523F-492A-A7A2-9251C2C473F8}"/>
            </a:ext>
          </a:extLst>
        </xdr:cNvPr>
        <xdr:cNvSpPr/>
      </xdr:nvSpPr>
      <xdr:spPr>
        <a:xfrm>
          <a:off x="11231880" y="175301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24A97EA5-B510-4160-9C0C-B1B7B6DBFE1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6663D08-C19A-4CD6-85CA-257E87BDB3A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F94C1963-1EB8-438E-B228-CDCEA211A46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4A36E1E-218D-4801-BBDC-4CD7040810E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BCE1E97-536C-4DA2-A096-717D184E33F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126637</xdr:rowOff>
    </xdr:from>
    <xdr:to>
      <xdr:col>85</xdr:col>
      <xdr:colOff>177800</xdr:colOff>
      <xdr:row>102</xdr:row>
      <xdr:rowOff>56787</xdr:rowOff>
    </xdr:to>
    <xdr:sp macro="" textlink="">
      <xdr:nvSpPr>
        <xdr:cNvPr id="879" name="楕円 878">
          <a:extLst>
            <a:ext uri="{FF2B5EF4-FFF2-40B4-BE49-F238E27FC236}">
              <a16:creationId xmlns:a16="http://schemas.microsoft.com/office/drawing/2014/main" id="{835CA1C2-E510-4F94-AD51-8F3755108AA0}"/>
            </a:ext>
          </a:extLst>
        </xdr:cNvPr>
        <xdr:cNvSpPr/>
      </xdr:nvSpPr>
      <xdr:spPr>
        <a:xfrm>
          <a:off x="14325600" y="170582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149514</xdr:rowOff>
    </xdr:from>
    <xdr:ext cx="405111" cy="259045"/>
    <xdr:sp macro="" textlink="">
      <xdr:nvSpPr>
        <xdr:cNvPr id="880" name="【庁舎】&#10;有形固定資産減価償却率該当値テキスト">
          <a:extLst>
            <a:ext uri="{FF2B5EF4-FFF2-40B4-BE49-F238E27FC236}">
              <a16:creationId xmlns:a16="http://schemas.microsoft.com/office/drawing/2014/main" id="{79A6C892-ABC3-4B65-B762-76DB304756CA}"/>
            </a:ext>
          </a:extLst>
        </xdr:cNvPr>
        <xdr:cNvSpPr txBox="1"/>
      </xdr:nvSpPr>
      <xdr:spPr>
        <a:xfrm>
          <a:off x="14414500" y="16913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95613</xdr:rowOff>
    </xdr:from>
    <xdr:to>
      <xdr:col>81</xdr:col>
      <xdr:colOff>101600</xdr:colOff>
      <xdr:row>102</xdr:row>
      <xdr:rowOff>25763</xdr:rowOff>
    </xdr:to>
    <xdr:sp macro="" textlink="">
      <xdr:nvSpPr>
        <xdr:cNvPr id="881" name="楕円 880">
          <a:extLst>
            <a:ext uri="{FF2B5EF4-FFF2-40B4-BE49-F238E27FC236}">
              <a16:creationId xmlns:a16="http://schemas.microsoft.com/office/drawing/2014/main" id="{6B860E26-5DA5-43C4-9841-44D18F929E78}"/>
            </a:ext>
          </a:extLst>
        </xdr:cNvPr>
        <xdr:cNvSpPr/>
      </xdr:nvSpPr>
      <xdr:spPr>
        <a:xfrm>
          <a:off x="13578840" y="170272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146413</xdr:rowOff>
    </xdr:from>
    <xdr:to>
      <xdr:col>85</xdr:col>
      <xdr:colOff>127000</xdr:colOff>
      <xdr:row>102</xdr:row>
      <xdr:rowOff>5987</xdr:rowOff>
    </xdr:to>
    <xdr:cxnSp macro="">
      <xdr:nvCxnSpPr>
        <xdr:cNvPr id="882" name="直線コネクタ 881">
          <a:extLst>
            <a:ext uri="{FF2B5EF4-FFF2-40B4-BE49-F238E27FC236}">
              <a16:creationId xmlns:a16="http://schemas.microsoft.com/office/drawing/2014/main" id="{A9EB21C8-6B5A-4781-8E6D-E5C333A70610}"/>
            </a:ext>
          </a:extLst>
        </xdr:cNvPr>
        <xdr:cNvCxnSpPr/>
      </xdr:nvCxnSpPr>
      <xdr:spPr>
        <a:xfrm>
          <a:off x="13629640" y="17078053"/>
          <a:ext cx="74676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62956</xdr:rowOff>
    </xdr:from>
    <xdr:to>
      <xdr:col>76</xdr:col>
      <xdr:colOff>165100</xdr:colOff>
      <xdr:row>101</xdr:row>
      <xdr:rowOff>164556</xdr:rowOff>
    </xdr:to>
    <xdr:sp macro="" textlink="">
      <xdr:nvSpPr>
        <xdr:cNvPr id="883" name="楕円 882">
          <a:extLst>
            <a:ext uri="{FF2B5EF4-FFF2-40B4-BE49-F238E27FC236}">
              <a16:creationId xmlns:a16="http://schemas.microsoft.com/office/drawing/2014/main" id="{39DAC9B1-B02D-4059-9943-52EF8B7EBB36}"/>
            </a:ext>
          </a:extLst>
        </xdr:cNvPr>
        <xdr:cNvSpPr/>
      </xdr:nvSpPr>
      <xdr:spPr>
        <a:xfrm>
          <a:off x="12804140" y="1699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113756</xdr:rowOff>
    </xdr:from>
    <xdr:to>
      <xdr:col>81</xdr:col>
      <xdr:colOff>50800</xdr:colOff>
      <xdr:row>101</xdr:row>
      <xdr:rowOff>146413</xdr:rowOff>
    </xdr:to>
    <xdr:cxnSp macro="">
      <xdr:nvCxnSpPr>
        <xdr:cNvPr id="884" name="直線コネクタ 883">
          <a:extLst>
            <a:ext uri="{FF2B5EF4-FFF2-40B4-BE49-F238E27FC236}">
              <a16:creationId xmlns:a16="http://schemas.microsoft.com/office/drawing/2014/main" id="{9FE454BF-3EED-456E-9252-CDD05A50628F}"/>
            </a:ext>
          </a:extLst>
        </xdr:cNvPr>
        <xdr:cNvCxnSpPr/>
      </xdr:nvCxnSpPr>
      <xdr:spPr>
        <a:xfrm>
          <a:off x="12854940" y="17045396"/>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35198</xdr:rowOff>
    </xdr:from>
    <xdr:to>
      <xdr:col>72</xdr:col>
      <xdr:colOff>38100</xdr:colOff>
      <xdr:row>101</xdr:row>
      <xdr:rowOff>136798</xdr:rowOff>
    </xdr:to>
    <xdr:sp macro="" textlink="">
      <xdr:nvSpPr>
        <xdr:cNvPr id="885" name="楕円 884">
          <a:extLst>
            <a:ext uri="{FF2B5EF4-FFF2-40B4-BE49-F238E27FC236}">
              <a16:creationId xmlns:a16="http://schemas.microsoft.com/office/drawing/2014/main" id="{15E21630-F0A1-4C95-8170-5FC8660598DF}"/>
            </a:ext>
          </a:extLst>
        </xdr:cNvPr>
        <xdr:cNvSpPr/>
      </xdr:nvSpPr>
      <xdr:spPr>
        <a:xfrm>
          <a:off x="12029440" y="16966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85998</xdr:rowOff>
    </xdr:from>
    <xdr:to>
      <xdr:col>76</xdr:col>
      <xdr:colOff>114300</xdr:colOff>
      <xdr:row>101</xdr:row>
      <xdr:rowOff>113756</xdr:rowOff>
    </xdr:to>
    <xdr:cxnSp macro="">
      <xdr:nvCxnSpPr>
        <xdr:cNvPr id="886" name="直線コネクタ 885">
          <a:extLst>
            <a:ext uri="{FF2B5EF4-FFF2-40B4-BE49-F238E27FC236}">
              <a16:creationId xmlns:a16="http://schemas.microsoft.com/office/drawing/2014/main" id="{1754AFC8-A2AC-483B-93C9-39DB8D500573}"/>
            </a:ext>
          </a:extLst>
        </xdr:cNvPr>
        <xdr:cNvCxnSpPr/>
      </xdr:nvCxnSpPr>
      <xdr:spPr>
        <a:xfrm>
          <a:off x="12072620" y="17017638"/>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66221</xdr:rowOff>
    </xdr:from>
    <xdr:to>
      <xdr:col>67</xdr:col>
      <xdr:colOff>101600</xdr:colOff>
      <xdr:row>101</xdr:row>
      <xdr:rowOff>167821</xdr:rowOff>
    </xdr:to>
    <xdr:sp macro="" textlink="">
      <xdr:nvSpPr>
        <xdr:cNvPr id="887" name="楕円 886">
          <a:extLst>
            <a:ext uri="{FF2B5EF4-FFF2-40B4-BE49-F238E27FC236}">
              <a16:creationId xmlns:a16="http://schemas.microsoft.com/office/drawing/2014/main" id="{6351BA93-85FA-456B-A674-022E75F8BD88}"/>
            </a:ext>
          </a:extLst>
        </xdr:cNvPr>
        <xdr:cNvSpPr/>
      </xdr:nvSpPr>
      <xdr:spPr>
        <a:xfrm>
          <a:off x="11231880" y="1699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85998</xdr:rowOff>
    </xdr:from>
    <xdr:to>
      <xdr:col>71</xdr:col>
      <xdr:colOff>177800</xdr:colOff>
      <xdr:row>101</xdr:row>
      <xdr:rowOff>117021</xdr:rowOff>
    </xdr:to>
    <xdr:cxnSp macro="">
      <xdr:nvCxnSpPr>
        <xdr:cNvPr id="888" name="直線コネクタ 887">
          <a:extLst>
            <a:ext uri="{FF2B5EF4-FFF2-40B4-BE49-F238E27FC236}">
              <a16:creationId xmlns:a16="http://schemas.microsoft.com/office/drawing/2014/main" id="{9744E7B3-A26C-4CB3-B5B4-4472AC8D40F3}"/>
            </a:ext>
          </a:extLst>
        </xdr:cNvPr>
        <xdr:cNvCxnSpPr/>
      </xdr:nvCxnSpPr>
      <xdr:spPr>
        <a:xfrm flipV="1">
          <a:off x="11282680" y="17017638"/>
          <a:ext cx="78994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89" name="n_1aveValue【庁舎】&#10;有形固定資産減価償却率">
          <a:extLst>
            <a:ext uri="{FF2B5EF4-FFF2-40B4-BE49-F238E27FC236}">
              <a16:creationId xmlns:a16="http://schemas.microsoft.com/office/drawing/2014/main" id="{30463D87-C4DA-4B40-A4FE-5AEE4A109F52}"/>
            </a:ext>
          </a:extLst>
        </xdr:cNvPr>
        <xdr:cNvSpPr txBox="1"/>
      </xdr:nvSpPr>
      <xdr:spPr>
        <a:xfrm>
          <a:off x="13437244" y="1760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0" name="n_2aveValue【庁舎】&#10;有形固定資産減価償却率">
          <a:extLst>
            <a:ext uri="{FF2B5EF4-FFF2-40B4-BE49-F238E27FC236}">
              <a16:creationId xmlns:a16="http://schemas.microsoft.com/office/drawing/2014/main" id="{06729B21-76FD-4FF5-8121-FB26CD771EA6}"/>
            </a:ext>
          </a:extLst>
        </xdr:cNvPr>
        <xdr:cNvSpPr txBox="1"/>
      </xdr:nvSpPr>
      <xdr:spPr>
        <a:xfrm>
          <a:off x="12675244" y="1760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891" name="n_3aveValue【庁舎】&#10;有形固定資産減価償却率">
          <a:extLst>
            <a:ext uri="{FF2B5EF4-FFF2-40B4-BE49-F238E27FC236}">
              <a16:creationId xmlns:a16="http://schemas.microsoft.com/office/drawing/2014/main" id="{B36F66D7-4EBA-4B5D-A679-94AC4FBF647C}"/>
            </a:ext>
          </a:extLst>
        </xdr:cNvPr>
        <xdr:cNvSpPr txBox="1"/>
      </xdr:nvSpPr>
      <xdr:spPr>
        <a:xfrm>
          <a:off x="11900544" y="1759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892" name="n_4aveValue【庁舎】&#10;有形固定資産減価償却率">
          <a:extLst>
            <a:ext uri="{FF2B5EF4-FFF2-40B4-BE49-F238E27FC236}">
              <a16:creationId xmlns:a16="http://schemas.microsoft.com/office/drawing/2014/main" id="{8A8752C9-4E3A-40DB-93F3-F0151399FB6F}"/>
            </a:ext>
          </a:extLst>
        </xdr:cNvPr>
        <xdr:cNvSpPr txBox="1"/>
      </xdr:nvSpPr>
      <xdr:spPr>
        <a:xfrm>
          <a:off x="11102984" y="176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42290</xdr:rowOff>
    </xdr:from>
    <xdr:ext cx="405111" cy="259045"/>
    <xdr:sp macro="" textlink="">
      <xdr:nvSpPr>
        <xdr:cNvPr id="893" name="n_1mainValue【庁舎】&#10;有形固定資産減価償却率">
          <a:extLst>
            <a:ext uri="{FF2B5EF4-FFF2-40B4-BE49-F238E27FC236}">
              <a16:creationId xmlns:a16="http://schemas.microsoft.com/office/drawing/2014/main" id="{4A2A8A3B-ABBF-495A-8357-80989CC61E48}"/>
            </a:ext>
          </a:extLst>
        </xdr:cNvPr>
        <xdr:cNvSpPr txBox="1"/>
      </xdr:nvSpPr>
      <xdr:spPr>
        <a:xfrm>
          <a:off x="13437244" y="1680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9633</xdr:rowOff>
    </xdr:from>
    <xdr:ext cx="405111" cy="259045"/>
    <xdr:sp macro="" textlink="">
      <xdr:nvSpPr>
        <xdr:cNvPr id="894" name="n_2mainValue【庁舎】&#10;有形固定資産減価償却率">
          <a:extLst>
            <a:ext uri="{FF2B5EF4-FFF2-40B4-BE49-F238E27FC236}">
              <a16:creationId xmlns:a16="http://schemas.microsoft.com/office/drawing/2014/main" id="{690C1BF9-7EA1-4849-A993-BDAD3E4B2B16}"/>
            </a:ext>
          </a:extLst>
        </xdr:cNvPr>
        <xdr:cNvSpPr txBox="1"/>
      </xdr:nvSpPr>
      <xdr:spPr>
        <a:xfrm>
          <a:off x="12675244" y="1677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153325</xdr:rowOff>
    </xdr:from>
    <xdr:ext cx="405111" cy="259045"/>
    <xdr:sp macro="" textlink="">
      <xdr:nvSpPr>
        <xdr:cNvPr id="895" name="n_3mainValue【庁舎】&#10;有形固定資産減価償却率">
          <a:extLst>
            <a:ext uri="{FF2B5EF4-FFF2-40B4-BE49-F238E27FC236}">
              <a16:creationId xmlns:a16="http://schemas.microsoft.com/office/drawing/2014/main" id="{B7383240-E73D-4E9B-8F78-2590685A1C51}"/>
            </a:ext>
          </a:extLst>
        </xdr:cNvPr>
        <xdr:cNvSpPr txBox="1"/>
      </xdr:nvSpPr>
      <xdr:spPr>
        <a:xfrm>
          <a:off x="11900544" y="1674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12898</xdr:rowOff>
    </xdr:from>
    <xdr:ext cx="405111" cy="259045"/>
    <xdr:sp macro="" textlink="">
      <xdr:nvSpPr>
        <xdr:cNvPr id="896" name="n_4mainValue【庁舎】&#10;有形固定資産減価償却率">
          <a:extLst>
            <a:ext uri="{FF2B5EF4-FFF2-40B4-BE49-F238E27FC236}">
              <a16:creationId xmlns:a16="http://schemas.microsoft.com/office/drawing/2014/main" id="{32B10D2F-06A5-4D48-BE82-C854209AB4F9}"/>
            </a:ext>
          </a:extLst>
        </xdr:cNvPr>
        <xdr:cNvSpPr txBox="1"/>
      </xdr:nvSpPr>
      <xdr:spPr>
        <a:xfrm>
          <a:off x="11102984" y="1677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104493D-CF37-4D84-A118-2344C0B0D38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46FECCEF-D3C7-498E-BE2C-B1BFB299FB6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51F7FC34-8B0D-41DD-901C-612A7FF1A98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2363DF09-4925-4206-AE0B-577E1DF6CB9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658007A7-6A3E-43F9-A606-38B2A1C1BDB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CF7C461-2BD0-4BC5-ACE7-CD9103B3E72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825E7041-EABF-4627-94FD-FD4ADACAC68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4154955C-17A7-451E-A76E-0DFF495920E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5E66FE8C-C04A-4B74-80BD-559F246D3B0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1ADE9203-0C60-4EDE-815F-A0A3BF9C494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7" name="テキスト ボックス 906">
          <a:extLst>
            <a:ext uri="{FF2B5EF4-FFF2-40B4-BE49-F238E27FC236}">
              <a16:creationId xmlns:a16="http://schemas.microsoft.com/office/drawing/2014/main" id="{1580F521-30B5-4E15-98E3-B2F5C8038C9A}"/>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908" name="直線コネクタ 907">
          <a:extLst>
            <a:ext uri="{FF2B5EF4-FFF2-40B4-BE49-F238E27FC236}">
              <a16:creationId xmlns:a16="http://schemas.microsoft.com/office/drawing/2014/main" id="{F641F305-114D-4509-817F-7756602384D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9" name="テキスト ボックス 908">
          <a:extLst>
            <a:ext uri="{FF2B5EF4-FFF2-40B4-BE49-F238E27FC236}">
              <a16:creationId xmlns:a16="http://schemas.microsoft.com/office/drawing/2014/main" id="{B91ADF60-EF95-4FD2-BBF2-A8A970E8494D}"/>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0" name="直線コネクタ 909">
          <a:extLst>
            <a:ext uri="{FF2B5EF4-FFF2-40B4-BE49-F238E27FC236}">
              <a16:creationId xmlns:a16="http://schemas.microsoft.com/office/drawing/2014/main" id="{9169495D-AB88-424D-A202-64336D378B65}"/>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1" name="テキスト ボックス 910">
          <a:extLst>
            <a:ext uri="{FF2B5EF4-FFF2-40B4-BE49-F238E27FC236}">
              <a16:creationId xmlns:a16="http://schemas.microsoft.com/office/drawing/2014/main" id="{841A6952-7B34-49DF-A4E0-43BEB936621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2" name="直線コネクタ 911">
          <a:extLst>
            <a:ext uri="{FF2B5EF4-FFF2-40B4-BE49-F238E27FC236}">
              <a16:creationId xmlns:a16="http://schemas.microsoft.com/office/drawing/2014/main" id="{E785B7D3-707E-4EB2-9435-F17A8C29BB4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3" name="テキスト ボックス 912">
          <a:extLst>
            <a:ext uri="{FF2B5EF4-FFF2-40B4-BE49-F238E27FC236}">
              <a16:creationId xmlns:a16="http://schemas.microsoft.com/office/drawing/2014/main" id="{D8B77A93-322F-43D6-9A5C-3E66A5690EF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4" name="直線コネクタ 913">
          <a:extLst>
            <a:ext uri="{FF2B5EF4-FFF2-40B4-BE49-F238E27FC236}">
              <a16:creationId xmlns:a16="http://schemas.microsoft.com/office/drawing/2014/main" id="{2B920A1E-1211-4B6E-AA82-D011980C841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5" name="テキスト ボックス 914">
          <a:extLst>
            <a:ext uri="{FF2B5EF4-FFF2-40B4-BE49-F238E27FC236}">
              <a16:creationId xmlns:a16="http://schemas.microsoft.com/office/drawing/2014/main" id="{284B85D5-086C-4FE1-9909-120E66ABD91C}"/>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6" name="直線コネクタ 915">
          <a:extLst>
            <a:ext uri="{FF2B5EF4-FFF2-40B4-BE49-F238E27FC236}">
              <a16:creationId xmlns:a16="http://schemas.microsoft.com/office/drawing/2014/main" id="{20124087-1510-4392-9E87-C5AF7BE4DEE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7" name="テキスト ボックス 916">
          <a:extLst>
            <a:ext uri="{FF2B5EF4-FFF2-40B4-BE49-F238E27FC236}">
              <a16:creationId xmlns:a16="http://schemas.microsoft.com/office/drawing/2014/main" id="{28C03F26-0C61-4466-81F0-768B4160719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CD86415B-F438-444C-AFAD-6B4AD509415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55E2F24F-9BAA-4879-B770-2EFEDAF3A53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庁舎】&#10;一人当たり面積グラフ枠">
          <a:extLst>
            <a:ext uri="{FF2B5EF4-FFF2-40B4-BE49-F238E27FC236}">
              <a16:creationId xmlns:a16="http://schemas.microsoft.com/office/drawing/2014/main" id="{54763F07-1C11-4295-8A36-4A30F8F8C7D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921" name="直線コネクタ 920">
          <a:extLst>
            <a:ext uri="{FF2B5EF4-FFF2-40B4-BE49-F238E27FC236}">
              <a16:creationId xmlns:a16="http://schemas.microsoft.com/office/drawing/2014/main" id="{ED1A4281-9496-431A-90B5-231608BC8753}"/>
            </a:ext>
          </a:extLst>
        </xdr:cNvPr>
        <xdr:cNvCxnSpPr/>
      </xdr:nvCxnSpPr>
      <xdr:spPr>
        <a:xfrm flipV="1">
          <a:off x="19509104" y="16868139"/>
          <a:ext cx="0" cy="1427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922" name="【庁舎】&#10;一人当たり面積最小値テキスト">
          <a:extLst>
            <a:ext uri="{FF2B5EF4-FFF2-40B4-BE49-F238E27FC236}">
              <a16:creationId xmlns:a16="http://schemas.microsoft.com/office/drawing/2014/main" id="{A79A2632-CFFF-404E-8D3F-09B509474F42}"/>
            </a:ext>
          </a:extLst>
        </xdr:cNvPr>
        <xdr:cNvSpPr txBox="1"/>
      </xdr:nvSpPr>
      <xdr:spPr>
        <a:xfrm>
          <a:off x="19547840" y="1829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923" name="直線コネクタ 922">
          <a:extLst>
            <a:ext uri="{FF2B5EF4-FFF2-40B4-BE49-F238E27FC236}">
              <a16:creationId xmlns:a16="http://schemas.microsoft.com/office/drawing/2014/main" id="{58517305-6610-4FD1-836F-240609A801D5}"/>
            </a:ext>
          </a:extLst>
        </xdr:cNvPr>
        <xdr:cNvCxnSpPr/>
      </xdr:nvCxnSpPr>
      <xdr:spPr>
        <a:xfrm>
          <a:off x="19443700" y="18295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4" name="【庁舎】&#10;一人当たり面積最大値テキスト">
          <a:extLst>
            <a:ext uri="{FF2B5EF4-FFF2-40B4-BE49-F238E27FC236}">
              <a16:creationId xmlns:a16="http://schemas.microsoft.com/office/drawing/2014/main" id="{6BC449E9-5E73-45C8-BA14-26B16250AB86}"/>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5" name="直線コネクタ 924">
          <a:extLst>
            <a:ext uri="{FF2B5EF4-FFF2-40B4-BE49-F238E27FC236}">
              <a16:creationId xmlns:a16="http://schemas.microsoft.com/office/drawing/2014/main" id="{CEE44413-E024-460A-BF94-CAE6DBC617AC}"/>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926" name="【庁舎】&#10;一人当たり面積平均値テキスト">
          <a:extLst>
            <a:ext uri="{FF2B5EF4-FFF2-40B4-BE49-F238E27FC236}">
              <a16:creationId xmlns:a16="http://schemas.microsoft.com/office/drawing/2014/main" id="{AF3ADDCF-EDCA-429D-A7FF-865B1BC5F7B3}"/>
            </a:ext>
          </a:extLst>
        </xdr:cNvPr>
        <xdr:cNvSpPr txBox="1"/>
      </xdr:nvSpPr>
      <xdr:spPr>
        <a:xfrm>
          <a:off x="19547840" y="17800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927" name="フローチャート: 判断 926">
          <a:extLst>
            <a:ext uri="{FF2B5EF4-FFF2-40B4-BE49-F238E27FC236}">
              <a16:creationId xmlns:a16="http://schemas.microsoft.com/office/drawing/2014/main" id="{9549E6E4-D82E-47C9-8FFC-3EEBF2DB3544}"/>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928" name="フローチャート: 判断 927">
          <a:extLst>
            <a:ext uri="{FF2B5EF4-FFF2-40B4-BE49-F238E27FC236}">
              <a16:creationId xmlns:a16="http://schemas.microsoft.com/office/drawing/2014/main" id="{66E2162D-0993-46A5-8C8A-9D68BCE43CD6}"/>
            </a:ext>
          </a:extLst>
        </xdr:cNvPr>
        <xdr:cNvSpPr/>
      </xdr:nvSpPr>
      <xdr:spPr>
        <a:xfrm>
          <a:off x="1873504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929" name="フローチャート: 判断 928">
          <a:extLst>
            <a:ext uri="{FF2B5EF4-FFF2-40B4-BE49-F238E27FC236}">
              <a16:creationId xmlns:a16="http://schemas.microsoft.com/office/drawing/2014/main" id="{8FCBA2BC-321F-4B40-9205-32408DBF9A4D}"/>
            </a:ext>
          </a:extLst>
        </xdr:cNvPr>
        <xdr:cNvSpPr/>
      </xdr:nvSpPr>
      <xdr:spPr>
        <a:xfrm>
          <a:off x="17937480" y="17847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930" name="フローチャート: 判断 929">
          <a:extLst>
            <a:ext uri="{FF2B5EF4-FFF2-40B4-BE49-F238E27FC236}">
              <a16:creationId xmlns:a16="http://schemas.microsoft.com/office/drawing/2014/main" id="{1EF59F64-B0C0-4287-8864-C35933BD0A2D}"/>
            </a:ext>
          </a:extLst>
        </xdr:cNvPr>
        <xdr:cNvSpPr/>
      </xdr:nvSpPr>
      <xdr:spPr>
        <a:xfrm>
          <a:off x="17162780" y="17866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931" name="フローチャート: 判断 930">
          <a:extLst>
            <a:ext uri="{FF2B5EF4-FFF2-40B4-BE49-F238E27FC236}">
              <a16:creationId xmlns:a16="http://schemas.microsoft.com/office/drawing/2014/main" id="{DABF9604-105F-4178-BD88-E0F62D38EC40}"/>
            </a:ext>
          </a:extLst>
        </xdr:cNvPr>
        <xdr:cNvSpPr/>
      </xdr:nvSpPr>
      <xdr:spPr>
        <a:xfrm>
          <a:off x="16388080" y="17884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F452DA7-A745-463B-9E85-D3C1455FBB6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EA68AED3-BA1E-4586-AC69-C563E969920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546C387-81A4-4AF5-AF32-EF29FB66325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54FFECB-CE49-4628-BBCE-4EE94F84485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1B478E95-E5EF-4A85-A32A-7F34D1EB3C6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8889</xdr:rowOff>
    </xdr:from>
    <xdr:to>
      <xdr:col>116</xdr:col>
      <xdr:colOff>114300</xdr:colOff>
      <xdr:row>103</xdr:row>
      <xdr:rowOff>110489</xdr:rowOff>
    </xdr:to>
    <xdr:sp macro="" textlink="">
      <xdr:nvSpPr>
        <xdr:cNvPr id="937" name="楕円 936">
          <a:extLst>
            <a:ext uri="{FF2B5EF4-FFF2-40B4-BE49-F238E27FC236}">
              <a16:creationId xmlns:a16="http://schemas.microsoft.com/office/drawing/2014/main" id="{2C1668FD-C4D2-43A5-83FB-BA07DC7D774D}"/>
            </a:ext>
          </a:extLst>
        </xdr:cNvPr>
        <xdr:cNvSpPr/>
      </xdr:nvSpPr>
      <xdr:spPr>
        <a:xfrm>
          <a:off x="19458940" y="1727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31766</xdr:rowOff>
    </xdr:from>
    <xdr:ext cx="469744" cy="259045"/>
    <xdr:sp macro="" textlink="">
      <xdr:nvSpPr>
        <xdr:cNvPr id="938" name="【庁舎】&#10;一人当たり面積該当値テキスト">
          <a:extLst>
            <a:ext uri="{FF2B5EF4-FFF2-40B4-BE49-F238E27FC236}">
              <a16:creationId xmlns:a16="http://schemas.microsoft.com/office/drawing/2014/main" id="{2E15E2DB-2433-49F4-B115-5479D25480FC}"/>
            </a:ext>
          </a:extLst>
        </xdr:cNvPr>
        <xdr:cNvSpPr txBox="1"/>
      </xdr:nvSpPr>
      <xdr:spPr>
        <a:xfrm>
          <a:off x="19547840" y="1713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33020</xdr:rowOff>
    </xdr:from>
    <xdr:to>
      <xdr:col>112</xdr:col>
      <xdr:colOff>38100</xdr:colOff>
      <xdr:row>103</xdr:row>
      <xdr:rowOff>134620</xdr:rowOff>
    </xdr:to>
    <xdr:sp macro="" textlink="">
      <xdr:nvSpPr>
        <xdr:cNvPr id="939" name="楕円 938">
          <a:extLst>
            <a:ext uri="{FF2B5EF4-FFF2-40B4-BE49-F238E27FC236}">
              <a16:creationId xmlns:a16="http://schemas.microsoft.com/office/drawing/2014/main" id="{A3562067-28E8-4B65-9F8A-0608AD098E40}"/>
            </a:ext>
          </a:extLst>
        </xdr:cNvPr>
        <xdr:cNvSpPr/>
      </xdr:nvSpPr>
      <xdr:spPr>
        <a:xfrm>
          <a:off x="18735040" y="17299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59689</xdr:rowOff>
    </xdr:from>
    <xdr:to>
      <xdr:col>116</xdr:col>
      <xdr:colOff>63500</xdr:colOff>
      <xdr:row>103</xdr:row>
      <xdr:rowOff>83820</xdr:rowOff>
    </xdr:to>
    <xdr:cxnSp macro="">
      <xdr:nvCxnSpPr>
        <xdr:cNvPr id="940" name="直線コネクタ 939">
          <a:extLst>
            <a:ext uri="{FF2B5EF4-FFF2-40B4-BE49-F238E27FC236}">
              <a16:creationId xmlns:a16="http://schemas.microsoft.com/office/drawing/2014/main" id="{F9355FE3-A48E-4AF9-A3D6-3EF96D34B74C}"/>
            </a:ext>
          </a:extLst>
        </xdr:cNvPr>
        <xdr:cNvCxnSpPr/>
      </xdr:nvCxnSpPr>
      <xdr:spPr>
        <a:xfrm flipV="1">
          <a:off x="18778220" y="17326609"/>
          <a:ext cx="73152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49530</xdr:rowOff>
    </xdr:from>
    <xdr:to>
      <xdr:col>107</xdr:col>
      <xdr:colOff>101600</xdr:colOff>
      <xdr:row>103</xdr:row>
      <xdr:rowOff>151130</xdr:rowOff>
    </xdr:to>
    <xdr:sp macro="" textlink="">
      <xdr:nvSpPr>
        <xdr:cNvPr id="941" name="楕円 940">
          <a:extLst>
            <a:ext uri="{FF2B5EF4-FFF2-40B4-BE49-F238E27FC236}">
              <a16:creationId xmlns:a16="http://schemas.microsoft.com/office/drawing/2014/main" id="{F092A3D0-CC65-4EB0-9919-D7BAD0517B62}"/>
            </a:ext>
          </a:extLst>
        </xdr:cNvPr>
        <xdr:cNvSpPr/>
      </xdr:nvSpPr>
      <xdr:spPr>
        <a:xfrm>
          <a:off x="17937480" y="1731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83820</xdr:rowOff>
    </xdr:from>
    <xdr:to>
      <xdr:col>111</xdr:col>
      <xdr:colOff>177800</xdr:colOff>
      <xdr:row>103</xdr:row>
      <xdr:rowOff>100330</xdr:rowOff>
    </xdr:to>
    <xdr:cxnSp macro="">
      <xdr:nvCxnSpPr>
        <xdr:cNvPr id="942" name="直線コネクタ 941">
          <a:extLst>
            <a:ext uri="{FF2B5EF4-FFF2-40B4-BE49-F238E27FC236}">
              <a16:creationId xmlns:a16="http://schemas.microsoft.com/office/drawing/2014/main" id="{63219838-E57E-4E8C-B1BF-D493E512C592}"/>
            </a:ext>
          </a:extLst>
        </xdr:cNvPr>
        <xdr:cNvCxnSpPr/>
      </xdr:nvCxnSpPr>
      <xdr:spPr>
        <a:xfrm flipV="1">
          <a:off x="17988280" y="17350740"/>
          <a:ext cx="78994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41911</xdr:rowOff>
    </xdr:from>
    <xdr:to>
      <xdr:col>102</xdr:col>
      <xdr:colOff>165100</xdr:colOff>
      <xdr:row>103</xdr:row>
      <xdr:rowOff>143511</xdr:rowOff>
    </xdr:to>
    <xdr:sp macro="" textlink="">
      <xdr:nvSpPr>
        <xdr:cNvPr id="943" name="楕円 942">
          <a:extLst>
            <a:ext uri="{FF2B5EF4-FFF2-40B4-BE49-F238E27FC236}">
              <a16:creationId xmlns:a16="http://schemas.microsoft.com/office/drawing/2014/main" id="{06C8BA96-FBCA-43F3-9A16-A9078656D0A9}"/>
            </a:ext>
          </a:extLst>
        </xdr:cNvPr>
        <xdr:cNvSpPr/>
      </xdr:nvSpPr>
      <xdr:spPr>
        <a:xfrm>
          <a:off x="17162780" y="17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92711</xdr:rowOff>
    </xdr:from>
    <xdr:to>
      <xdr:col>107</xdr:col>
      <xdr:colOff>50800</xdr:colOff>
      <xdr:row>103</xdr:row>
      <xdr:rowOff>100330</xdr:rowOff>
    </xdr:to>
    <xdr:cxnSp macro="">
      <xdr:nvCxnSpPr>
        <xdr:cNvPr id="944" name="直線コネクタ 943">
          <a:extLst>
            <a:ext uri="{FF2B5EF4-FFF2-40B4-BE49-F238E27FC236}">
              <a16:creationId xmlns:a16="http://schemas.microsoft.com/office/drawing/2014/main" id="{A6971EDC-C5D1-40CF-A784-013123C6B31D}"/>
            </a:ext>
          </a:extLst>
        </xdr:cNvPr>
        <xdr:cNvCxnSpPr/>
      </xdr:nvCxnSpPr>
      <xdr:spPr>
        <a:xfrm>
          <a:off x="17213580" y="17359631"/>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146050</xdr:rowOff>
    </xdr:from>
    <xdr:to>
      <xdr:col>98</xdr:col>
      <xdr:colOff>38100</xdr:colOff>
      <xdr:row>102</xdr:row>
      <xdr:rowOff>76200</xdr:rowOff>
    </xdr:to>
    <xdr:sp macro="" textlink="">
      <xdr:nvSpPr>
        <xdr:cNvPr id="945" name="楕円 944">
          <a:extLst>
            <a:ext uri="{FF2B5EF4-FFF2-40B4-BE49-F238E27FC236}">
              <a16:creationId xmlns:a16="http://schemas.microsoft.com/office/drawing/2014/main" id="{4016CD60-C0D3-4C75-B91D-AEC9155C9F0C}"/>
            </a:ext>
          </a:extLst>
        </xdr:cNvPr>
        <xdr:cNvSpPr/>
      </xdr:nvSpPr>
      <xdr:spPr>
        <a:xfrm>
          <a:off x="16388080" y="17077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25400</xdr:rowOff>
    </xdr:from>
    <xdr:to>
      <xdr:col>102</xdr:col>
      <xdr:colOff>114300</xdr:colOff>
      <xdr:row>103</xdr:row>
      <xdr:rowOff>92711</xdr:rowOff>
    </xdr:to>
    <xdr:cxnSp macro="">
      <xdr:nvCxnSpPr>
        <xdr:cNvPr id="946" name="直線コネクタ 945">
          <a:extLst>
            <a:ext uri="{FF2B5EF4-FFF2-40B4-BE49-F238E27FC236}">
              <a16:creationId xmlns:a16="http://schemas.microsoft.com/office/drawing/2014/main" id="{1B13B855-5014-4C03-A0EF-DC935B2A8F15}"/>
            </a:ext>
          </a:extLst>
        </xdr:cNvPr>
        <xdr:cNvCxnSpPr/>
      </xdr:nvCxnSpPr>
      <xdr:spPr>
        <a:xfrm>
          <a:off x="16431260" y="17124680"/>
          <a:ext cx="782320" cy="23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947" name="n_1aveValue【庁舎】&#10;一人当たり面積">
          <a:extLst>
            <a:ext uri="{FF2B5EF4-FFF2-40B4-BE49-F238E27FC236}">
              <a16:creationId xmlns:a16="http://schemas.microsoft.com/office/drawing/2014/main" id="{9D276969-0204-437A-ADCB-1DAF6381955B}"/>
            </a:ext>
          </a:extLst>
        </xdr:cNvPr>
        <xdr:cNvSpPr txBox="1"/>
      </xdr:nvSpPr>
      <xdr:spPr>
        <a:xfrm>
          <a:off x="18561127" y="1791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948" name="n_2aveValue【庁舎】&#10;一人当たり面積">
          <a:extLst>
            <a:ext uri="{FF2B5EF4-FFF2-40B4-BE49-F238E27FC236}">
              <a16:creationId xmlns:a16="http://schemas.microsoft.com/office/drawing/2014/main" id="{4D9D8638-BB61-4E59-8644-C022F76412C8}"/>
            </a:ext>
          </a:extLst>
        </xdr:cNvPr>
        <xdr:cNvSpPr txBox="1"/>
      </xdr:nvSpPr>
      <xdr:spPr>
        <a:xfrm>
          <a:off x="17776267" y="1794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949" name="n_3aveValue【庁舎】&#10;一人当たり面積">
          <a:extLst>
            <a:ext uri="{FF2B5EF4-FFF2-40B4-BE49-F238E27FC236}">
              <a16:creationId xmlns:a16="http://schemas.microsoft.com/office/drawing/2014/main" id="{7C008761-F000-4064-BB8C-227F80F0052F}"/>
            </a:ext>
          </a:extLst>
        </xdr:cNvPr>
        <xdr:cNvSpPr txBox="1"/>
      </xdr:nvSpPr>
      <xdr:spPr>
        <a:xfrm>
          <a:off x="1700156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950" name="n_4aveValue【庁舎】&#10;一人当たり面積">
          <a:extLst>
            <a:ext uri="{FF2B5EF4-FFF2-40B4-BE49-F238E27FC236}">
              <a16:creationId xmlns:a16="http://schemas.microsoft.com/office/drawing/2014/main" id="{A9C383D4-3D97-440D-8B03-3A1168074B5A}"/>
            </a:ext>
          </a:extLst>
        </xdr:cNvPr>
        <xdr:cNvSpPr txBox="1"/>
      </xdr:nvSpPr>
      <xdr:spPr>
        <a:xfrm>
          <a:off x="16226867" y="1797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151147</xdr:rowOff>
    </xdr:from>
    <xdr:ext cx="469744" cy="259045"/>
    <xdr:sp macro="" textlink="">
      <xdr:nvSpPr>
        <xdr:cNvPr id="951" name="n_1mainValue【庁舎】&#10;一人当たり面積">
          <a:extLst>
            <a:ext uri="{FF2B5EF4-FFF2-40B4-BE49-F238E27FC236}">
              <a16:creationId xmlns:a16="http://schemas.microsoft.com/office/drawing/2014/main" id="{F280CEB9-1BF4-4794-9AEB-1F77E2B4DF16}"/>
            </a:ext>
          </a:extLst>
        </xdr:cNvPr>
        <xdr:cNvSpPr txBox="1"/>
      </xdr:nvSpPr>
      <xdr:spPr>
        <a:xfrm>
          <a:off x="18561127" y="1708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167657</xdr:rowOff>
    </xdr:from>
    <xdr:ext cx="469744" cy="259045"/>
    <xdr:sp macro="" textlink="">
      <xdr:nvSpPr>
        <xdr:cNvPr id="952" name="n_2mainValue【庁舎】&#10;一人当たり面積">
          <a:extLst>
            <a:ext uri="{FF2B5EF4-FFF2-40B4-BE49-F238E27FC236}">
              <a16:creationId xmlns:a16="http://schemas.microsoft.com/office/drawing/2014/main" id="{761DA140-8B58-4341-BF80-70D3123D0A7A}"/>
            </a:ext>
          </a:extLst>
        </xdr:cNvPr>
        <xdr:cNvSpPr txBox="1"/>
      </xdr:nvSpPr>
      <xdr:spPr>
        <a:xfrm>
          <a:off x="17776267"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160038</xdr:rowOff>
    </xdr:from>
    <xdr:ext cx="469744" cy="259045"/>
    <xdr:sp macro="" textlink="">
      <xdr:nvSpPr>
        <xdr:cNvPr id="953" name="n_3mainValue【庁舎】&#10;一人当たり面積">
          <a:extLst>
            <a:ext uri="{FF2B5EF4-FFF2-40B4-BE49-F238E27FC236}">
              <a16:creationId xmlns:a16="http://schemas.microsoft.com/office/drawing/2014/main" id="{F0F5EDB9-22EA-46B1-B8B3-09462BB6EC3D}"/>
            </a:ext>
          </a:extLst>
        </xdr:cNvPr>
        <xdr:cNvSpPr txBox="1"/>
      </xdr:nvSpPr>
      <xdr:spPr>
        <a:xfrm>
          <a:off x="17001567" y="1709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92727</xdr:rowOff>
    </xdr:from>
    <xdr:ext cx="469744" cy="259045"/>
    <xdr:sp macro="" textlink="">
      <xdr:nvSpPr>
        <xdr:cNvPr id="954" name="n_4mainValue【庁舎】&#10;一人当たり面積">
          <a:extLst>
            <a:ext uri="{FF2B5EF4-FFF2-40B4-BE49-F238E27FC236}">
              <a16:creationId xmlns:a16="http://schemas.microsoft.com/office/drawing/2014/main" id="{8BDB1B91-1456-432F-A15C-EDF51AC711B2}"/>
            </a:ext>
          </a:extLst>
        </xdr:cNvPr>
        <xdr:cNvSpPr txBox="1"/>
      </xdr:nvSpPr>
      <xdr:spPr>
        <a:xfrm>
          <a:off x="16226867" y="1685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82822689-CC70-4F5F-A6AC-61A1657B0B4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2E51C2BF-5B78-4822-8142-69EDC9CDC00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C842AB54-3A3A-4172-B799-4D886CFCC1A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「保健福祉センター・保健所」は全国平均・東京都平均・類似自治体平均とほぼ同じ水準となっている。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消防施設」「庁舎」は近年建て替えたため、突出して低い比率となっている。また、島内に無かった汚泥再生処理センターを平成２３年に建築し、令和５年度に焼却施設が完成したことにより、「一般廃棄物処理施設」</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も低い比率となっている。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プール」は学校の統合後に体育館を残し、屋内運動場として活用している施設が３施設あるため、高い比率となっている。屋内運動場は老朽化も進んでいるため、施設利用件数も踏まえ今後の在り方を検討していく。「市民会館」についても同様に今後の在り方について検討をすす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「図書館」は外壁防水改修により有形固定資産減価償却率は減少したが、引き続き高い水準であるため、今後も長く施設を活用していけるように長寿命化による改修を予定している</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9569930</v>
      </c>
      <c r="BO4" s="462"/>
      <c r="BP4" s="462"/>
      <c r="BQ4" s="462"/>
      <c r="BR4" s="462"/>
      <c r="BS4" s="462"/>
      <c r="BT4" s="462"/>
      <c r="BU4" s="463"/>
      <c r="BV4" s="461">
        <v>10914543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4.8</v>
      </c>
      <c r="CU4" s="602"/>
      <c r="CV4" s="602"/>
      <c r="CW4" s="602"/>
      <c r="CX4" s="602"/>
      <c r="CY4" s="602"/>
      <c r="CZ4" s="602"/>
      <c r="DA4" s="603"/>
      <c r="DB4" s="601">
        <v>7.3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9312675</v>
      </c>
      <c r="BO5" s="433"/>
      <c r="BP5" s="433"/>
      <c r="BQ5" s="433"/>
      <c r="BR5" s="433"/>
      <c r="BS5" s="433"/>
      <c r="BT5" s="433"/>
      <c r="BU5" s="434"/>
      <c r="BV5" s="432">
        <v>10578167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91.1</v>
      </c>
      <c r="CU5" s="430"/>
      <c r="CV5" s="430"/>
      <c r="CW5" s="430"/>
      <c r="CX5" s="430"/>
      <c r="CY5" s="430"/>
      <c r="CZ5" s="430"/>
      <c r="DA5" s="431"/>
      <c r="DB5" s="429">
        <v>85.5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257255</v>
      </c>
      <c r="BO6" s="433"/>
      <c r="BP6" s="433"/>
      <c r="BQ6" s="433"/>
      <c r="BR6" s="433"/>
      <c r="BS6" s="433"/>
      <c r="BT6" s="433"/>
      <c r="BU6" s="434"/>
      <c r="BV6" s="432">
        <v>336376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91.3</v>
      </c>
      <c r="CU6" s="576"/>
      <c r="CV6" s="576"/>
      <c r="CW6" s="576"/>
      <c r="CX6" s="576"/>
      <c r="CY6" s="576"/>
      <c r="CZ6" s="576"/>
      <c r="DA6" s="577"/>
      <c r="DB6" s="575">
        <v>85.9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67915</v>
      </c>
      <c r="BO7" s="433"/>
      <c r="BP7" s="433"/>
      <c r="BQ7" s="433"/>
      <c r="BR7" s="433"/>
      <c r="BS7" s="433"/>
      <c r="BT7" s="433"/>
      <c r="BU7" s="434"/>
      <c r="BV7" s="432">
        <v>52979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3933580</v>
      </c>
      <c r="CU7" s="433"/>
      <c r="CV7" s="433"/>
      <c r="CW7" s="433"/>
      <c r="CX7" s="433"/>
      <c r="CY7" s="433"/>
      <c r="CZ7" s="433"/>
      <c r="DA7" s="434"/>
      <c r="DB7" s="432">
        <v>3902012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189340</v>
      </c>
      <c r="BO8" s="433"/>
      <c r="BP8" s="433"/>
      <c r="BQ8" s="433"/>
      <c r="BR8" s="433"/>
      <c r="BS8" s="433"/>
      <c r="BT8" s="433"/>
      <c r="BU8" s="434"/>
      <c r="BV8" s="432">
        <v>283397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0.27</v>
      </c>
      <c r="CU8" s="536"/>
      <c r="CV8" s="536"/>
      <c r="CW8" s="536"/>
      <c r="CX8" s="536"/>
      <c r="CY8" s="536"/>
      <c r="CZ8" s="536"/>
      <c r="DA8" s="537"/>
      <c r="DB8" s="535">
        <v>0.27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7042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-94057</v>
      </c>
      <c r="BO9" s="433"/>
      <c r="BP9" s="433"/>
      <c r="BQ9" s="433"/>
      <c r="BR9" s="433"/>
      <c r="BS9" s="433"/>
      <c r="BT9" s="433"/>
      <c r="BU9" s="434"/>
      <c r="BV9" s="432">
        <v>196695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15.2</v>
      </c>
      <c r="CU9" s="430"/>
      <c r="CV9" s="430"/>
      <c r="CW9" s="430"/>
      <c r="CX9" s="430"/>
      <c r="CY9" s="430"/>
      <c r="CZ9" s="430"/>
      <c r="DA9" s="431"/>
      <c r="DB9" s="429">
        <v>14.7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7613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0</v>
      </c>
      <c r="BO10" s="433"/>
      <c r="BP10" s="433"/>
      <c r="BQ10" s="433"/>
      <c r="BR10" s="433"/>
      <c r="BS10" s="433"/>
      <c r="BT10" s="433"/>
      <c r="BU10" s="434"/>
      <c r="BV10" s="432">
        <v>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6838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6709</v>
      </c>
      <c r="S13" s="520"/>
      <c r="T13" s="520"/>
      <c r="U13" s="520"/>
      <c r="V13" s="521"/>
      <c r="W13" s="522" t="s">
        <v>131</v>
      </c>
      <c r="X13" s="418"/>
      <c r="Y13" s="418"/>
      <c r="Z13" s="418"/>
      <c r="AA13" s="418"/>
      <c r="AB13" s="419"/>
      <c r="AC13" s="385">
        <v>491</v>
      </c>
      <c r="AD13" s="386"/>
      <c r="AE13" s="386"/>
      <c r="AF13" s="386"/>
      <c r="AG13" s="387"/>
      <c r="AH13" s="385">
        <v>639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-94057</v>
      </c>
      <c r="BO13" s="433"/>
      <c r="BP13" s="433"/>
      <c r="BQ13" s="433"/>
      <c r="BR13" s="433"/>
      <c r="BS13" s="433"/>
      <c r="BT13" s="433"/>
      <c r="BU13" s="434"/>
      <c r="BV13" s="432">
        <v>196695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11.1</v>
      </c>
      <c r="CU13" s="430"/>
      <c r="CV13" s="430"/>
      <c r="CW13" s="430"/>
      <c r="CX13" s="430"/>
      <c r="CY13" s="430"/>
      <c r="CZ13" s="430"/>
      <c r="DA13" s="431"/>
      <c r="DB13" s="429">
        <v>11.1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6968</v>
      </c>
      <c r="S14" s="520"/>
      <c r="T14" s="520"/>
      <c r="U14" s="520"/>
      <c r="V14" s="521"/>
      <c r="W14" s="523"/>
      <c r="X14" s="421"/>
      <c r="Y14" s="421"/>
      <c r="Z14" s="421"/>
      <c r="AA14" s="421"/>
      <c r="AB14" s="422"/>
      <c r="AC14" s="512">
        <v>13.7</v>
      </c>
      <c r="AD14" s="513"/>
      <c r="AE14" s="513"/>
      <c r="AF14" s="513"/>
      <c r="AG14" s="514"/>
      <c r="AH14" s="512">
        <v>15.8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6848</v>
      </c>
      <c r="S15" s="520"/>
      <c r="T15" s="520"/>
      <c r="U15" s="520"/>
      <c r="V15" s="521"/>
      <c r="W15" s="522" t="s">
        <v>137</v>
      </c>
      <c r="X15" s="418"/>
      <c r="Y15" s="418"/>
      <c r="Z15" s="418"/>
      <c r="AA15" s="418"/>
      <c r="AB15" s="419"/>
      <c r="AC15" s="385">
        <v>562</v>
      </c>
      <c r="AD15" s="386"/>
      <c r="AE15" s="386"/>
      <c r="AF15" s="386"/>
      <c r="AG15" s="387"/>
      <c r="AH15" s="385">
        <v>629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989301</v>
      </c>
      <c r="BO15" s="462"/>
      <c r="BP15" s="462"/>
      <c r="BQ15" s="462"/>
      <c r="BR15" s="462"/>
      <c r="BS15" s="462"/>
      <c r="BT15" s="462"/>
      <c r="BU15" s="463"/>
      <c r="BV15" s="461">
        <v>1000335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15.7</v>
      </c>
      <c r="AD16" s="513"/>
      <c r="AE16" s="513"/>
      <c r="AF16" s="513"/>
      <c r="AG16" s="514"/>
      <c r="AH16" s="512">
        <v>15.6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3677820</v>
      </c>
      <c r="BO16" s="433"/>
      <c r="BP16" s="433"/>
      <c r="BQ16" s="433"/>
      <c r="BR16" s="433"/>
      <c r="BS16" s="433"/>
      <c r="BT16" s="433"/>
      <c r="BU16" s="434"/>
      <c r="BV16" s="432">
        <v>3581291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2528</v>
      </c>
      <c r="AD17" s="386"/>
      <c r="AE17" s="386"/>
      <c r="AF17" s="386"/>
      <c r="AG17" s="387"/>
      <c r="AH17" s="385">
        <v>2771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1236636</v>
      </c>
      <c r="BO17" s="433"/>
      <c r="BP17" s="433"/>
      <c r="BQ17" s="433"/>
      <c r="BR17" s="433"/>
      <c r="BS17" s="433"/>
      <c r="BT17" s="433"/>
      <c r="BU17" s="434"/>
      <c r="BV17" s="432">
        <v>1254037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72.239999999999995</v>
      </c>
      <c r="M18" s="485"/>
      <c r="N18" s="485"/>
      <c r="O18" s="485"/>
      <c r="P18" s="485"/>
      <c r="Q18" s="485"/>
      <c r="R18" s="486"/>
      <c r="S18" s="486"/>
      <c r="T18" s="486"/>
      <c r="U18" s="486"/>
      <c r="V18" s="487"/>
      <c r="W18" s="503"/>
      <c r="X18" s="504"/>
      <c r="Y18" s="504"/>
      <c r="Z18" s="504"/>
      <c r="AA18" s="504"/>
      <c r="AB18" s="528"/>
      <c r="AC18" s="402">
        <v>70.599999999999994</v>
      </c>
      <c r="AD18" s="403"/>
      <c r="AE18" s="403"/>
      <c r="AF18" s="403"/>
      <c r="AG18" s="488"/>
      <c r="AH18" s="402">
        <v>68.599999999999994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3621051</v>
      </c>
      <c r="BO18" s="433"/>
      <c r="BP18" s="433"/>
      <c r="BQ18" s="433"/>
      <c r="BR18" s="433"/>
      <c r="BS18" s="433"/>
      <c r="BT18" s="433"/>
      <c r="BU18" s="434"/>
      <c r="BV18" s="432">
        <v>3330043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4752494</v>
      </c>
      <c r="BO19" s="433"/>
      <c r="BP19" s="433"/>
      <c r="BQ19" s="433"/>
      <c r="BR19" s="433"/>
      <c r="BS19" s="433"/>
      <c r="BT19" s="433"/>
      <c r="BU19" s="434"/>
      <c r="BV19" s="432">
        <v>4697786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3767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5993632</v>
      </c>
      <c r="BO22" s="462"/>
      <c r="BP22" s="462"/>
      <c r="BQ22" s="462"/>
      <c r="BR22" s="462"/>
      <c r="BS22" s="462"/>
      <c r="BT22" s="462"/>
      <c r="BU22" s="463"/>
      <c r="BV22" s="461">
        <v>6294001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4837970</v>
      </c>
      <c r="BO23" s="433"/>
      <c r="BP23" s="433"/>
      <c r="BQ23" s="433"/>
      <c r="BR23" s="433"/>
      <c r="BS23" s="433"/>
      <c r="BT23" s="433"/>
      <c r="BU23" s="434"/>
      <c r="BV23" s="432">
        <v>4929226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7680</v>
      </c>
      <c r="R24" s="386"/>
      <c r="S24" s="386"/>
      <c r="T24" s="386"/>
      <c r="U24" s="386"/>
      <c r="V24" s="387"/>
      <c r="W24" s="475"/>
      <c r="X24" s="412"/>
      <c r="Y24" s="413"/>
      <c r="Z24" s="388" t="s">
        <v>162</v>
      </c>
      <c r="AA24" s="389"/>
      <c r="AB24" s="389"/>
      <c r="AC24" s="389"/>
      <c r="AD24" s="389"/>
      <c r="AE24" s="389"/>
      <c r="AF24" s="389"/>
      <c r="AG24" s="390"/>
      <c r="AH24" s="385">
        <v>161</v>
      </c>
      <c r="AI24" s="386"/>
      <c r="AJ24" s="386"/>
      <c r="AK24" s="386"/>
      <c r="AL24" s="387"/>
      <c r="AM24" s="385">
        <v>451444</v>
      </c>
      <c r="AN24" s="386"/>
      <c r="AO24" s="386"/>
      <c r="AP24" s="386"/>
      <c r="AQ24" s="386"/>
      <c r="AR24" s="387"/>
      <c r="AS24" s="385">
        <v>2804</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4341940</v>
      </c>
      <c r="BO24" s="433"/>
      <c r="BP24" s="433"/>
      <c r="BQ24" s="433"/>
      <c r="BR24" s="433"/>
      <c r="BS24" s="433"/>
      <c r="BT24" s="433"/>
      <c r="BU24" s="434"/>
      <c r="BV24" s="432">
        <v>4460881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6520</v>
      </c>
      <c r="R25" s="386"/>
      <c r="S25" s="386"/>
      <c r="T25" s="386"/>
      <c r="U25" s="386"/>
      <c r="V25" s="387"/>
      <c r="W25" s="475"/>
      <c r="X25" s="412"/>
      <c r="Y25" s="413"/>
      <c r="Z25" s="388" t="s">
        <v>165</v>
      </c>
      <c r="AA25" s="389"/>
      <c r="AB25" s="389"/>
      <c r="AC25" s="389"/>
      <c r="AD25" s="389"/>
      <c r="AE25" s="389"/>
      <c r="AF25" s="389"/>
      <c r="AG25" s="390"/>
      <c r="AH25" s="385">
        <v>28</v>
      </c>
      <c r="AI25" s="386"/>
      <c r="AJ25" s="386"/>
      <c r="AK25" s="386"/>
      <c r="AL25" s="387"/>
      <c r="AM25" s="385">
        <v>78036</v>
      </c>
      <c r="AN25" s="386"/>
      <c r="AO25" s="386"/>
      <c r="AP25" s="386"/>
      <c r="AQ25" s="386"/>
      <c r="AR25" s="387"/>
      <c r="AS25" s="385">
        <v>2787</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137980</v>
      </c>
      <c r="BO25" s="462"/>
      <c r="BP25" s="462"/>
      <c r="BQ25" s="462"/>
      <c r="BR25" s="462"/>
      <c r="BS25" s="462"/>
      <c r="BT25" s="462"/>
      <c r="BU25" s="463"/>
      <c r="BV25" s="461">
        <v>142935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6500</v>
      </c>
      <c r="R26" s="386"/>
      <c r="S26" s="386"/>
      <c r="T26" s="386"/>
      <c r="U26" s="386"/>
      <c r="V26" s="387"/>
      <c r="W26" s="475"/>
      <c r="X26" s="412"/>
      <c r="Y26" s="413"/>
      <c r="Z26" s="388" t="s">
        <v>168</v>
      </c>
      <c r="AA26" s="443"/>
      <c r="AB26" s="443"/>
      <c r="AC26" s="443"/>
      <c r="AD26" s="443"/>
      <c r="AE26" s="443"/>
      <c r="AF26" s="443"/>
      <c r="AG26" s="444"/>
      <c r="AH26" s="385">
        <v>8</v>
      </c>
      <c r="AI26" s="386"/>
      <c r="AJ26" s="386"/>
      <c r="AK26" s="386"/>
      <c r="AL26" s="387"/>
      <c r="AM26" s="385">
        <v>20552</v>
      </c>
      <c r="AN26" s="386"/>
      <c r="AO26" s="386"/>
      <c r="AP26" s="386"/>
      <c r="AQ26" s="386"/>
      <c r="AR26" s="387"/>
      <c r="AS26" s="385">
        <v>2569</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3000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402307</v>
      </c>
      <c r="BO27" s="467"/>
      <c r="BP27" s="467"/>
      <c r="BQ27" s="467"/>
      <c r="BR27" s="467"/>
      <c r="BS27" s="467"/>
      <c r="BT27" s="467"/>
      <c r="BU27" s="468"/>
      <c r="BV27" s="466">
        <v>402307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2200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1300000</v>
      </c>
      <c r="BO28" s="462"/>
      <c r="BP28" s="462"/>
      <c r="BQ28" s="462"/>
      <c r="BR28" s="462"/>
      <c r="BS28" s="462"/>
      <c r="BT28" s="462"/>
      <c r="BU28" s="463"/>
      <c r="BV28" s="461">
        <v>1300000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10</v>
      </c>
      <c r="M29" s="386"/>
      <c r="N29" s="386"/>
      <c r="O29" s="386"/>
      <c r="P29" s="387"/>
      <c r="Q29" s="385">
        <v>2000</v>
      </c>
      <c r="R29" s="386"/>
      <c r="S29" s="386"/>
      <c r="T29" s="386"/>
      <c r="U29" s="386"/>
      <c r="V29" s="387"/>
      <c r="W29" s="476"/>
      <c r="X29" s="477"/>
      <c r="Y29" s="478"/>
      <c r="Z29" s="388" t="s">
        <v>177</v>
      </c>
      <c r="AA29" s="389"/>
      <c r="AB29" s="389"/>
      <c r="AC29" s="389"/>
      <c r="AD29" s="389"/>
      <c r="AE29" s="389"/>
      <c r="AF29" s="389"/>
      <c r="AG29" s="390"/>
      <c r="AH29" s="385">
        <v>161</v>
      </c>
      <c r="AI29" s="386"/>
      <c r="AJ29" s="386"/>
      <c r="AK29" s="386"/>
      <c r="AL29" s="387"/>
      <c r="AM29" s="385">
        <v>451444</v>
      </c>
      <c r="AN29" s="386"/>
      <c r="AO29" s="386"/>
      <c r="AP29" s="386"/>
      <c r="AQ29" s="386"/>
      <c r="AR29" s="387"/>
      <c r="AS29" s="385">
        <v>2804</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320000</v>
      </c>
      <c r="BO29" s="433"/>
      <c r="BP29" s="433"/>
      <c r="BQ29" s="433"/>
      <c r="BR29" s="433"/>
      <c r="BS29" s="433"/>
      <c r="BT29" s="433"/>
      <c r="BU29" s="434"/>
      <c r="BV29" s="432">
        <v>300000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88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2619400</v>
      </c>
      <c r="BO30" s="467"/>
      <c r="BP30" s="467"/>
      <c r="BQ30" s="467"/>
      <c r="BR30" s="467"/>
      <c r="BS30" s="467"/>
      <c r="BT30" s="467"/>
      <c r="BU30" s="468"/>
      <c r="BV30" s="466">
        <v>2866400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東京都市町村議会議員公務災害補償等組合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一般旅客自動車運送事業会計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東京都市町村職員退職手当組合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東京都島嶼町村一部事務組合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IF('各会計、関係団体の財政状況及び健全化判断比率'!B34="","",'各会計、関係団体の財政状況及び健全化判断比率'!B34)</f>
        <v>浄化槽設置管理事業会計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東京市町村総合事務組合（一般会計）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東京市町村総合事務組合（交通災害共済事業特別会計）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東京都後期高齢者医療広域連合（一般会計）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東京都後期高齢者医療広域連合
（後期高齢者医療特別会計）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733yx41qLdKtq9xvCiGz0Mq/QxHdTQUH5lCu3pQLVgi1R0WTISSLbd9G/fLU/Dsfg2rAOzpn3X5hnRj5VPS+OA==" saltValue="zWVKfCPaiCNA9CQDn1OFG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892876</v>
      </c>
      <c r="S5" s="690"/>
      <c r="T5" s="690"/>
      <c r="U5" s="690"/>
      <c r="V5" s="690"/>
      <c r="W5" s="690"/>
      <c r="X5" s="690"/>
      <c r="Y5" s="715"/>
      <c r="Z5" s="728">
        <v>9.3000000000000007</v>
      </c>
      <c r="AA5" s="728"/>
      <c r="AB5" s="728"/>
      <c r="AC5" s="728"/>
      <c r="AD5" s="729">
        <v>892876</v>
      </c>
      <c r="AE5" s="729"/>
      <c r="AF5" s="729"/>
      <c r="AG5" s="729"/>
      <c r="AH5" s="729"/>
      <c r="AI5" s="729"/>
      <c r="AJ5" s="729"/>
      <c r="AK5" s="729"/>
      <c r="AL5" s="716">
        <v>22.5</v>
      </c>
      <c r="AM5" s="698"/>
      <c r="AN5" s="698"/>
      <c r="AO5" s="717"/>
      <c r="AP5" s="692" t="s">
        <v>216</v>
      </c>
      <c r="AQ5" s="693"/>
      <c r="AR5" s="693"/>
      <c r="AS5" s="693"/>
      <c r="AT5" s="693"/>
      <c r="AU5" s="693"/>
      <c r="AV5" s="693"/>
      <c r="AW5" s="693"/>
      <c r="AX5" s="693"/>
      <c r="AY5" s="693"/>
      <c r="AZ5" s="693"/>
      <c r="BA5" s="693"/>
      <c r="BB5" s="693"/>
      <c r="BC5" s="693"/>
      <c r="BD5" s="693"/>
      <c r="BE5" s="693"/>
      <c r="BF5" s="694"/>
      <c r="BG5" s="634">
        <v>892876</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73174</v>
      </c>
      <c r="S6" s="635"/>
      <c r="T6" s="635"/>
      <c r="U6" s="635"/>
      <c r="V6" s="635"/>
      <c r="W6" s="635"/>
      <c r="X6" s="635"/>
      <c r="Y6" s="636"/>
      <c r="Z6" s="672">
        <v>0.8</v>
      </c>
      <c r="AA6" s="672"/>
      <c r="AB6" s="672"/>
      <c r="AC6" s="672"/>
      <c r="AD6" s="673">
        <v>73174</v>
      </c>
      <c r="AE6" s="673"/>
      <c r="AF6" s="673"/>
      <c r="AG6" s="673"/>
      <c r="AH6" s="673"/>
      <c r="AI6" s="673"/>
      <c r="AJ6" s="673"/>
      <c r="AK6" s="673"/>
      <c r="AL6" s="637">
        <v>1.8</v>
      </c>
      <c r="AM6" s="638"/>
      <c r="AN6" s="638"/>
      <c r="AO6" s="674"/>
      <c r="AP6" s="631" t="s">
        <v>221</v>
      </c>
      <c r="AQ6" s="632"/>
      <c r="AR6" s="632"/>
      <c r="AS6" s="632"/>
      <c r="AT6" s="632"/>
      <c r="AU6" s="632"/>
      <c r="AV6" s="632"/>
      <c r="AW6" s="632"/>
      <c r="AX6" s="632"/>
      <c r="AY6" s="632"/>
      <c r="AZ6" s="632"/>
      <c r="BA6" s="632"/>
      <c r="BB6" s="632"/>
      <c r="BC6" s="632"/>
      <c r="BD6" s="632"/>
      <c r="BE6" s="632"/>
      <c r="BF6" s="633"/>
      <c r="BG6" s="634">
        <v>892876</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73815</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72834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2112</v>
      </c>
      <c r="S7" s="635"/>
      <c r="T7" s="635"/>
      <c r="U7" s="635"/>
      <c r="V7" s="635"/>
      <c r="W7" s="635"/>
      <c r="X7" s="635"/>
      <c r="Y7" s="636"/>
      <c r="Z7" s="672">
        <v>0</v>
      </c>
      <c r="AA7" s="672"/>
      <c r="AB7" s="672"/>
      <c r="AC7" s="672"/>
      <c r="AD7" s="673">
        <v>2112</v>
      </c>
      <c r="AE7" s="673"/>
      <c r="AF7" s="673"/>
      <c r="AG7" s="673"/>
      <c r="AH7" s="673"/>
      <c r="AI7" s="673"/>
      <c r="AJ7" s="673"/>
      <c r="AK7" s="673"/>
      <c r="AL7" s="637">
        <v>0.1</v>
      </c>
      <c r="AM7" s="638"/>
      <c r="AN7" s="638"/>
      <c r="AO7" s="674"/>
      <c r="AP7" s="631" t="s">
        <v>224</v>
      </c>
      <c r="AQ7" s="632"/>
      <c r="AR7" s="632"/>
      <c r="AS7" s="632"/>
      <c r="AT7" s="632"/>
      <c r="AU7" s="632"/>
      <c r="AV7" s="632"/>
      <c r="AW7" s="632"/>
      <c r="AX7" s="632"/>
      <c r="AY7" s="632"/>
      <c r="AZ7" s="632"/>
      <c r="BA7" s="632"/>
      <c r="BB7" s="632"/>
      <c r="BC7" s="632"/>
      <c r="BD7" s="632"/>
      <c r="BE7" s="632"/>
      <c r="BF7" s="633"/>
      <c r="BG7" s="634">
        <v>380204</v>
      </c>
      <c r="BH7" s="635"/>
      <c r="BI7" s="635"/>
      <c r="BJ7" s="635"/>
      <c r="BK7" s="635"/>
      <c r="BL7" s="635"/>
      <c r="BM7" s="635"/>
      <c r="BN7" s="636"/>
      <c r="BO7" s="672">
        <v>42.6</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1268086</v>
      </c>
      <c r="CS7" s="635"/>
      <c r="CT7" s="635"/>
      <c r="CU7" s="635"/>
      <c r="CV7" s="635"/>
      <c r="CW7" s="635"/>
      <c r="CX7" s="635"/>
      <c r="CY7" s="636"/>
      <c r="CZ7" s="672">
        <v>13.6</v>
      </c>
      <c r="DA7" s="672"/>
      <c r="DB7" s="672"/>
      <c r="DC7" s="672"/>
      <c r="DD7" s="640">
        <v>2223</v>
      </c>
      <c r="DE7" s="635"/>
      <c r="DF7" s="635"/>
      <c r="DG7" s="635"/>
      <c r="DH7" s="635"/>
      <c r="DI7" s="635"/>
      <c r="DJ7" s="635"/>
      <c r="DK7" s="635"/>
      <c r="DL7" s="635"/>
      <c r="DM7" s="635"/>
      <c r="DN7" s="635"/>
      <c r="DO7" s="635"/>
      <c r="DP7" s="636"/>
      <c r="DQ7" s="640">
        <v>828525</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10888</v>
      </c>
      <c r="S8" s="635"/>
      <c r="T8" s="635"/>
      <c r="U8" s="635"/>
      <c r="V8" s="635"/>
      <c r="W8" s="635"/>
      <c r="X8" s="635"/>
      <c r="Y8" s="636"/>
      <c r="Z8" s="672">
        <v>0.1</v>
      </c>
      <c r="AA8" s="672"/>
      <c r="AB8" s="672"/>
      <c r="AC8" s="672"/>
      <c r="AD8" s="673">
        <v>10888</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10887</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1448341</v>
      </c>
      <c r="CS8" s="635"/>
      <c r="CT8" s="635"/>
      <c r="CU8" s="635"/>
      <c r="CV8" s="635"/>
      <c r="CW8" s="635"/>
      <c r="CX8" s="635"/>
      <c r="CY8" s="636"/>
      <c r="CZ8" s="672">
        <v>15.6</v>
      </c>
      <c r="DA8" s="672"/>
      <c r="DB8" s="672"/>
      <c r="DC8" s="672"/>
      <c r="DD8" s="640">
        <v>6795</v>
      </c>
      <c r="DE8" s="635"/>
      <c r="DF8" s="635"/>
      <c r="DG8" s="635"/>
      <c r="DH8" s="635"/>
      <c r="DI8" s="635"/>
      <c r="DJ8" s="635"/>
      <c r="DK8" s="635"/>
      <c r="DL8" s="635"/>
      <c r="DM8" s="635"/>
      <c r="DN8" s="635"/>
      <c r="DO8" s="635"/>
      <c r="DP8" s="636"/>
      <c r="DQ8" s="640">
        <v>791425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15899</v>
      </c>
      <c r="S9" s="635"/>
      <c r="T9" s="635"/>
      <c r="U9" s="635"/>
      <c r="V9" s="635"/>
      <c r="W9" s="635"/>
      <c r="X9" s="635"/>
      <c r="Y9" s="636"/>
      <c r="Z9" s="672">
        <v>0.2</v>
      </c>
      <c r="AA9" s="672"/>
      <c r="AB9" s="672"/>
      <c r="AC9" s="672"/>
      <c r="AD9" s="673">
        <v>15899</v>
      </c>
      <c r="AE9" s="673"/>
      <c r="AF9" s="673"/>
      <c r="AG9" s="673"/>
      <c r="AH9" s="673"/>
      <c r="AI9" s="673"/>
      <c r="AJ9" s="673"/>
      <c r="AK9" s="673"/>
      <c r="AL9" s="637">
        <v>0.4</v>
      </c>
      <c r="AM9" s="638"/>
      <c r="AN9" s="638"/>
      <c r="AO9" s="674"/>
      <c r="AP9" s="631" t="s">
        <v>230</v>
      </c>
      <c r="AQ9" s="632"/>
      <c r="AR9" s="632"/>
      <c r="AS9" s="632"/>
      <c r="AT9" s="632"/>
      <c r="AU9" s="632"/>
      <c r="AV9" s="632"/>
      <c r="AW9" s="632"/>
      <c r="AX9" s="632"/>
      <c r="AY9" s="632"/>
      <c r="AZ9" s="632"/>
      <c r="BA9" s="632"/>
      <c r="BB9" s="632"/>
      <c r="BC9" s="632"/>
      <c r="BD9" s="632"/>
      <c r="BE9" s="632"/>
      <c r="BF9" s="633"/>
      <c r="BG9" s="634">
        <v>336560</v>
      </c>
      <c r="BH9" s="635"/>
      <c r="BI9" s="635"/>
      <c r="BJ9" s="635"/>
      <c r="BK9" s="635"/>
      <c r="BL9" s="635"/>
      <c r="BM9" s="635"/>
      <c r="BN9" s="636"/>
      <c r="BO9" s="672">
        <v>37.700000000000003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1656811</v>
      </c>
      <c r="CS9" s="635"/>
      <c r="CT9" s="635"/>
      <c r="CU9" s="635"/>
      <c r="CV9" s="635"/>
      <c r="CW9" s="635"/>
      <c r="CX9" s="635"/>
      <c r="CY9" s="636"/>
      <c r="CZ9" s="672">
        <v>17.8</v>
      </c>
      <c r="DA9" s="672"/>
      <c r="DB9" s="672"/>
      <c r="DC9" s="672"/>
      <c r="DD9" s="640">
        <v>65616</v>
      </c>
      <c r="DE9" s="635"/>
      <c r="DF9" s="635"/>
      <c r="DG9" s="635"/>
      <c r="DH9" s="635"/>
      <c r="DI9" s="635"/>
      <c r="DJ9" s="635"/>
      <c r="DK9" s="635"/>
      <c r="DL9" s="635"/>
      <c r="DM9" s="635"/>
      <c r="DN9" s="635"/>
      <c r="DO9" s="635"/>
      <c r="DP9" s="636"/>
      <c r="DQ9" s="640">
        <v>905951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20640</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189004</v>
      </c>
      <c r="CS10" s="635"/>
      <c r="CT10" s="635"/>
      <c r="CU10" s="635"/>
      <c r="CV10" s="635"/>
      <c r="CW10" s="635"/>
      <c r="CX10" s="635"/>
      <c r="CY10" s="636"/>
      <c r="CZ10" s="672">
        <v>2</v>
      </c>
      <c r="DA10" s="672"/>
      <c r="DB10" s="672"/>
      <c r="DC10" s="672"/>
      <c r="DD10" s="640">
        <v>49785</v>
      </c>
      <c r="DE10" s="635"/>
      <c r="DF10" s="635"/>
      <c r="DG10" s="635"/>
      <c r="DH10" s="635"/>
      <c r="DI10" s="635"/>
      <c r="DJ10" s="635"/>
      <c r="DK10" s="635"/>
      <c r="DL10" s="635"/>
      <c r="DM10" s="635"/>
      <c r="DN10" s="635"/>
      <c r="DO10" s="635"/>
      <c r="DP10" s="636"/>
      <c r="DQ10" s="640">
        <v>63048</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181584</v>
      </c>
      <c r="S11" s="635"/>
      <c r="T11" s="635"/>
      <c r="U11" s="635"/>
      <c r="V11" s="635"/>
      <c r="W11" s="635"/>
      <c r="X11" s="635"/>
      <c r="Y11" s="636"/>
      <c r="Z11" s="637">
        <v>1.9</v>
      </c>
      <c r="AA11" s="638"/>
      <c r="AB11" s="638"/>
      <c r="AC11" s="639"/>
      <c r="AD11" s="640">
        <v>181584</v>
      </c>
      <c r="AE11" s="635"/>
      <c r="AF11" s="635"/>
      <c r="AG11" s="635"/>
      <c r="AH11" s="635"/>
      <c r="AI11" s="635"/>
      <c r="AJ11" s="635"/>
      <c r="AK11" s="636"/>
      <c r="AL11" s="637">
        <v>4.5999999999999996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12117</v>
      </c>
      <c r="BH11" s="635"/>
      <c r="BI11" s="635"/>
      <c r="BJ11" s="635"/>
      <c r="BK11" s="635"/>
      <c r="BL11" s="635"/>
      <c r="BM11" s="635"/>
      <c r="BN11" s="636"/>
      <c r="BO11" s="672">
        <v>1.4</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631124</v>
      </c>
      <c r="CS11" s="635"/>
      <c r="CT11" s="635"/>
      <c r="CU11" s="635"/>
      <c r="CV11" s="635"/>
      <c r="CW11" s="635"/>
      <c r="CX11" s="635"/>
      <c r="CY11" s="636"/>
      <c r="CZ11" s="672">
        <v>6.8</v>
      </c>
      <c r="DA11" s="672"/>
      <c r="DB11" s="672"/>
      <c r="DC11" s="672"/>
      <c r="DD11" s="640">
        <v>380221</v>
      </c>
      <c r="DE11" s="635"/>
      <c r="DF11" s="635"/>
      <c r="DG11" s="635"/>
      <c r="DH11" s="635"/>
      <c r="DI11" s="635"/>
      <c r="DJ11" s="635"/>
      <c r="DK11" s="635"/>
      <c r="DL11" s="635"/>
      <c r="DM11" s="635"/>
      <c r="DN11" s="635"/>
      <c r="DO11" s="635"/>
      <c r="DP11" s="636"/>
      <c r="DQ11" s="640">
        <v>196648</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387964</v>
      </c>
      <c r="BH12" s="635"/>
      <c r="BI12" s="635"/>
      <c r="BJ12" s="635"/>
      <c r="BK12" s="635"/>
      <c r="BL12" s="635"/>
      <c r="BM12" s="635"/>
      <c r="BN12" s="636"/>
      <c r="BO12" s="672">
        <v>43.5</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209009</v>
      </c>
      <c r="CS12" s="635"/>
      <c r="CT12" s="635"/>
      <c r="CU12" s="635"/>
      <c r="CV12" s="635"/>
      <c r="CW12" s="635"/>
      <c r="CX12" s="635"/>
      <c r="CY12" s="636"/>
      <c r="CZ12" s="672">
        <v>2.2000000000000002</v>
      </c>
      <c r="DA12" s="672"/>
      <c r="DB12" s="672"/>
      <c r="DC12" s="672"/>
      <c r="DD12" s="640" t="s">
        <v>122</v>
      </c>
      <c r="DE12" s="635"/>
      <c r="DF12" s="635"/>
      <c r="DG12" s="635"/>
      <c r="DH12" s="635"/>
      <c r="DI12" s="635"/>
      <c r="DJ12" s="635"/>
      <c r="DK12" s="635"/>
      <c r="DL12" s="635"/>
      <c r="DM12" s="635"/>
      <c r="DN12" s="635"/>
      <c r="DO12" s="635"/>
      <c r="DP12" s="636"/>
      <c r="DQ12" s="640">
        <v>41551</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216</v>
      </c>
      <c r="S13" s="635"/>
      <c r="T13" s="635"/>
      <c r="U13" s="635"/>
      <c r="V13" s="635"/>
      <c r="W13" s="635"/>
      <c r="X13" s="635"/>
      <c r="Y13" s="636"/>
      <c r="Z13" s="672">
        <v>0</v>
      </c>
      <c r="AA13" s="672"/>
      <c r="AB13" s="672"/>
      <c r="AC13" s="672"/>
      <c r="AD13" s="673">
        <v>216</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347729</v>
      </c>
      <c r="BH13" s="635"/>
      <c r="BI13" s="635"/>
      <c r="BJ13" s="635"/>
      <c r="BK13" s="635"/>
      <c r="BL13" s="635"/>
      <c r="BM13" s="635"/>
      <c r="BN13" s="636"/>
      <c r="BO13" s="672">
        <v>38.9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869038</v>
      </c>
      <c r="CS13" s="635"/>
      <c r="CT13" s="635"/>
      <c r="CU13" s="635"/>
      <c r="CV13" s="635"/>
      <c r="CW13" s="635"/>
      <c r="CX13" s="635"/>
      <c r="CY13" s="636"/>
      <c r="CZ13" s="672">
        <v>9.3000000000000007</v>
      </c>
      <c r="DA13" s="672"/>
      <c r="DB13" s="672"/>
      <c r="DC13" s="672"/>
      <c r="DD13" s="640">
        <v>657333</v>
      </c>
      <c r="DE13" s="635"/>
      <c r="DF13" s="635"/>
      <c r="DG13" s="635"/>
      <c r="DH13" s="635"/>
      <c r="DI13" s="635"/>
      <c r="DJ13" s="635"/>
      <c r="DK13" s="635"/>
      <c r="DL13" s="635"/>
      <c r="DM13" s="635"/>
      <c r="DN13" s="635"/>
      <c r="DO13" s="635"/>
      <c r="DP13" s="636"/>
      <c r="DQ13" s="640">
        <v>231504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42926</v>
      </c>
      <c r="BH14" s="635"/>
      <c r="BI14" s="635"/>
      <c r="BJ14" s="635"/>
      <c r="BK14" s="635"/>
      <c r="BL14" s="635"/>
      <c r="BM14" s="635"/>
      <c r="BN14" s="636"/>
      <c r="BO14" s="672">
        <v>4.8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614946</v>
      </c>
      <c r="CS14" s="635"/>
      <c r="CT14" s="635"/>
      <c r="CU14" s="635"/>
      <c r="CV14" s="635"/>
      <c r="CW14" s="635"/>
      <c r="CX14" s="635"/>
      <c r="CY14" s="636"/>
      <c r="CZ14" s="672">
        <v>6.6</v>
      </c>
      <c r="DA14" s="672"/>
      <c r="DB14" s="672"/>
      <c r="DC14" s="672"/>
      <c r="DD14" s="640">
        <v>285501</v>
      </c>
      <c r="DE14" s="635"/>
      <c r="DF14" s="635"/>
      <c r="DG14" s="635"/>
      <c r="DH14" s="635"/>
      <c r="DI14" s="635"/>
      <c r="DJ14" s="635"/>
      <c r="DK14" s="635"/>
      <c r="DL14" s="635"/>
      <c r="DM14" s="635"/>
      <c r="DN14" s="635"/>
      <c r="DO14" s="635"/>
      <c r="DP14" s="636"/>
      <c r="DQ14" s="640">
        <v>243193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23325</v>
      </c>
      <c r="S15" s="635"/>
      <c r="T15" s="635"/>
      <c r="U15" s="635"/>
      <c r="V15" s="635"/>
      <c r="W15" s="635"/>
      <c r="X15" s="635"/>
      <c r="Y15" s="636"/>
      <c r="Z15" s="672">
        <v>0.2</v>
      </c>
      <c r="AA15" s="672"/>
      <c r="AB15" s="672"/>
      <c r="AC15" s="672"/>
      <c r="AD15" s="673">
        <v>23325</v>
      </c>
      <c r="AE15" s="673"/>
      <c r="AF15" s="673"/>
      <c r="AG15" s="673"/>
      <c r="AH15" s="673"/>
      <c r="AI15" s="673"/>
      <c r="AJ15" s="673"/>
      <c r="AK15" s="673"/>
      <c r="AL15" s="637">
        <v>0.6</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81782</v>
      </c>
      <c r="BH15" s="635"/>
      <c r="BI15" s="635"/>
      <c r="BJ15" s="635"/>
      <c r="BK15" s="635"/>
      <c r="BL15" s="635"/>
      <c r="BM15" s="635"/>
      <c r="BN15" s="636"/>
      <c r="BO15" s="672">
        <v>9.1999999999999993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1526040</v>
      </c>
      <c r="CS15" s="635"/>
      <c r="CT15" s="635"/>
      <c r="CU15" s="635"/>
      <c r="CV15" s="635"/>
      <c r="CW15" s="635"/>
      <c r="CX15" s="635"/>
      <c r="CY15" s="636"/>
      <c r="CZ15" s="672">
        <v>16.399999999999999</v>
      </c>
      <c r="DA15" s="672"/>
      <c r="DB15" s="672"/>
      <c r="DC15" s="672"/>
      <c r="DD15" s="640">
        <v>916621</v>
      </c>
      <c r="DE15" s="635"/>
      <c r="DF15" s="635"/>
      <c r="DG15" s="635"/>
      <c r="DH15" s="635"/>
      <c r="DI15" s="635"/>
      <c r="DJ15" s="635"/>
      <c r="DK15" s="635"/>
      <c r="DL15" s="635"/>
      <c r="DM15" s="635"/>
      <c r="DN15" s="635"/>
      <c r="DO15" s="635"/>
      <c r="DP15" s="636"/>
      <c r="DQ15" s="640">
        <v>368055</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38954</v>
      </c>
      <c r="S16" s="635"/>
      <c r="T16" s="635"/>
      <c r="U16" s="635"/>
      <c r="V16" s="635"/>
      <c r="W16" s="635"/>
      <c r="X16" s="635"/>
      <c r="Y16" s="636"/>
      <c r="Z16" s="672">
        <v>0.4</v>
      </c>
      <c r="AA16" s="672"/>
      <c r="AB16" s="672"/>
      <c r="AC16" s="672"/>
      <c r="AD16" s="673">
        <v>38954</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12066</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12066</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29279</v>
      </c>
      <c r="S17" s="635"/>
      <c r="T17" s="635"/>
      <c r="U17" s="635"/>
      <c r="V17" s="635"/>
      <c r="W17" s="635"/>
      <c r="X17" s="635"/>
      <c r="Y17" s="636"/>
      <c r="Z17" s="672">
        <v>0.3</v>
      </c>
      <c r="AA17" s="672"/>
      <c r="AB17" s="672"/>
      <c r="AC17" s="672"/>
      <c r="AD17" s="673">
        <v>29279</v>
      </c>
      <c r="AE17" s="673"/>
      <c r="AF17" s="673"/>
      <c r="AG17" s="673"/>
      <c r="AH17" s="673"/>
      <c r="AI17" s="673"/>
      <c r="AJ17" s="673"/>
      <c r="AK17" s="673"/>
      <c r="AL17" s="637">
        <v>0.7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739395</v>
      </c>
      <c r="CS17" s="635"/>
      <c r="CT17" s="635"/>
      <c r="CU17" s="635"/>
      <c r="CV17" s="635"/>
      <c r="CW17" s="635"/>
      <c r="CX17" s="635"/>
      <c r="CY17" s="636"/>
      <c r="CZ17" s="672">
        <v>7.9</v>
      </c>
      <c r="DA17" s="672"/>
      <c r="DB17" s="672"/>
      <c r="DC17" s="672"/>
      <c r="DD17" s="640" t="s">
        <v>122</v>
      </c>
      <c r="DE17" s="635"/>
      <c r="DF17" s="635"/>
      <c r="DG17" s="635"/>
      <c r="DH17" s="635"/>
      <c r="DI17" s="635"/>
      <c r="DJ17" s="635"/>
      <c r="DK17" s="635"/>
      <c r="DL17" s="635"/>
      <c r="DM17" s="635"/>
      <c r="DN17" s="635"/>
      <c r="DO17" s="635"/>
      <c r="DP17" s="636"/>
      <c r="DQ17" s="640">
        <v>720439</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1321</v>
      </c>
      <c r="S18" s="635"/>
      <c r="T18" s="635"/>
      <c r="U18" s="635"/>
      <c r="V18" s="635"/>
      <c r="W18" s="635"/>
      <c r="X18" s="635"/>
      <c r="Y18" s="636"/>
      <c r="Z18" s="672">
        <v>0</v>
      </c>
      <c r="AA18" s="672"/>
      <c r="AB18" s="672"/>
      <c r="AC18" s="672"/>
      <c r="AD18" s="673">
        <v>1321</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75000</v>
      </c>
      <c r="CS18" s="635"/>
      <c r="CT18" s="635"/>
      <c r="CU18" s="635"/>
      <c r="CV18" s="635"/>
      <c r="CW18" s="635"/>
      <c r="CX18" s="635"/>
      <c r="CY18" s="636"/>
      <c r="CZ18" s="672">
        <v>0.8</v>
      </c>
      <c r="DA18" s="672"/>
      <c r="DB18" s="672"/>
      <c r="DC18" s="672"/>
      <c r="DD18" s="640" t="s">
        <v>122</v>
      </c>
      <c r="DE18" s="635"/>
      <c r="DF18" s="635"/>
      <c r="DG18" s="635"/>
      <c r="DH18" s="635"/>
      <c r="DI18" s="635"/>
      <c r="DJ18" s="635"/>
      <c r="DK18" s="635"/>
      <c r="DL18" s="635"/>
      <c r="DM18" s="635"/>
      <c r="DN18" s="635"/>
      <c r="DO18" s="635"/>
      <c r="DP18" s="636"/>
      <c r="DQ18" s="640">
        <v>20000</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27958</v>
      </c>
      <c r="S19" s="635"/>
      <c r="T19" s="635"/>
      <c r="U19" s="635"/>
      <c r="V19" s="635"/>
      <c r="W19" s="635"/>
      <c r="X19" s="635"/>
      <c r="Y19" s="636"/>
      <c r="Z19" s="672">
        <v>0.3</v>
      </c>
      <c r="AA19" s="672"/>
      <c r="AB19" s="672"/>
      <c r="AC19" s="672"/>
      <c r="AD19" s="673">
        <v>27958</v>
      </c>
      <c r="AE19" s="673"/>
      <c r="AF19" s="673"/>
      <c r="AG19" s="673"/>
      <c r="AH19" s="673"/>
      <c r="AI19" s="673"/>
      <c r="AJ19" s="673"/>
      <c r="AK19" s="673"/>
      <c r="AL19" s="637">
        <v>0.7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9312675</v>
      </c>
      <c r="CS20" s="635"/>
      <c r="CT20" s="635"/>
      <c r="CU20" s="635"/>
      <c r="CV20" s="635"/>
      <c r="CW20" s="635"/>
      <c r="CX20" s="635"/>
      <c r="CY20" s="636"/>
      <c r="CZ20" s="672">
        <v>100</v>
      </c>
      <c r="DA20" s="672"/>
      <c r="DB20" s="672"/>
      <c r="DC20" s="672"/>
      <c r="DD20" s="640">
        <v>2364095</v>
      </c>
      <c r="DE20" s="635"/>
      <c r="DF20" s="635"/>
      <c r="DG20" s="635"/>
      <c r="DH20" s="635"/>
      <c r="DI20" s="635"/>
      <c r="DJ20" s="635"/>
      <c r="DK20" s="635"/>
      <c r="DL20" s="635"/>
      <c r="DM20" s="635"/>
      <c r="DN20" s="635"/>
      <c r="DO20" s="635"/>
      <c r="DP20" s="636"/>
      <c r="DQ20" s="640">
        <v>4495239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2987316</v>
      </c>
      <c r="S21" s="635"/>
      <c r="T21" s="635"/>
      <c r="U21" s="635"/>
      <c r="V21" s="635"/>
      <c r="W21" s="635"/>
      <c r="X21" s="635"/>
      <c r="Y21" s="636"/>
      <c r="Z21" s="672">
        <v>31.2</v>
      </c>
      <c r="AA21" s="672"/>
      <c r="AB21" s="672"/>
      <c r="AC21" s="672"/>
      <c r="AD21" s="673">
        <v>2688518</v>
      </c>
      <c r="AE21" s="673"/>
      <c r="AF21" s="673"/>
      <c r="AG21" s="673"/>
      <c r="AH21" s="673"/>
      <c r="AI21" s="673"/>
      <c r="AJ21" s="673"/>
      <c r="AK21" s="673"/>
      <c r="AL21" s="637">
        <v>67.8</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2688518</v>
      </c>
      <c r="S22" s="635"/>
      <c r="T22" s="635"/>
      <c r="U22" s="635"/>
      <c r="V22" s="635"/>
      <c r="W22" s="635"/>
      <c r="X22" s="635"/>
      <c r="Y22" s="636"/>
      <c r="Z22" s="672">
        <v>28.1</v>
      </c>
      <c r="AA22" s="672"/>
      <c r="AB22" s="672"/>
      <c r="AC22" s="672"/>
      <c r="AD22" s="673">
        <v>2688518</v>
      </c>
      <c r="AE22" s="673"/>
      <c r="AF22" s="673"/>
      <c r="AG22" s="673"/>
      <c r="AH22" s="673"/>
      <c r="AI22" s="673"/>
      <c r="AJ22" s="673"/>
      <c r="AK22" s="673"/>
      <c r="AL22" s="637">
        <v>67.8</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298798</v>
      </c>
      <c r="S23" s="635"/>
      <c r="T23" s="635"/>
      <c r="U23" s="635"/>
      <c r="V23" s="635"/>
      <c r="W23" s="635"/>
      <c r="X23" s="635"/>
      <c r="Y23" s="636"/>
      <c r="Z23" s="672">
        <v>3.1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2717831</v>
      </c>
      <c r="CS24" s="690"/>
      <c r="CT24" s="690"/>
      <c r="CU24" s="690"/>
      <c r="CV24" s="690"/>
      <c r="CW24" s="690"/>
      <c r="CX24" s="690"/>
      <c r="CY24" s="715"/>
      <c r="CZ24" s="716">
        <v>29.2</v>
      </c>
      <c r="DA24" s="698"/>
      <c r="DB24" s="698"/>
      <c r="DC24" s="718"/>
      <c r="DD24" s="714">
        <v>2159905</v>
      </c>
      <c r="DE24" s="690"/>
      <c r="DF24" s="690"/>
      <c r="DG24" s="690"/>
      <c r="DH24" s="690"/>
      <c r="DI24" s="690"/>
      <c r="DJ24" s="690"/>
      <c r="DK24" s="715"/>
      <c r="DL24" s="714">
        <v>2056739</v>
      </c>
      <c r="DM24" s="690"/>
      <c r="DN24" s="690"/>
      <c r="DO24" s="690"/>
      <c r="DP24" s="690"/>
      <c r="DQ24" s="690"/>
      <c r="DR24" s="690"/>
      <c r="DS24" s="690"/>
      <c r="DT24" s="690"/>
      <c r="DU24" s="690"/>
      <c r="DV24" s="715"/>
      <c r="DW24" s="716">
        <v>51.8</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4255623</v>
      </c>
      <c r="S25" s="635"/>
      <c r="T25" s="635"/>
      <c r="U25" s="635"/>
      <c r="V25" s="635"/>
      <c r="W25" s="635"/>
      <c r="X25" s="635"/>
      <c r="Y25" s="636"/>
      <c r="Z25" s="672">
        <v>44.5</v>
      </c>
      <c r="AA25" s="672"/>
      <c r="AB25" s="672"/>
      <c r="AC25" s="672"/>
      <c r="AD25" s="673">
        <v>3956825</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1437816</v>
      </c>
      <c r="CS25" s="647"/>
      <c r="CT25" s="647"/>
      <c r="CU25" s="647"/>
      <c r="CV25" s="647"/>
      <c r="CW25" s="647"/>
      <c r="CX25" s="647"/>
      <c r="CY25" s="648"/>
      <c r="CZ25" s="637">
        <v>15.4</v>
      </c>
      <c r="DA25" s="649"/>
      <c r="DB25" s="649"/>
      <c r="DC25" s="650"/>
      <c r="DD25" s="640">
        <v>1228676</v>
      </c>
      <c r="DE25" s="647"/>
      <c r="DF25" s="647"/>
      <c r="DG25" s="647"/>
      <c r="DH25" s="647"/>
      <c r="DI25" s="647"/>
      <c r="DJ25" s="647"/>
      <c r="DK25" s="648"/>
      <c r="DL25" s="640">
        <v>1221413</v>
      </c>
      <c r="DM25" s="647"/>
      <c r="DN25" s="647"/>
      <c r="DO25" s="647"/>
      <c r="DP25" s="647"/>
      <c r="DQ25" s="647"/>
      <c r="DR25" s="647"/>
      <c r="DS25" s="647"/>
      <c r="DT25" s="647"/>
      <c r="DU25" s="647"/>
      <c r="DV25" s="648"/>
      <c r="DW25" s="637">
        <v>30.7</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3131</v>
      </c>
      <c r="S26" s="635"/>
      <c r="T26" s="635"/>
      <c r="U26" s="635"/>
      <c r="V26" s="635"/>
      <c r="W26" s="635"/>
      <c r="X26" s="635"/>
      <c r="Y26" s="636"/>
      <c r="Z26" s="672">
        <v>0</v>
      </c>
      <c r="AA26" s="672"/>
      <c r="AB26" s="672"/>
      <c r="AC26" s="672"/>
      <c r="AD26" s="673">
        <v>3131</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830291</v>
      </c>
      <c r="CS26" s="635"/>
      <c r="CT26" s="635"/>
      <c r="CU26" s="635"/>
      <c r="CV26" s="635"/>
      <c r="CW26" s="635"/>
      <c r="CX26" s="635"/>
      <c r="CY26" s="636"/>
      <c r="CZ26" s="637">
        <v>8.9</v>
      </c>
      <c r="DA26" s="649"/>
      <c r="DB26" s="649"/>
      <c r="DC26" s="650"/>
      <c r="DD26" s="640">
        <v>707552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851</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892876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540620</v>
      </c>
      <c r="CS27" s="647"/>
      <c r="CT27" s="647"/>
      <c r="CU27" s="647"/>
      <c r="CV27" s="647"/>
      <c r="CW27" s="647"/>
      <c r="CX27" s="647"/>
      <c r="CY27" s="648"/>
      <c r="CZ27" s="637">
        <v>5.8</v>
      </c>
      <c r="DA27" s="649"/>
      <c r="DB27" s="649"/>
      <c r="DC27" s="650"/>
      <c r="DD27" s="640">
        <v>210790</v>
      </c>
      <c r="DE27" s="647"/>
      <c r="DF27" s="647"/>
      <c r="DG27" s="647"/>
      <c r="DH27" s="647"/>
      <c r="DI27" s="647"/>
      <c r="DJ27" s="647"/>
      <c r="DK27" s="648"/>
      <c r="DL27" s="640">
        <v>114887</v>
      </c>
      <c r="DM27" s="647"/>
      <c r="DN27" s="647"/>
      <c r="DO27" s="647"/>
      <c r="DP27" s="647"/>
      <c r="DQ27" s="647"/>
      <c r="DR27" s="647"/>
      <c r="DS27" s="647"/>
      <c r="DT27" s="647"/>
      <c r="DU27" s="647"/>
      <c r="DV27" s="648"/>
      <c r="DW27" s="637">
        <v>2.9</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154743</v>
      </c>
      <c r="S28" s="635"/>
      <c r="T28" s="635"/>
      <c r="U28" s="635"/>
      <c r="V28" s="635"/>
      <c r="W28" s="635"/>
      <c r="X28" s="635"/>
      <c r="Y28" s="636"/>
      <c r="Z28" s="672">
        <v>1.6</v>
      </c>
      <c r="AA28" s="672"/>
      <c r="AB28" s="672"/>
      <c r="AC28" s="672"/>
      <c r="AD28" s="673">
        <v>934</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739395</v>
      </c>
      <c r="CS28" s="635"/>
      <c r="CT28" s="635"/>
      <c r="CU28" s="635"/>
      <c r="CV28" s="635"/>
      <c r="CW28" s="635"/>
      <c r="CX28" s="635"/>
      <c r="CY28" s="636"/>
      <c r="CZ28" s="637">
        <v>7.9</v>
      </c>
      <c r="DA28" s="649"/>
      <c r="DB28" s="649"/>
      <c r="DC28" s="650"/>
      <c r="DD28" s="640">
        <v>720439</v>
      </c>
      <c r="DE28" s="635"/>
      <c r="DF28" s="635"/>
      <c r="DG28" s="635"/>
      <c r="DH28" s="635"/>
      <c r="DI28" s="635"/>
      <c r="DJ28" s="635"/>
      <c r="DK28" s="636"/>
      <c r="DL28" s="640">
        <v>720439</v>
      </c>
      <c r="DM28" s="635"/>
      <c r="DN28" s="635"/>
      <c r="DO28" s="635"/>
      <c r="DP28" s="635"/>
      <c r="DQ28" s="635"/>
      <c r="DR28" s="635"/>
      <c r="DS28" s="635"/>
      <c r="DT28" s="635"/>
      <c r="DU28" s="635"/>
      <c r="DV28" s="636"/>
      <c r="DW28" s="637">
        <v>18.100000000000001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26907</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739395</v>
      </c>
      <c r="CS29" s="647"/>
      <c r="CT29" s="647"/>
      <c r="CU29" s="647"/>
      <c r="CV29" s="647"/>
      <c r="CW29" s="647"/>
      <c r="CX29" s="647"/>
      <c r="CY29" s="648"/>
      <c r="CZ29" s="637">
        <v>7.9</v>
      </c>
      <c r="DA29" s="649"/>
      <c r="DB29" s="649"/>
      <c r="DC29" s="650"/>
      <c r="DD29" s="640">
        <v>720439</v>
      </c>
      <c r="DE29" s="647"/>
      <c r="DF29" s="647"/>
      <c r="DG29" s="647"/>
      <c r="DH29" s="647"/>
      <c r="DI29" s="647"/>
      <c r="DJ29" s="647"/>
      <c r="DK29" s="648"/>
      <c r="DL29" s="640">
        <v>720439</v>
      </c>
      <c r="DM29" s="647"/>
      <c r="DN29" s="647"/>
      <c r="DO29" s="647"/>
      <c r="DP29" s="647"/>
      <c r="DQ29" s="647"/>
      <c r="DR29" s="647"/>
      <c r="DS29" s="647"/>
      <c r="DT29" s="647"/>
      <c r="DU29" s="647"/>
      <c r="DV29" s="648"/>
      <c r="DW29" s="637">
        <v>18.100000000000001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844603</v>
      </c>
      <c r="S30" s="635"/>
      <c r="T30" s="635"/>
      <c r="U30" s="635"/>
      <c r="V30" s="635"/>
      <c r="W30" s="635"/>
      <c r="X30" s="635"/>
      <c r="Y30" s="636"/>
      <c r="Z30" s="672">
        <v>8.8000000000000007</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716195</v>
      </c>
      <c r="CS30" s="635"/>
      <c r="CT30" s="635"/>
      <c r="CU30" s="635"/>
      <c r="CV30" s="635"/>
      <c r="CW30" s="635"/>
      <c r="CX30" s="635"/>
      <c r="CY30" s="636"/>
      <c r="CZ30" s="637">
        <v>7.7</v>
      </c>
      <c r="DA30" s="649"/>
      <c r="DB30" s="649"/>
      <c r="DC30" s="650"/>
      <c r="DD30" s="640">
        <v>697239</v>
      </c>
      <c r="DE30" s="635"/>
      <c r="DF30" s="635"/>
      <c r="DG30" s="635"/>
      <c r="DH30" s="635"/>
      <c r="DI30" s="635"/>
      <c r="DJ30" s="635"/>
      <c r="DK30" s="636"/>
      <c r="DL30" s="640">
        <v>697239</v>
      </c>
      <c r="DM30" s="635"/>
      <c r="DN30" s="635"/>
      <c r="DO30" s="635"/>
      <c r="DP30" s="635"/>
      <c r="DQ30" s="635"/>
      <c r="DR30" s="635"/>
      <c r="DS30" s="635"/>
      <c r="DT30" s="635"/>
      <c r="DU30" s="635"/>
      <c r="DV30" s="636"/>
      <c r="DW30" s="637">
        <v>17.5</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99.4</v>
      </c>
      <c r="BH31" s="697"/>
      <c r="BI31" s="697"/>
      <c r="BJ31" s="697"/>
      <c r="BK31" s="697"/>
      <c r="BL31" s="697"/>
      <c r="BM31" s="698">
        <v>98.2</v>
      </c>
      <c r="BN31" s="697"/>
      <c r="BO31" s="697"/>
      <c r="BP31" s="697"/>
      <c r="BQ31" s="699"/>
      <c r="BR31" s="696">
        <v>99.4</v>
      </c>
      <c r="BS31" s="697"/>
      <c r="BT31" s="697"/>
      <c r="BU31" s="697"/>
      <c r="BV31" s="697"/>
      <c r="BW31" s="697"/>
      <c r="BX31" s="698">
        <v>98.1</v>
      </c>
      <c r="BY31" s="697"/>
      <c r="BZ31" s="697"/>
      <c r="CA31" s="697"/>
      <c r="CB31" s="699"/>
      <c r="CD31" s="655"/>
      <c r="CE31" s="656"/>
      <c r="CF31" s="631" t="s">
        <v>300</v>
      </c>
      <c r="CG31" s="632"/>
      <c r="CH31" s="632"/>
      <c r="CI31" s="632"/>
      <c r="CJ31" s="632"/>
      <c r="CK31" s="632"/>
      <c r="CL31" s="632"/>
      <c r="CM31" s="632"/>
      <c r="CN31" s="632"/>
      <c r="CO31" s="632"/>
      <c r="CP31" s="632"/>
      <c r="CQ31" s="633"/>
      <c r="CR31" s="634">
        <v>23200</v>
      </c>
      <c r="CS31" s="647"/>
      <c r="CT31" s="647"/>
      <c r="CU31" s="647"/>
      <c r="CV31" s="647"/>
      <c r="CW31" s="647"/>
      <c r="CX31" s="647"/>
      <c r="CY31" s="648"/>
      <c r="CZ31" s="637">
        <v>0.2</v>
      </c>
      <c r="DA31" s="649"/>
      <c r="DB31" s="649"/>
      <c r="DC31" s="650"/>
      <c r="DD31" s="640">
        <v>23200</v>
      </c>
      <c r="DE31" s="647"/>
      <c r="DF31" s="647"/>
      <c r="DG31" s="647"/>
      <c r="DH31" s="647"/>
      <c r="DI31" s="647"/>
      <c r="DJ31" s="647"/>
      <c r="DK31" s="648"/>
      <c r="DL31" s="640">
        <v>23200</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3079868</v>
      </c>
      <c r="S32" s="635"/>
      <c r="T32" s="635"/>
      <c r="U32" s="635"/>
      <c r="V32" s="635"/>
      <c r="W32" s="635"/>
      <c r="X32" s="635"/>
      <c r="Y32" s="636"/>
      <c r="Z32" s="672">
        <v>32.200000000000003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99.4</v>
      </c>
      <c r="BH32" s="647"/>
      <c r="BI32" s="647"/>
      <c r="BJ32" s="647"/>
      <c r="BK32" s="647"/>
      <c r="BL32" s="647"/>
      <c r="BM32" s="638">
        <v>97.8</v>
      </c>
      <c r="BN32" s="647"/>
      <c r="BO32" s="647"/>
      <c r="BP32" s="647"/>
      <c r="BQ32" s="670"/>
      <c r="BR32" s="700">
        <v>99.4</v>
      </c>
      <c r="BS32" s="647"/>
      <c r="BT32" s="647"/>
      <c r="BU32" s="647"/>
      <c r="BV32" s="647"/>
      <c r="BW32" s="647"/>
      <c r="BX32" s="638">
        <v>97.7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14493</v>
      </c>
      <c r="S33" s="635"/>
      <c r="T33" s="635"/>
      <c r="U33" s="635"/>
      <c r="V33" s="635"/>
      <c r="W33" s="635"/>
      <c r="X33" s="635"/>
      <c r="Y33" s="636"/>
      <c r="Z33" s="672">
        <v>0.2</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99.2</v>
      </c>
      <c r="BH33" s="619"/>
      <c r="BI33" s="619"/>
      <c r="BJ33" s="619"/>
      <c r="BK33" s="619"/>
      <c r="BL33" s="619"/>
      <c r="BM33" s="665">
        <v>98</v>
      </c>
      <c r="BN33" s="619"/>
      <c r="BO33" s="619"/>
      <c r="BP33" s="619"/>
      <c r="BQ33" s="682"/>
      <c r="BR33" s="695">
        <v>99.2</v>
      </c>
      <c r="BS33" s="619"/>
      <c r="BT33" s="619"/>
      <c r="BU33" s="619"/>
      <c r="BV33" s="619"/>
      <c r="BW33" s="619"/>
      <c r="BX33" s="665">
        <v>97.8</v>
      </c>
      <c r="BY33" s="619"/>
      <c r="BZ33" s="619"/>
      <c r="CA33" s="619"/>
      <c r="CB33" s="682"/>
      <c r="CD33" s="631" t="s">
        <v>307</v>
      </c>
      <c r="CE33" s="632"/>
      <c r="CF33" s="632"/>
      <c r="CG33" s="632"/>
      <c r="CH33" s="632"/>
      <c r="CI33" s="632"/>
      <c r="CJ33" s="632"/>
      <c r="CK33" s="632"/>
      <c r="CL33" s="632"/>
      <c r="CM33" s="632"/>
      <c r="CN33" s="632"/>
      <c r="CO33" s="632"/>
      <c r="CP33" s="632"/>
      <c r="CQ33" s="633"/>
      <c r="CR33" s="634">
        <v>4218683</v>
      </c>
      <c r="CS33" s="647"/>
      <c r="CT33" s="647"/>
      <c r="CU33" s="647"/>
      <c r="CV33" s="647"/>
      <c r="CW33" s="647"/>
      <c r="CX33" s="647"/>
      <c r="CY33" s="648"/>
      <c r="CZ33" s="637">
        <v>45.3</v>
      </c>
      <c r="DA33" s="649"/>
      <c r="DB33" s="649"/>
      <c r="DC33" s="650"/>
      <c r="DD33" s="640">
        <v>2001992</v>
      </c>
      <c r="DE33" s="647"/>
      <c r="DF33" s="647"/>
      <c r="DG33" s="647"/>
      <c r="DH33" s="647"/>
      <c r="DI33" s="647"/>
      <c r="DJ33" s="647"/>
      <c r="DK33" s="648"/>
      <c r="DL33" s="640">
        <v>1564312</v>
      </c>
      <c r="DM33" s="647"/>
      <c r="DN33" s="647"/>
      <c r="DO33" s="647"/>
      <c r="DP33" s="647"/>
      <c r="DQ33" s="647"/>
      <c r="DR33" s="647"/>
      <c r="DS33" s="647"/>
      <c r="DT33" s="647"/>
      <c r="DU33" s="647"/>
      <c r="DV33" s="648"/>
      <c r="DW33" s="637">
        <v>39.4</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4540</v>
      </c>
      <c r="S34" s="635"/>
      <c r="T34" s="635"/>
      <c r="U34" s="635"/>
      <c r="V34" s="635"/>
      <c r="W34" s="635"/>
      <c r="X34" s="635"/>
      <c r="Y34" s="636"/>
      <c r="Z34" s="672">
        <v>0</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1975021</v>
      </c>
      <c r="CS34" s="635"/>
      <c r="CT34" s="635"/>
      <c r="CU34" s="635"/>
      <c r="CV34" s="635"/>
      <c r="CW34" s="635"/>
      <c r="CX34" s="635"/>
      <c r="CY34" s="636"/>
      <c r="CZ34" s="637">
        <v>21.2</v>
      </c>
      <c r="DA34" s="649"/>
      <c r="DB34" s="649"/>
      <c r="DC34" s="650"/>
      <c r="DD34" s="640">
        <v>832985</v>
      </c>
      <c r="DE34" s="635"/>
      <c r="DF34" s="635"/>
      <c r="DG34" s="635"/>
      <c r="DH34" s="635"/>
      <c r="DI34" s="635"/>
      <c r="DJ34" s="635"/>
      <c r="DK34" s="636"/>
      <c r="DL34" s="640">
        <v>714075</v>
      </c>
      <c r="DM34" s="635"/>
      <c r="DN34" s="635"/>
      <c r="DO34" s="635"/>
      <c r="DP34" s="635"/>
      <c r="DQ34" s="635"/>
      <c r="DR34" s="635"/>
      <c r="DS34" s="635"/>
      <c r="DT34" s="635"/>
      <c r="DU34" s="635"/>
      <c r="DV34" s="636"/>
      <c r="DW34" s="637">
        <v>18</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262850</v>
      </c>
      <c r="S35" s="635"/>
      <c r="T35" s="635"/>
      <c r="U35" s="635"/>
      <c r="V35" s="635"/>
      <c r="W35" s="635"/>
      <c r="X35" s="635"/>
      <c r="Y35" s="636"/>
      <c r="Z35" s="672">
        <v>2.7</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346084</v>
      </c>
      <c r="CS35" s="647"/>
      <c r="CT35" s="647"/>
      <c r="CU35" s="647"/>
      <c r="CV35" s="647"/>
      <c r="CW35" s="647"/>
      <c r="CX35" s="647"/>
      <c r="CY35" s="648"/>
      <c r="CZ35" s="637">
        <v>3.7</v>
      </c>
      <c r="DA35" s="649"/>
      <c r="DB35" s="649"/>
      <c r="DC35" s="650"/>
      <c r="DD35" s="640">
        <v>167511</v>
      </c>
      <c r="DE35" s="647"/>
      <c r="DF35" s="647"/>
      <c r="DG35" s="647"/>
      <c r="DH35" s="647"/>
      <c r="DI35" s="647"/>
      <c r="DJ35" s="647"/>
      <c r="DK35" s="648"/>
      <c r="DL35" s="640">
        <v>167511</v>
      </c>
      <c r="DM35" s="647"/>
      <c r="DN35" s="647"/>
      <c r="DO35" s="647"/>
      <c r="DP35" s="647"/>
      <c r="DQ35" s="647"/>
      <c r="DR35" s="647"/>
      <c r="DS35" s="647"/>
      <c r="DT35" s="647"/>
      <c r="DU35" s="647"/>
      <c r="DV35" s="648"/>
      <c r="DW35" s="637">
        <v>4.2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336376</v>
      </c>
      <c r="S36" s="635"/>
      <c r="T36" s="635"/>
      <c r="U36" s="635"/>
      <c r="V36" s="635"/>
      <c r="W36" s="635"/>
      <c r="X36" s="635"/>
      <c r="Y36" s="636"/>
      <c r="Z36" s="672">
        <v>3.5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1287437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25164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1295960</v>
      </c>
      <c r="CS36" s="635"/>
      <c r="CT36" s="635"/>
      <c r="CU36" s="635"/>
      <c r="CV36" s="635"/>
      <c r="CW36" s="635"/>
      <c r="CX36" s="635"/>
      <c r="CY36" s="636"/>
      <c r="CZ36" s="637">
        <v>13.9</v>
      </c>
      <c r="DA36" s="649"/>
      <c r="DB36" s="649"/>
      <c r="DC36" s="650"/>
      <c r="DD36" s="640">
        <v>636371</v>
      </c>
      <c r="DE36" s="635"/>
      <c r="DF36" s="635"/>
      <c r="DG36" s="635"/>
      <c r="DH36" s="635"/>
      <c r="DI36" s="635"/>
      <c r="DJ36" s="635"/>
      <c r="DK36" s="636"/>
      <c r="DL36" s="640">
        <v>508053</v>
      </c>
      <c r="DM36" s="635"/>
      <c r="DN36" s="635"/>
      <c r="DO36" s="635"/>
      <c r="DP36" s="635"/>
      <c r="DQ36" s="635"/>
      <c r="DR36" s="635"/>
      <c r="DS36" s="635"/>
      <c r="DT36" s="635"/>
      <c r="DU36" s="635"/>
      <c r="DV36" s="636"/>
      <c r="DW36" s="637">
        <v>12.8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170119</v>
      </c>
      <c r="S37" s="635"/>
      <c r="T37" s="635"/>
      <c r="U37" s="635"/>
      <c r="V37" s="635"/>
      <c r="W37" s="635"/>
      <c r="X37" s="635"/>
      <c r="Y37" s="636"/>
      <c r="Z37" s="672">
        <v>1.8</v>
      </c>
      <c r="AA37" s="672"/>
      <c r="AB37" s="672"/>
      <c r="AC37" s="672"/>
      <c r="AD37" s="673">
        <v>4002</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724058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14191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92108</v>
      </c>
      <c r="CS37" s="647"/>
      <c r="CT37" s="647"/>
      <c r="CU37" s="647"/>
      <c r="CV37" s="647"/>
      <c r="CW37" s="647"/>
      <c r="CX37" s="647"/>
      <c r="CY37" s="648"/>
      <c r="CZ37" s="637">
        <v>1</v>
      </c>
      <c r="DA37" s="649"/>
      <c r="DB37" s="649"/>
      <c r="DC37" s="650"/>
      <c r="DD37" s="640">
        <v>41296</v>
      </c>
      <c r="DE37" s="647"/>
      <c r="DF37" s="647"/>
      <c r="DG37" s="647"/>
      <c r="DH37" s="647"/>
      <c r="DI37" s="647"/>
      <c r="DJ37" s="647"/>
      <c r="DK37" s="648"/>
      <c r="DL37" s="640">
        <v>32141</v>
      </c>
      <c r="DM37" s="647"/>
      <c r="DN37" s="647"/>
      <c r="DO37" s="647"/>
      <c r="DP37" s="647"/>
      <c r="DQ37" s="647"/>
      <c r="DR37" s="647"/>
      <c r="DS37" s="647"/>
      <c r="DT37" s="647"/>
      <c r="DU37" s="647"/>
      <c r="DV37" s="648"/>
      <c r="DW37" s="637">
        <v>0.8</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415826</v>
      </c>
      <c r="S38" s="635"/>
      <c r="T38" s="635"/>
      <c r="U38" s="635"/>
      <c r="V38" s="635"/>
      <c r="W38" s="635"/>
      <c r="X38" s="635"/>
      <c r="Y38" s="636"/>
      <c r="Z38" s="672">
        <v>4.3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75000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1411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416912</v>
      </c>
      <c r="CS38" s="635"/>
      <c r="CT38" s="635"/>
      <c r="CU38" s="635"/>
      <c r="CV38" s="635"/>
      <c r="CW38" s="635"/>
      <c r="CX38" s="635"/>
      <c r="CY38" s="636"/>
      <c r="CZ38" s="637">
        <v>4.5</v>
      </c>
      <c r="DA38" s="649"/>
      <c r="DB38" s="649"/>
      <c r="DC38" s="650"/>
      <c r="DD38" s="640">
        <v>206619</v>
      </c>
      <c r="DE38" s="635"/>
      <c r="DF38" s="635"/>
      <c r="DG38" s="635"/>
      <c r="DH38" s="635"/>
      <c r="DI38" s="635"/>
      <c r="DJ38" s="635"/>
      <c r="DK38" s="636"/>
      <c r="DL38" s="640">
        <v>174673</v>
      </c>
      <c r="DM38" s="635"/>
      <c r="DN38" s="635"/>
      <c r="DO38" s="635"/>
      <c r="DP38" s="635"/>
      <c r="DQ38" s="635"/>
      <c r="DR38" s="635"/>
      <c r="DS38" s="635"/>
      <c r="DT38" s="635"/>
      <c r="DU38" s="635"/>
      <c r="DV38" s="636"/>
      <c r="DW38" s="637">
        <v>4.4000000000000004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43251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1992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20000</v>
      </c>
      <c r="CS39" s="647"/>
      <c r="CT39" s="647"/>
      <c r="CU39" s="647"/>
      <c r="CV39" s="647"/>
      <c r="CW39" s="647"/>
      <c r="CX39" s="647"/>
      <c r="CY39" s="648"/>
      <c r="CZ39" s="637">
        <v>0.2</v>
      </c>
      <c r="DA39" s="649"/>
      <c r="DB39" s="649"/>
      <c r="DC39" s="650"/>
      <c r="DD39" s="640">
        <v>20000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8426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28216</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111</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164706</v>
      </c>
      <c r="CS40" s="635"/>
      <c r="CT40" s="635"/>
      <c r="CU40" s="635"/>
      <c r="CV40" s="635"/>
      <c r="CW40" s="635"/>
      <c r="CX40" s="635"/>
      <c r="CY40" s="636"/>
      <c r="CZ40" s="637">
        <v>1.8</v>
      </c>
      <c r="DA40" s="649"/>
      <c r="DB40" s="649"/>
      <c r="DC40" s="650"/>
      <c r="DD40" s="640">
        <v>138506</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9569930</v>
      </c>
      <c r="S41" s="659"/>
      <c r="T41" s="659"/>
      <c r="U41" s="659"/>
      <c r="V41" s="659"/>
      <c r="W41" s="659"/>
      <c r="X41" s="659"/>
      <c r="Y41" s="662"/>
      <c r="Z41" s="663">
        <v>100</v>
      </c>
      <c r="AA41" s="663"/>
      <c r="AB41" s="663"/>
      <c r="AC41" s="663"/>
      <c r="AD41" s="664">
        <v>3964892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107387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309525</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338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2376161</v>
      </c>
      <c r="CS42" s="647"/>
      <c r="CT42" s="647"/>
      <c r="CU42" s="647"/>
      <c r="CV42" s="647"/>
      <c r="CW42" s="647"/>
      <c r="CX42" s="647"/>
      <c r="CY42" s="648"/>
      <c r="CZ42" s="637">
        <v>25.5</v>
      </c>
      <c r="DA42" s="649"/>
      <c r="DB42" s="649"/>
      <c r="DC42" s="650"/>
      <c r="DD42" s="640">
        <v>333342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46304</v>
      </c>
      <c r="CS43" s="647"/>
      <c r="CT43" s="647"/>
      <c r="CU43" s="647"/>
      <c r="CV43" s="647"/>
      <c r="CW43" s="647"/>
      <c r="CX43" s="647"/>
      <c r="CY43" s="648"/>
      <c r="CZ43" s="637">
        <v>0.5</v>
      </c>
      <c r="DA43" s="649"/>
      <c r="DB43" s="649"/>
      <c r="DC43" s="650"/>
      <c r="DD43" s="640">
        <v>46304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2364095</v>
      </c>
      <c r="CS44" s="635"/>
      <c r="CT44" s="635"/>
      <c r="CU44" s="635"/>
      <c r="CV44" s="635"/>
      <c r="CW44" s="635"/>
      <c r="CX44" s="635"/>
      <c r="CY44" s="636"/>
      <c r="CZ44" s="637">
        <v>25.4</v>
      </c>
      <c r="DA44" s="638"/>
      <c r="DB44" s="638"/>
      <c r="DC44" s="639"/>
      <c r="DD44" s="640">
        <v>321276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960959</v>
      </c>
      <c r="CS45" s="647"/>
      <c r="CT45" s="647"/>
      <c r="CU45" s="647"/>
      <c r="CV45" s="647"/>
      <c r="CW45" s="647"/>
      <c r="CX45" s="647"/>
      <c r="CY45" s="648"/>
      <c r="CZ45" s="637">
        <v>10.3</v>
      </c>
      <c r="DA45" s="649"/>
      <c r="DB45" s="649"/>
      <c r="DC45" s="650"/>
      <c r="DD45" s="640">
        <v>48176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1403136</v>
      </c>
      <c r="CS46" s="635"/>
      <c r="CT46" s="635"/>
      <c r="CU46" s="635"/>
      <c r="CV46" s="635"/>
      <c r="CW46" s="635"/>
      <c r="CX46" s="635"/>
      <c r="CY46" s="636"/>
      <c r="CZ46" s="637">
        <v>15.1</v>
      </c>
      <c r="DA46" s="638"/>
      <c r="DB46" s="638"/>
      <c r="DC46" s="639"/>
      <c r="DD46" s="640">
        <v>273100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12066</v>
      </c>
      <c r="CS47" s="647"/>
      <c r="CT47" s="647"/>
      <c r="CU47" s="647"/>
      <c r="CV47" s="647"/>
      <c r="CW47" s="647"/>
      <c r="CX47" s="647"/>
      <c r="CY47" s="648"/>
      <c r="CZ47" s="637">
        <v>0.1</v>
      </c>
      <c r="DA47" s="649"/>
      <c r="DB47" s="649"/>
      <c r="DC47" s="650"/>
      <c r="DD47" s="640">
        <v>12066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9312675</v>
      </c>
      <c r="CS49" s="619"/>
      <c r="CT49" s="619"/>
      <c r="CU49" s="619"/>
      <c r="CV49" s="619"/>
      <c r="CW49" s="619"/>
      <c r="CX49" s="619"/>
      <c r="CY49" s="620"/>
      <c r="CZ49" s="621">
        <v>100</v>
      </c>
      <c r="DA49" s="622"/>
      <c r="DB49" s="622"/>
      <c r="DC49" s="623"/>
      <c r="DD49" s="624">
        <v>4495239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2SPtohLBiTKtlrhIdm/yAJyfEgFtIm0SG+4/CYBEI4pF+8rcWbBJvIduL8laGcOQ31sx9jy4T7IZ40slZ17+hQ==" saltValue="jpZ3qMn/l2xfzvIR22x+4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9569</v>
      </c>
      <c r="R7" s="1116"/>
      <c r="S7" s="1116"/>
      <c r="T7" s="1116"/>
      <c r="U7" s="1116"/>
      <c r="V7" s="1116">
        <v>9312</v>
      </c>
      <c r="W7" s="1116"/>
      <c r="X7" s="1116"/>
      <c r="Y7" s="1116"/>
      <c r="Z7" s="1116"/>
      <c r="AA7" s="1116">
        <v>257</v>
      </c>
      <c r="AB7" s="1116"/>
      <c r="AC7" s="1116"/>
      <c r="AD7" s="1116"/>
      <c r="AE7" s="1117"/>
      <c r="AF7" s="1118">
        <v>189</v>
      </c>
      <c r="AG7" s="1119"/>
      <c r="AH7" s="1119"/>
      <c r="AI7" s="1119"/>
      <c r="AJ7" s="1120"/>
      <c r="AK7" s="1121">
        <v>263</v>
      </c>
      <c r="AL7" s="1122"/>
      <c r="AM7" s="1122"/>
      <c r="AN7" s="1122"/>
      <c r="AO7" s="1122"/>
      <c r="AP7" s="1122">
        <v>5994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9569</v>
      </c>
      <c r="R23" s="1074"/>
      <c r="S23" s="1074"/>
      <c r="T23" s="1074"/>
      <c r="U23" s="1074"/>
      <c r="V23" s="1074">
        <v>9312</v>
      </c>
      <c r="W23" s="1074"/>
      <c r="X23" s="1074"/>
      <c r="Y23" s="1074"/>
      <c r="Z23" s="1074"/>
      <c r="AA23" s="1074">
        <v>257</v>
      </c>
      <c r="AB23" s="1074"/>
      <c r="AC23" s="1074"/>
      <c r="AD23" s="1074"/>
      <c r="AE23" s="1081"/>
      <c r="AF23" s="1082">
        <v>189</v>
      </c>
      <c r="AG23" s="1074"/>
      <c r="AH23" s="1074"/>
      <c r="AI23" s="1074"/>
      <c r="AJ23" s="1083"/>
      <c r="AK23" s="1084"/>
      <c r="AL23" s="1085"/>
      <c r="AM23" s="1085"/>
      <c r="AN23" s="1085"/>
      <c r="AO23" s="1085"/>
      <c r="AP23" s="1074">
        <v>5994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1092</v>
      </c>
      <c r="R28" s="1064"/>
      <c r="S28" s="1064"/>
      <c r="T28" s="1064"/>
      <c r="U28" s="1064"/>
      <c r="V28" s="1064">
        <v>1067</v>
      </c>
      <c r="W28" s="1064"/>
      <c r="X28" s="1064"/>
      <c r="Y28" s="1064"/>
      <c r="Z28" s="1064"/>
      <c r="AA28" s="1064">
        <v>25</v>
      </c>
      <c r="AB28" s="1064"/>
      <c r="AC28" s="1064"/>
      <c r="AD28" s="1064"/>
      <c r="AE28" s="1065"/>
      <c r="AF28" s="1066">
        <v>25</v>
      </c>
      <c r="AG28" s="1064"/>
      <c r="AH28" s="1064"/>
      <c r="AI28" s="1064"/>
      <c r="AJ28" s="1067"/>
      <c r="AK28" s="1055">
        <v>107</v>
      </c>
      <c r="AL28" s="1056"/>
      <c r="AM28" s="1056"/>
      <c r="AN28" s="1056"/>
      <c r="AO28" s="1056"/>
      <c r="AP28" s="1056" t="s">
        <v>562</v>
      </c>
      <c r="AQ28" s="1056"/>
      <c r="AR28" s="1056"/>
      <c r="AS28" s="1056"/>
      <c r="AT28" s="1056"/>
      <c r="AU28" s="1056" t="s">
        <v>562</v>
      </c>
      <c r="AV28" s="1056"/>
      <c r="AW28" s="1056"/>
      <c r="AX28" s="1056"/>
      <c r="AY28" s="1056"/>
      <c r="AZ28" s="1057" t="s">
        <v>562</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1111</v>
      </c>
      <c r="R29" s="1052"/>
      <c r="S29" s="1052"/>
      <c r="T29" s="1052"/>
      <c r="U29" s="1052"/>
      <c r="V29" s="1052">
        <v>1019</v>
      </c>
      <c r="W29" s="1052"/>
      <c r="X29" s="1052"/>
      <c r="Y29" s="1052"/>
      <c r="Z29" s="1052"/>
      <c r="AA29" s="1052">
        <v>92</v>
      </c>
      <c r="AB29" s="1052"/>
      <c r="AC29" s="1052"/>
      <c r="AD29" s="1052"/>
      <c r="AE29" s="1053"/>
      <c r="AF29" s="1048">
        <v>92</v>
      </c>
      <c r="AG29" s="1049"/>
      <c r="AH29" s="1049"/>
      <c r="AI29" s="1049"/>
      <c r="AJ29" s="1050"/>
      <c r="AK29" s="993">
        <v>176</v>
      </c>
      <c r="AL29" s="984"/>
      <c r="AM29" s="984"/>
      <c r="AN29" s="984"/>
      <c r="AO29" s="984"/>
      <c r="AP29" s="984" t="s">
        <v>562</v>
      </c>
      <c r="AQ29" s="984"/>
      <c r="AR29" s="984"/>
      <c r="AS29" s="984"/>
      <c r="AT29" s="984"/>
      <c r="AU29" s="984" t="s">
        <v>562</v>
      </c>
      <c r="AV29" s="984"/>
      <c r="AW29" s="984"/>
      <c r="AX29" s="984"/>
      <c r="AY29" s="984"/>
      <c r="AZ29" s="1054" t="s">
        <v>562</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252</v>
      </c>
      <c r="R30" s="1052"/>
      <c r="S30" s="1052"/>
      <c r="T30" s="1052"/>
      <c r="U30" s="1052"/>
      <c r="V30" s="1052">
        <v>252</v>
      </c>
      <c r="W30" s="1052"/>
      <c r="X30" s="1052"/>
      <c r="Y30" s="1052"/>
      <c r="Z30" s="1052"/>
      <c r="AA30" s="1052">
        <v>0</v>
      </c>
      <c r="AB30" s="1052"/>
      <c r="AC30" s="1052"/>
      <c r="AD30" s="1052"/>
      <c r="AE30" s="1053"/>
      <c r="AF30" s="1048">
        <v>0</v>
      </c>
      <c r="AG30" s="1049"/>
      <c r="AH30" s="1049"/>
      <c r="AI30" s="1049"/>
      <c r="AJ30" s="1050"/>
      <c r="AK30" s="993">
        <v>133</v>
      </c>
      <c r="AL30" s="984"/>
      <c r="AM30" s="984"/>
      <c r="AN30" s="984"/>
      <c r="AO30" s="984"/>
      <c r="AP30" s="984" t="s">
        <v>562</v>
      </c>
      <c r="AQ30" s="984"/>
      <c r="AR30" s="984"/>
      <c r="AS30" s="984"/>
      <c r="AT30" s="984"/>
      <c r="AU30" s="984" t="s">
        <v>562</v>
      </c>
      <c r="AV30" s="984"/>
      <c r="AW30" s="984"/>
      <c r="AX30" s="984"/>
      <c r="AY30" s="984"/>
      <c r="AZ30" s="1054" t="s">
        <v>562</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555</v>
      </c>
      <c r="R31" s="1052"/>
      <c r="S31" s="1052"/>
      <c r="T31" s="1052"/>
      <c r="U31" s="1052"/>
      <c r="V31" s="1052">
        <v>479</v>
      </c>
      <c r="W31" s="1052"/>
      <c r="X31" s="1052"/>
      <c r="Y31" s="1052"/>
      <c r="Z31" s="1052"/>
      <c r="AA31" s="1052">
        <v>76</v>
      </c>
      <c r="AB31" s="1052"/>
      <c r="AC31" s="1052"/>
      <c r="AD31" s="1052"/>
      <c r="AE31" s="1053"/>
      <c r="AF31" s="1048">
        <v>184</v>
      </c>
      <c r="AG31" s="1049"/>
      <c r="AH31" s="1049"/>
      <c r="AI31" s="1049"/>
      <c r="AJ31" s="1050"/>
      <c r="AK31" s="993">
        <v>43</v>
      </c>
      <c r="AL31" s="984"/>
      <c r="AM31" s="984"/>
      <c r="AN31" s="984"/>
      <c r="AO31" s="984"/>
      <c r="AP31" s="984">
        <v>2163</v>
      </c>
      <c r="AQ31" s="984"/>
      <c r="AR31" s="984"/>
      <c r="AS31" s="984"/>
      <c r="AT31" s="984"/>
      <c r="AU31" s="984">
        <v>219</v>
      </c>
      <c r="AV31" s="984"/>
      <c r="AW31" s="984"/>
      <c r="AX31" s="984"/>
      <c r="AY31" s="984"/>
      <c r="AZ31" s="1054" t="s">
        <v>563</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164</v>
      </c>
      <c r="R32" s="1052"/>
      <c r="S32" s="1052"/>
      <c r="T32" s="1052"/>
      <c r="U32" s="1052"/>
      <c r="V32" s="1052">
        <v>167</v>
      </c>
      <c r="W32" s="1052"/>
      <c r="X32" s="1052"/>
      <c r="Y32" s="1052"/>
      <c r="Z32" s="1052"/>
      <c r="AA32" s="1052">
        <v>-3</v>
      </c>
      <c r="AB32" s="1052"/>
      <c r="AC32" s="1052"/>
      <c r="AD32" s="1052"/>
      <c r="AE32" s="1053"/>
      <c r="AF32" s="1048">
        <v>46</v>
      </c>
      <c r="AG32" s="1049"/>
      <c r="AH32" s="1049"/>
      <c r="AI32" s="1049"/>
      <c r="AJ32" s="1050"/>
      <c r="AK32" s="993">
        <v>75</v>
      </c>
      <c r="AL32" s="984"/>
      <c r="AM32" s="984"/>
      <c r="AN32" s="984"/>
      <c r="AO32" s="984"/>
      <c r="AP32" s="984">
        <v>74</v>
      </c>
      <c r="AQ32" s="984"/>
      <c r="AR32" s="984"/>
      <c r="AS32" s="984"/>
      <c r="AT32" s="984"/>
      <c r="AU32" s="984">
        <v>5</v>
      </c>
      <c r="AV32" s="984"/>
      <c r="AW32" s="984"/>
      <c r="AX32" s="984"/>
      <c r="AY32" s="984"/>
      <c r="AZ32" s="1054" t="s">
        <v>563</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394</v>
      </c>
      <c r="C33" s="1044"/>
      <c r="D33" s="1044"/>
      <c r="E33" s="1044"/>
      <c r="F33" s="1044"/>
      <c r="G33" s="1044"/>
      <c r="H33" s="1044"/>
      <c r="I33" s="1044"/>
      <c r="J33" s="1044"/>
      <c r="K33" s="1044"/>
      <c r="L33" s="1044"/>
      <c r="M33" s="1044"/>
      <c r="N33" s="1044"/>
      <c r="O33" s="1044"/>
      <c r="P33" s="1045"/>
      <c r="Q33" s="1051">
        <v>1548</v>
      </c>
      <c r="R33" s="1052"/>
      <c r="S33" s="1052"/>
      <c r="T33" s="1052"/>
      <c r="U33" s="1052"/>
      <c r="V33" s="1052">
        <v>1526</v>
      </c>
      <c r="W33" s="1052"/>
      <c r="X33" s="1052"/>
      <c r="Y33" s="1052"/>
      <c r="Z33" s="1052"/>
      <c r="AA33" s="1052">
        <v>22</v>
      </c>
      <c r="AB33" s="1052"/>
      <c r="AC33" s="1052"/>
      <c r="AD33" s="1052"/>
      <c r="AE33" s="1053"/>
      <c r="AF33" s="1048">
        <v>642</v>
      </c>
      <c r="AG33" s="1049"/>
      <c r="AH33" s="1049"/>
      <c r="AI33" s="1049"/>
      <c r="AJ33" s="1050"/>
      <c r="AK33" s="993">
        <v>724</v>
      </c>
      <c r="AL33" s="984"/>
      <c r="AM33" s="984"/>
      <c r="AN33" s="984"/>
      <c r="AO33" s="984"/>
      <c r="AP33" s="984">
        <v>648</v>
      </c>
      <c r="AQ33" s="984"/>
      <c r="AR33" s="984"/>
      <c r="AS33" s="984"/>
      <c r="AT33" s="984"/>
      <c r="AU33" s="984">
        <v>343</v>
      </c>
      <c r="AV33" s="984"/>
      <c r="AW33" s="984"/>
      <c r="AX33" s="984"/>
      <c r="AY33" s="984"/>
      <c r="AZ33" s="1054" t="s">
        <v>563</v>
      </c>
      <c r="BA33" s="1054"/>
      <c r="BB33" s="1054"/>
      <c r="BC33" s="1054"/>
      <c r="BD33" s="1054"/>
      <c r="BE33" s="985" t="s">
        <v>392</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395</v>
      </c>
      <c r="C34" s="1044"/>
      <c r="D34" s="1044"/>
      <c r="E34" s="1044"/>
      <c r="F34" s="1044"/>
      <c r="G34" s="1044"/>
      <c r="H34" s="1044"/>
      <c r="I34" s="1044"/>
      <c r="J34" s="1044"/>
      <c r="K34" s="1044"/>
      <c r="L34" s="1044"/>
      <c r="M34" s="1044"/>
      <c r="N34" s="1044"/>
      <c r="O34" s="1044"/>
      <c r="P34" s="1045"/>
      <c r="Q34" s="1051">
        <v>46</v>
      </c>
      <c r="R34" s="1052"/>
      <c r="S34" s="1052"/>
      <c r="T34" s="1052"/>
      <c r="U34" s="1052"/>
      <c r="V34" s="1052">
        <v>50</v>
      </c>
      <c r="W34" s="1052"/>
      <c r="X34" s="1052"/>
      <c r="Y34" s="1052"/>
      <c r="Z34" s="1052"/>
      <c r="AA34" s="1052">
        <v>-4</v>
      </c>
      <c r="AB34" s="1052"/>
      <c r="AC34" s="1052"/>
      <c r="AD34" s="1052"/>
      <c r="AE34" s="1053"/>
      <c r="AF34" s="1048">
        <v>46</v>
      </c>
      <c r="AG34" s="1049"/>
      <c r="AH34" s="1049"/>
      <c r="AI34" s="1049"/>
      <c r="AJ34" s="1050"/>
      <c r="AK34" s="993">
        <v>28</v>
      </c>
      <c r="AL34" s="984"/>
      <c r="AM34" s="984"/>
      <c r="AN34" s="984"/>
      <c r="AO34" s="984"/>
      <c r="AP34" s="984">
        <v>128</v>
      </c>
      <c r="AQ34" s="984"/>
      <c r="AR34" s="984"/>
      <c r="AS34" s="984"/>
      <c r="AT34" s="984"/>
      <c r="AU34" s="984">
        <v>72</v>
      </c>
      <c r="AV34" s="984"/>
      <c r="AW34" s="984"/>
      <c r="AX34" s="984"/>
      <c r="AY34" s="984"/>
      <c r="AZ34" s="1054" t="s">
        <v>563</v>
      </c>
      <c r="BA34" s="1054"/>
      <c r="BB34" s="1054"/>
      <c r="BC34" s="1054"/>
      <c r="BD34" s="1054"/>
      <c r="BE34" s="985" t="s">
        <v>392</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1036</v>
      </c>
      <c r="AG63" s="972"/>
      <c r="AH63" s="972"/>
      <c r="AI63" s="972"/>
      <c r="AJ63" s="1035"/>
      <c r="AK63" s="1036"/>
      <c r="AL63" s="976"/>
      <c r="AM63" s="976"/>
      <c r="AN63" s="976"/>
      <c r="AO63" s="976"/>
      <c r="AP63" s="972">
        <v>3013</v>
      </c>
      <c r="AQ63" s="972"/>
      <c r="AR63" s="972"/>
      <c r="AS63" s="972"/>
      <c r="AT63" s="972"/>
      <c r="AU63" s="972">
        <v>639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400</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555</v>
      </c>
      <c r="C68" s="999"/>
      <c r="D68" s="999"/>
      <c r="E68" s="999"/>
      <c r="F68" s="999"/>
      <c r="G68" s="999"/>
      <c r="H68" s="999"/>
      <c r="I68" s="999"/>
      <c r="J68" s="999"/>
      <c r="K68" s="999"/>
      <c r="L68" s="999"/>
      <c r="M68" s="999"/>
      <c r="N68" s="999"/>
      <c r="O68" s="999"/>
      <c r="P68" s="1000"/>
      <c r="Q68" s="1001">
        <v>4</v>
      </c>
      <c r="R68" s="995"/>
      <c r="S68" s="995"/>
      <c r="T68" s="995"/>
      <c r="U68" s="995"/>
      <c r="V68" s="995">
        <v>3</v>
      </c>
      <c r="W68" s="995"/>
      <c r="X68" s="995"/>
      <c r="Y68" s="995"/>
      <c r="Z68" s="995"/>
      <c r="AA68" s="995">
        <v>1</v>
      </c>
      <c r="AB68" s="995"/>
      <c r="AC68" s="995"/>
      <c r="AD68" s="995"/>
      <c r="AE68" s="995"/>
      <c r="AF68" s="995">
        <v>1</v>
      </c>
      <c r="AG68" s="995"/>
      <c r="AH68" s="995"/>
      <c r="AI68" s="995"/>
      <c r="AJ68" s="995"/>
      <c r="AK68" s="995" t="s">
        <v>562</v>
      </c>
      <c r="AL68" s="995"/>
      <c r="AM68" s="995"/>
      <c r="AN68" s="995"/>
      <c r="AO68" s="995"/>
      <c r="AP68" s="995" t="s">
        <v>562</v>
      </c>
      <c r="AQ68" s="995"/>
      <c r="AR68" s="995"/>
      <c r="AS68" s="995"/>
      <c r="AT68" s="995"/>
      <c r="AU68" s="995" t="s">
        <v>562</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556</v>
      </c>
      <c r="C69" s="988"/>
      <c r="D69" s="988"/>
      <c r="E69" s="988"/>
      <c r="F69" s="988"/>
      <c r="G69" s="988"/>
      <c r="H69" s="988"/>
      <c r="I69" s="988"/>
      <c r="J69" s="988"/>
      <c r="K69" s="988"/>
      <c r="L69" s="988"/>
      <c r="M69" s="988"/>
      <c r="N69" s="988"/>
      <c r="O69" s="988"/>
      <c r="P69" s="989"/>
      <c r="Q69" s="990">
        <v>4788</v>
      </c>
      <c r="R69" s="984"/>
      <c r="S69" s="984"/>
      <c r="T69" s="984"/>
      <c r="U69" s="984"/>
      <c r="V69" s="984">
        <v>4660</v>
      </c>
      <c r="W69" s="984"/>
      <c r="X69" s="984"/>
      <c r="Y69" s="984"/>
      <c r="Z69" s="984"/>
      <c r="AA69" s="984">
        <v>128</v>
      </c>
      <c r="AB69" s="984"/>
      <c r="AC69" s="984"/>
      <c r="AD69" s="984"/>
      <c r="AE69" s="984"/>
      <c r="AF69" s="984">
        <v>128</v>
      </c>
      <c r="AG69" s="984"/>
      <c r="AH69" s="984"/>
      <c r="AI69" s="984"/>
      <c r="AJ69" s="984"/>
      <c r="AK69" s="984">
        <v>8</v>
      </c>
      <c r="AL69" s="984"/>
      <c r="AM69" s="984"/>
      <c r="AN69" s="984"/>
      <c r="AO69" s="984"/>
      <c r="AP69" s="984" t="s">
        <v>563</v>
      </c>
      <c r="AQ69" s="984"/>
      <c r="AR69" s="984"/>
      <c r="AS69" s="984"/>
      <c r="AT69" s="984"/>
      <c r="AU69" s="984" t="s">
        <v>563</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557</v>
      </c>
      <c r="C70" s="988"/>
      <c r="D70" s="988"/>
      <c r="E70" s="988"/>
      <c r="F70" s="988"/>
      <c r="G70" s="988"/>
      <c r="H70" s="988"/>
      <c r="I70" s="988"/>
      <c r="J70" s="988"/>
      <c r="K70" s="988"/>
      <c r="L70" s="988"/>
      <c r="M70" s="988"/>
      <c r="N70" s="988"/>
      <c r="O70" s="988"/>
      <c r="P70" s="989"/>
      <c r="Q70" s="990">
        <v>710</v>
      </c>
      <c r="R70" s="984"/>
      <c r="S70" s="984"/>
      <c r="T70" s="984"/>
      <c r="U70" s="984"/>
      <c r="V70" s="984">
        <v>655</v>
      </c>
      <c r="W70" s="984"/>
      <c r="X70" s="984"/>
      <c r="Y70" s="984"/>
      <c r="Z70" s="984"/>
      <c r="AA70" s="984">
        <v>55</v>
      </c>
      <c r="AB70" s="984"/>
      <c r="AC70" s="984"/>
      <c r="AD70" s="984"/>
      <c r="AE70" s="984"/>
      <c r="AF70" s="984">
        <v>55</v>
      </c>
      <c r="AG70" s="984"/>
      <c r="AH70" s="984"/>
      <c r="AI70" s="984"/>
      <c r="AJ70" s="984"/>
      <c r="AK70" s="984" t="s">
        <v>563</v>
      </c>
      <c r="AL70" s="984"/>
      <c r="AM70" s="984"/>
      <c r="AN70" s="984"/>
      <c r="AO70" s="984"/>
      <c r="AP70" s="984">
        <v>240</v>
      </c>
      <c r="AQ70" s="984"/>
      <c r="AR70" s="984"/>
      <c r="AS70" s="984"/>
      <c r="AT70" s="984"/>
      <c r="AU70" s="984">
        <v>67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558</v>
      </c>
      <c r="C71" s="988"/>
      <c r="D71" s="988"/>
      <c r="E71" s="988"/>
      <c r="F71" s="988"/>
      <c r="G71" s="988"/>
      <c r="H71" s="988"/>
      <c r="I71" s="988"/>
      <c r="J71" s="988"/>
      <c r="K71" s="988"/>
      <c r="L71" s="988"/>
      <c r="M71" s="988"/>
      <c r="N71" s="988"/>
      <c r="O71" s="988"/>
      <c r="P71" s="989"/>
      <c r="Q71" s="990">
        <v>1238</v>
      </c>
      <c r="R71" s="984"/>
      <c r="S71" s="984"/>
      <c r="T71" s="984"/>
      <c r="U71" s="984"/>
      <c r="V71" s="984">
        <v>1207</v>
      </c>
      <c r="W71" s="984"/>
      <c r="X71" s="984"/>
      <c r="Y71" s="984"/>
      <c r="Z71" s="984"/>
      <c r="AA71" s="984">
        <v>31</v>
      </c>
      <c r="AB71" s="984"/>
      <c r="AC71" s="984"/>
      <c r="AD71" s="984"/>
      <c r="AE71" s="984"/>
      <c r="AF71" s="984">
        <v>31</v>
      </c>
      <c r="AG71" s="984"/>
      <c r="AH71" s="984"/>
      <c r="AI71" s="984"/>
      <c r="AJ71" s="984"/>
      <c r="AK71" s="984">
        <v>74</v>
      </c>
      <c r="AL71" s="984"/>
      <c r="AM71" s="984"/>
      <c r="AN71" s="984"/>
      <c r="AO71" s="984"/>
      <c r="AP71" s="984" t="s">
        <v>563</v>
      </c>
      <c r="AQ71" s="984"/>
      <c r="AR71" s="984"/>
      <c r="AS71" s="984"/>
      <c r="AT71" s="984"/>
      <c r="AU71" s="984" t="s">
        <v>563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559</v>
      </c>
      <c r="C72" s="988"/>
      <c r="D72" s="988"/>
      <c r="E72" s="988"/>
      <c r="F72" s="988"/>
      <c r="G72" s="988"/>
      <c r="H72" s="988"/>
      <c r="I72" s="988"/>
      <c r="J72" s="988"/>
      <c r="K72" s="988"/>
      <c r="L72" s="988"/>
      <c r="M72" s="988"/>
      <c r="N72" s="988"/>
      <c r="O72" s="988"/>
      <c r="P72" s="989"/>
      <c r="Q72" s="990">
        <v>270</v>
      </c>
      <c r="R72" s="984"/>
      <c r="S72" s="984"/>
      <c r="T72" s="984"/>
      <c r="U72" s="984"/>
      <c r="V72" s="984">
        <v>194</v>
      </c>
      <c r="W72" s="984"/>
      <c r="X72" s="984"/>
      <c r="Y72" s="984"/>
      <c r="Z72" s="984"/>
      <c r="AA72" s="984">
        <v>76</v>
      </c>
      <c r="AB72" s="984"/>
      <c r="AC72" s="984"/>
      <c r="AD72" s="984"/>
      <c r="AE72" s="984"/>
      <c r="AF72" s="984">
        <v>76</v>
      </c>
      <c r="AG72" s="984"/>
      <c r="AH72" s="984"/>
      <c r="AI72" s="984"/>
      <c r="AJ72" s="984"/>
      <c r="AK72" s="984">
        <v>70</v>
      </c>
      <c r="AL72" s="984"/>
      <c r="AM72" s="984"/>
      <c r="AN72" s="984"/>
      <c r="AO72" s="984"/>
      <c r="AP72" s="984" t="s">
        <v>563</v>
      </c>
      <c r="AQ72" s="984"/>
      <c r="AR72" s="984"/>
      <c r="AS72" s="984"/>
      <c r="AT72" s="984"/>
      <c r="AU72" s="984" t="s">
        <v>563</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560</v>
      </c>
      <c r="C73" s="988"/>
      <c r="D73" s="988"/>
      <c r="E73" s="988"/>
      <c r="F73" s="988"/>
      <c r="G73" s="988"/>
      <c r="H73" s="988"/>
      <c r="I73" s="988"/>
      <c r="J73" s="988"/>
      <c r="K73" s="988"/>
      <c r="L73" s="988"/>
      <c r="M73" s="988"/>
      <c r="N73" s="988"/>
      <c r="O73" s="988"/>
      <c r="P73" s="989"/>
      <c r="Q73" s="990">
        <v>11048</v>
      </c>
      <c r="R73" s="984"/>
      <c r="S73" s="984"/>
      <c r="T73" s="984"/>
      <c r="U73" s="984"/>
      <c r="V73" s="984">
        <v>10962</v>
      </c>
      <c r="W73" s="984"/>
      <c r="X73" s="984"/>
      <c r="Y73" s="984"/>
      <c r="Z73" s="984"/>
      <c r="AA73" s="984">
        <v>86</v>
      </c>
      <c r="AB73" s="984"/>
      <c r="AC73" s="984"/>
      <c r="AD73" s="984"/>
      <c r="AE73" s="984"/>
      <c r="AF73" s="984">
        <v>86</v>
      </c>
      <c r="AG73" s="984"/>
      <c r="AH73" s="984"/>
      <c r="AI73" s="984"/>
      <c r="AJ73" s="984"/>
      <c r="AK73" s="984">
        <v>4624</v>
      </c>
      <c r="AL73" s="984"/>
      <c r="AM73" s="984"/>
      <c r="AN73" s="984"/>
      <c r="AO73" s="984"/>
      <c r="AP73" s="984" t="s">
        <v>562</v>
      </c>
      <c r="AQ73" s="984"/>
      <c r="AR73" s="984"/>
      <c r="AS73" s="984"/>
      <c r="AT73" s="984"/>
      <c r="AU73" s="984" t="s">
        <v>562</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561</v>
      </c>
      <c r="C74" s="988"/>
      <c r="D74" s="988"/>
      <c r="E74" s="988"/>
      <c r="F74" s="988"/>
      <c r="G74" s="988"/>
      <c r="H74" s="988"/>
      <c r="I74" s="988"/>
      <c r="J74" s="988"/>
      <c r="K74" s="988"/>
      <c r="L74" s="988"/>
      <c r="M74" s="988"/>
      <c r="N74" s="988"/>
      <c r="O74" s="988"/>
      <c r="P74" s="989"/>
      <c r="Q74" s="990">
        <v>1656633</v>
      </c>
      <c r="R74" s="984"/>
      <c r="S74" s="984"/>
      <c r="T74" s="984"/>
      <c r="U74" s="984"/>
      <c r="V74" s="984">
        <v>1631442</v>
      </c>
      <c r="W74" s="984"/>
      <c r="X74" s="984"/>
      <c r="Y74" s="984"/>
      <c r="Z74" s="984"/>
      <c r="AA74" s="984">
        <v>25191</v>
      </c>
      <c r="AB74" s="984"/>
      <c r="AC74" s="984"/>
      <c r="AD74" s="984"/>
      <c r="AE74" s="984"/>
      <c r="AF74" s="984">
        <v>25191</v>
      </c>
      <c r="AG74" s="984"/>
      <c r="AH74" s="984"/>
      <c r="AI74" s="984"/>
      <c r="AJ74" s="984"/>
      <c r="AK74" s="984">
        <v>23240</v>
      </c>
      <c r="AL74" s="984"/>
      <c r="AM74" s="984"/>
      <c r="AN74" s="984"/>
      <c r="AO74" s="984"/>
      <c r="AP74" s="984" t="s">
        <v>562</v>
      </c>
      <c r="AQ74" s="984"/>
      <c r="AR74" s="984"/>
      <c r="AS74" s="984"/>
      <c r="AT74" s="984"/>
      <c r="AU74" s="984" t="s">
        <v>562</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25568</v>
      </c>
      <c r="AG88" s="972"/>
      <c r="AH88" s="972"/>
      <c r="AI88" s="972"/>
      <c r="AJ88" s="972"/>
      <c r="AK88" s="976"/>
      <c r="AL88" s="976"/>
      <c r="AM88" s="976"/>
      <c r="AN88" s="976"/>
      <c r="AO88" s="976"/>
      <c r="AP88" s="972">
        <v>240</v>
      </c>
      <c r="AQ88" s="972"/>
      <c r="AR88" s="972"/>
      <c r="AS88" s="972"/>
      <c r="AT88" s="972"/>
      <c r="AU88" s="972">
        <v>67</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709424</v>
      </c>
      <c r="AB110" s="902"/>
      <c r="AC110" s="902"/>
      <c r="AD110" s="902"/>
      <c r="AE110" s="903"/>
      <c r="AF110" s="904">
        <v>723449</v>
      </c>
      <c r="AG110" s="902"/>
      <c r="AH110" s="902"/>
      <c r="AI110" s="902"/>
      <c r="AJ110" s="903"/>
      <c r="AK110" s="904">
        <v>739395</v>
      </c>
      <c r="AL110" s="902"/>
      <c r="AM110" s="902"/>
      <c r="AN110" s="902"/>
      <c r="AO110" s="903"/>
      <c r="AP110" s="905">
        <v>21.4</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5917195</v>
      </c>
      <c r="BR110" s="855"/>
      <c r="BS110" s="855"/>
      <c r="BT110" s="855"/>
      <c r="BU110" s="855"/>
      <c r="BV110" s="855">
        <v>6294001</v>
      </c>
      <c r="BW110" s="855"/>
      <c r="BX110" s="855"/>
      <c r="BY110" s="855"/>
      <c r="BZ110" s="855"/>
      <c r="CA110" s="855">
        <v>5993632</v>
      </c>
      <c r="CB110" s="855"/>
      <c r="CC110" s="855"/>
      <c r="CD110" s="855"/>
      <c r="CE110" s="855"/>
      <c r="CF110" s="879">
        <v>173.5</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1495127</v>
      </c>
      <c r="BR112" s="830"/>
      <c r="BS112" s="830"/>
      <c r="BT112" s="830"/>
      <c r="BU112" s="830"/>
      <c r="BV112" s="830">
        <v>1247655</v>
      </c>
      <c r="BW112" s="830"/>
      <c r="BX112" s="830"/>
      <c r="BY112" s="830"/>
      <c r="BZ112" s="830"/>
      <c r="CA112" s="830">
        <v>639497</v>
      </c>
      <c r="CB112" s="830"/>
      <c r="CC112" s="830"/>
      <c r="CD112" s="830"/>
      <c r="CE112" s="830"/>
      <c r="CF112" s="888">
        <v>18.5</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136849</v>
      </c>
      <c r="AB113" s="932"/>
      <c r="AC113" s="932"/>
      <c r="AD113" s="932"/>
      <c r="AE113" s="933"/>
      <c r="AF113" s="934">
        <v>133030</v>
      </c>
      <c r="AG113" s="932"/>
      <c r="AH113" s="932"/>
      <c r="AI113" s="932"/>
      <c r="AJ113" s="933"/>
      <c r="AK113" s="934">
        <v>139917</v>
      </c>
      <c r="AL113" s="932"/>
      <c r="AM113" s="932"/>
      <c r="AN113" s="932"/>
      <c r="AO113" s="933"/>
      <c r="AP113" s="935">
        <v>4.0999999999999996</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129637</v>
      </c>
      <c r="BR113" s="830"/>
      <c r="BS113" s="830"/>
      <c r="BT113" s="830"/>
      <c r="BU113" s="830"/>
      <c r="BV113" s="830">
        <v>99344</v>
      </c>
      <c r="BW113" s="830"/>
      <c r="BX113" s="830"/>
      <c r="BY113" s="830"/>
      <c r="BZ113" s="830"/>
      <c r="CA113" s="830">
        <v>67327</v>
      </c>
      <c r="CB113" s="830"/>
      <c r="CC113" s="830"/>
      <c r="CD113" s="830"/>
      <c r="CE113" s="830"/>
      <c r="CF113" s="888">
        <v>1.9</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31516</v>
      </c>
      <c r="AB114" s="793"/>
      <c r="AC114" s="793"/>
      <c r="AD114" s="793"/>
      <c r="AE114" s="794"/>
      <c r="AF114" s="795">
        <v>31516</v>
      </c>
      <c r="AG114" s="793"/>
      <c r="AH114" s="793"/>
      <c r="AI114" s="793"/>
      <c r="AJ114" s="794"/>
      <c r="AK114" s="795">
        <v>31516</v>
      </c>
      <c r="AL114" s="793"/>
      <c r="AM114" s="793"/>
      <c r="AN114" s="793"/>
      <c r="AO114" s="794"/>
      <c r="AP114" s="837">
        <v>0.9</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1076595</v>
      </c>
      <c r="BR114" s="830"/>
      <c r="BS114" s="830"/>
      <c r="BT114" s="830"/>
      <c r="BU114" s="830"/>
      <c r="BV114" s="830">
        <v>1058599</v>
      </c>
      <c r="BW114" s="830"/>
      <c r="BX114" s="830"/>
      <c r="BY114" s="830"/>
      <c r="BZ114" s="830"/>
      <c r="CA114" s="830">
        <v>1059388</v>
      </c>
      <c r="CB114" s="830"/>
      <c r="CC114" s="830"/>
      <c r="CD114" s="830"/>
      <c r="CE114" s="830"/>
      <c r="CF114" s="888">
        <v>30.7</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877789</v>
      </c>
      <c r="AB117" s="916"/>
      <c r="AC117" s="916"/>
      <c r="AD117" s="916"/>
      <c r="AE117" s="917"/>
      <c r="AF117" s="918">
        <v>887995</v>
      </c>
      <c r="AG117" s="916"/>
      <c r="AH117" s="916"/>
      <c r="AI117" s="916"/>
      <c r="AJ117" s="917"/>
      <c r="AK117" s="918">
        <v>910828</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8618554</v>
      </c>
      <c r="BR119" s="858"/>
      <c r="BS119" s="858"/>
      <c r="BT119" s="858"/>
      <c r="BU119" s="858"/>
      <c r="BV119" s="858">
        <v>8699599</v>
      </c>
      <c r="BW119" s="858"/>
      <c r="BX119" s="858"/>
      <c r="BY119" s="858"/>
      <c r="BZ119" s="858"/>
      <c r="CA119" s="858">
        <v>7759844</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5717774</v>
      </c>
      <c r="BR120" s="855"/>
      <c r="BS120" s="855"/>
      <c r="BT120" s="855"/>
      <c r="BU120" s="855"/>
      <c r="BV120" s="855">
        <v>4876688</v>
      </c>
      <c r="BW120" s="855"/>
      <c r="BX120" s="855"/>
      <c r="BY120" s="855"/>
      <c r="BZ120" s="855"/>
      <c r="CA120" s="855">
        <v>4649324</v>
      </c>
      <c r="CB120" s="855"/>
      <c r="CC120" s="855"/>
      <c r="CD120" s="855"/>
      <c r="CE120" s="855"/>
      <c r="CF120" s="879">
        <v>134.6</v>
      </c>
      <c r="CG120" s="880"/>
      <c r="CH120" s="880"/>
      <c r="CI120" s="880"/>
      <c r="CJ120" s="880"/>
      <c r="CK120" s="881" t="s">
        <v>446</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523788</v>
      </c>
      <c r="DH120" s="855"/>
      <c r="DI120" s="855"/>
      <c r="DJ120" s="855"/>
      <c r="DK120" s="855"/>
      <c r="DL120" s="855">
        <v>390532</v>
      </c>
      <c r="DM120" s="855"/>
      <c r="DN120" s="855"/>
      <c r="DO120" s="855"/>
      <c r="DP120" s="855"/>
      <c r="DQ120" s="855">
        <v>343490</v>
      </c>
      <c r="DR120" s="855"/>
      <c r="DS120" s="855"/>
      <c r="DT120" s="855"/>
      <c r="DU120" s="855"/>
      <c r="DV120" s="856">
        <v>9.9</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376193</v>
      </c>
      <c r="BR121" s="830"/>
      <c r="BS121" s="830"/>
      <c r="BT121" s="830"/>
      <c r="BU121" s="830"/>
      <c r="BV121" s="830">
        <v>280156</v>
      </c>
      <c r="BW121" s="830"/>
      <c r="BX121" s="830"/>
      <c r="BY121" s="830"/>
      <c r="BZ121" s="830"/>
      <c r="CA121" s="830">
        <v>180701</v>
      </c>
      <c r="CB121" s="830"/>
      <c r="CC121" s="830"/>
      <c r="CD121" s="830"/>
      <c r="CE121" s="830"/>
      <c r="CF121" s="888">
        <v>5.2</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877902</v>
      </c>
      <c r="DH121" s="830"/>
      <c r="DI121" s="830"/>
      <c r="DJ121" s="830"/>
      <c r="DK121" s="830"/>
      <c r="DL121" s="830">
        <v>748024</v>
      </c>
      <c r="DM121" s="830"/>
      <c r="DN121" s="830"/>
      <c r="DO121" s="830"/>
      <c r="DP121" s="830"/>
      <c r="DQ121" s="830">
        <v>218550</v>
      </c>
      <c r="DR121" s="830"/>
      <c r="DS121" s="830"/>
      <c r="DT121" s="830"/>
      <c r="DU121" s="830"/>
      <c r="DV121" s="807">
        <v>6.3</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4253162</v>
      </c>
      <c r="BR122" s="858"/>
      <c r="BS122" s="858"/>
      <c r="BT122" s="858"/>
      <c r="BU122" s="858"/>
      <c r="BV122" s="858">
        <v>4604221</v>
      </c>
      <c r="BW122" s="858"/>
      <c r="BX122" s="858"/>
      <c r="BY122" s="858"/>
      <c r="BZ122" s="858"/>
      <c r="CA122" s="858">
        <v>4451465</v>
      </c>
      <c r="CB122" s="858"/>
      <c r="CC122" s="858"/>
      <c r="CD122" s="858"/>
      <c r="CE122" s="858"/>
      <c r="CF122" s="859">
        <v>128.9</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93437</v>
      </c>
      <c r="DH122" s="830"/>
      <c r="DI122" s="830"/>
      <c r="DJ122" s="830"/>
      <c r="DK122" s="830"/>
      <c r="DL122" s="830">
        <v>81872</v>
      </c>
      <c r="DM122" s="830"/>
      <c r="DN122" s="830"/>
      <c r="DO122" s="830"/>
      <c r="DP122" s="830"/>
      <c r="DQ122" s="830">
        <v>72424</v>
      </c>
      <c r="DR122" s="830"/>
      <c r="DS122" s="830"/>
      <c r="DT122" s="830"/>
      <c r="DU122" s="830"/>
      <c r="DV122" s="807">
        <v>2.1</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10347129</v>
      </c>
      <c r="BR123" s="846"/>
      <c r="BS123" s="846"/>
      <c r="BT123" s="846"/>
      <c r="BU123" s="846"/>
      <c r="BV123" s="846">
        <v>9761065</v>
      </c>
      <c r="BW123" s="846"/>
      <c r="BX123" s="846"/>
      <c r="BY123" s="846"/>
      <c r="BZ123" s="846"/>
      <c r="CA123" s="846">
        <v>9281490</v>
      </c>
      <c r="CB123" s="846"/>
      <c r="CC123" s="846"/>
      <c r="CD123" s="846"/>
      <c r="CE123" s="846"/>
      <c r="CF123" s="761"/>
      <c r="CG123" s="762"/>
      <c r="CH123" s="762"/>
      <c r="CI123" s="762"/>
      <c r="CJ123" s="847"/>
      <c r="CK123" s="882"/>
      <c r="CL123" s="868"/>
      <c r="CM123" s="868"/>
      <c r="CN123" s="868"/>
      <c r="CO123" s="869"/>
      <c r="CP123" s="848" t="s">
        <v>393</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v>27227</v>
      </c>
      <c r="DM123" s="793"/>
      <c r="DN123" s="793"/>
      <c r="DO123" s="793"/>
      <c r="DP123" s="794"/>
      <c r="DQ123" s="795">
        <v>5033</v>
      </c>
      <c r="DR123" s="793"/>
      <c r="DS123" s="793"/>
      <c r="DT123" s="793"/>
      <c r="DU123" s="794"/>
      <c r="DV123" s="837">
        <v>0.1</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50658</v>
      </c>
      <c r="AB128" s="814"/>
      <c r="AC128" s="814"/>
      <c r="AD128" s="814"/>
      <c r="AE128" s="815"/>
      <c r="AF128" s="816">
        <v>33308</v>
      </c>
      <c r="AG128" s="814"/>
      <c r="AH128" s="814"/>
      <c r="AI128" s="814"/>
      <c r="AJ128" s="815"/>
      <c r="AK128" s="816">
        <v>19065</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3900396</v>
      </c>
      <c r="AB129" s="793"/>
      <c r="AC129" s="793"/>
      <c r="AD129" s="793"/>
      <c r="AE129" s="794"/>
      <c r="AF129" s="795">
        <v>3902012</v>
      </c>
      <c r="AG129" s="793"/>
      <c r="AH129" s="793"/>
      <c r="AI129" s="793"/>
      <c r="AJ129" s="794"/>
      <c r="AK129" s="795">
        <v>3933580</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474238</v>
      </c>
      <c r="AB130" s="793"/>
      <c r="AC130" s="793"/>
      <c r="AD130" s="793"/>
      <c r="AE130" s="794"/>
      <c r="AF130" s="795">
        <v>470292</v>
      </c>
      <c r="AG130" s="793"/>
      <c r="AH130" s="793"/>
      <c r="AI130" s="793"/>
      <c r="AJ130" s="794"/>
      <c r="AK130" s="795">
        <v>479851</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11.1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3426158</v>
      </c>
      <c r="AB131" s="777"/>
      <c r="AC131" s="777"/>
      <c r="AD131" s="777"/>
      <c r="AE131" s="778"/>
      <c r="AF131" s="779">
        <v>3431720</v>
      </c>
      <c r="AG131" s="777"/>
      <c r="AH131" s="777"/>
      <c r="AI131" s="777"/>
      <c r="AJ131" s="778"/>
      <c r="AK131" s="779">
        <v>3453729</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10.299962819999999</v>
      </c>
      <c r="AB132" s="758"/>
      <c r="AC132" s="758"/>
      <c r="AD132" s="758"/>
      <c r="AE132" s="759"/>
      <c r="AF132" s="760">
        <v>11.20123437</v>
      </c>
      <c r="AG132" s="758"/>
      <c r="AH132" s="758"/>
      <c r="AI132" s="758"/>
      <c r="AJ132" s="759"/>
      <c r="AK132" s="760">
        <v>11.92658718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11.3</v>
      </c>
      <c r="AB133" s="737"/>
      <c r="AC133" s="737"/>
      <c r="AD133" s="737"/>
      <c r="AE133" s="738"/>
      <c r="AF133" s="736">
        <v>11.1</v>
      </c>
      <c r="AG133" s="737"/>
      <c r="AH133" s="737"/>
      <c r="AI133" s="737"/>
      <c r="AJ133" s="738"/>
      <c r="AK133" s="736">
        <v>11.1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xmnCON+Q0r9zQqFNNcyyc1GHdM/TOTAsmVj8ZOpu5blDTe1hLED6W629LAQzPHWWHJYC0jFYDpMbMHMpGlABw==" saltValue="dENA6P5ICPQClCOUHOBe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gWW34PmucpoJcKRRJ+Nj3X/++GbBHLft+CcFJl3PR20JZ4ZvrggvDWk861Pg1kCMhFbqQoyR+oaTInEtXIjgw==" saltValue="7KaM7W7H+zJw5DD+ka4Xm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imtG7SzSZagmTGTbBJBNAG4jGzEgBwAvJIUOFuo8/x2xxoggnMY1RB9HYkLrOEmfcwlb1WUFHHxookL8TmOGQ==" saltValue="mAst2/aEX/jso+hYp5CsW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1437816</v>
      </c>
      <c r="AP9" s="262">
        <v>210268</v>
      </c>
      <c r="AQ9" s="263">
        <v>156369</v>
      </c>
      <c r="AR9" s="264">
        <v>34.5</v>
      </c>
    </row>
    <row r="10" spans="1:46" ht="13.5" customHeight="1" x14ac:dyDescent="0.2">
      <c r="A10" s="247"/>
      <c r="AK10" s="1143" t="s">
        <v>485</v>
      </c>
      <c r="AL10" s="1144"/>
      <c r="AM10" s="1144"/>
      <c r="AN10" s="1145"/>
      <c r="AO10" s="265">
        <v>12468</v>
      </c>
      <c r="AP10" s="265">
        <v>1823</v>
      </c>
      <c r="AQ10" s="266">
        <v>21449</v>
      </c>
      <c r="AR10" s="267">
        <v>-91.5</v>
      </c>
    </row>
    <row r="11" spans="1:46" ht="13.5" customHeight="1" x14ac:dyDescent="0.2">
      <c r="A11" s="247"/>
      <c r="AK11" s="1143" t="s">
        <v>486</v>
      </c>
      <c r="AL11" s="1144"/>
      <c r="AM11" s="1144"/>
      <c r="AN11" s="1145"/>
      <c r="AO11" s="265" t="s">
        <v>487</v>
      </c>
      <c r="AP11" s="265" t="s">
        <v>487</v>
      </c>
      <c r="AQ11" s="266">
        <v>1663</v>
      </c>
      <c r="AR11" s="267" t="s">
        <v>487</v>
      </c>
    </row>
    <row r="12" spans="1:46" ht="13.5" customHeight="1" x14ac:dyDescent="0.2">
      <c r="A12" s="247"/>
      <c r="AK12" s="1143" t="s">
        <v>488</v>
      </c>
      <c r="AL12" s="1144"/>
      <c r="AM12" s="1144"/>
      <c r="AN12" s="1145"/>
      <c r="AO12" s="265" t="s">
        <v>487</v>
      </c>
      <c r="AP12" s="265" t="s">
        <v>487</v>
      </c>
      <c r="AQ12" s="266">
        <v>34</v>
      </c>
      <c r="AR12" s="267" t="s">
        <v>487</v>
      </c>
    </row>
    <row r="13" spans="1:46" ht="13.5" customHeight="1" x14ac:dyDescent="0.2">
      <c r="A13" s="247"/>
      <c r="AK13" s="1143" t="s">
        <v>489</v>
      </c>
      <c r="AL13" s="1144"/>
      <c r="AM13" s="1144"/>
      <c r="AN13" s="1145"/>
      <c r="AO13" s="265">
        <v>61739</v>
      </c>
      <c r="AP13" s="265">
        <v>9029</v>
      </c>
      <c r="AQ13" s="266">
        <v>5566</v>
      </c>
      <c r="AR13" s="267">
        <v>62.2</v>
      </c>
    </row>
    <row r="14" spans="1:46" ht="13.5" customHeight="1" x14ac:dyDescent="0.2">
      <c r="A14" s="247"/>
      <c r="AK14" s="1143" t="s">
        <v>490</v>
      </c>
      <c r="AL14" s="1144"/>
      <c r="AM14" s="1144"/>
      <c r="AN14" s="1145"/>
      <c r="AO14" s="265">
        <v>46304</v>
      </c>
      <c r="AP14" s="265">
        <v>6772</v>
      </c>
      <c r="AQ14" s="266">
        <v>3589</v>
      </c>
      <c r="AR14" s="267">
        <v>88.7</v>
      </c>
    </row>
    <row r="15" spans="1:46" ht="13.5" customHeight="1" x14ac:dyDescent="0.2">
      <c r="A15" s="247"/>
      <c r="AK15" s="1146" t="s">
        <v>491</v>
      </c>
      <c r="AL15" s="1147"/>
      <c r="AM15" s="1147"/>
      <c r="AN15" s="1148"/>
      <c r="AO15" s="265">
        <v>-110384</v>
      </c>
      <c r="AP15" s="265">
        <v>-16143</v>
      </c>
      <c r="AQ15" s="266">
        <v>-10547</v>
      </c>
      <c r="AR15" s="267">
        <v>53.1</v>
      </c>
    </row>
    <row r="16" spans="1:46" ht="13.2" x14ac:dyDescent="0.2">
      <c r="A16" s="247"/>
      <c r="AK16" s="1146" t="s">
        <v>177</v>
      </c>
      <c r="AL16" s="1147"/>
      <c r="AM16" s="1147"/>
      <c r="AN16" s="1148"/>
      <c r="AO16" s="265">
        <v>1447943</v>
      </c>
      <c r="AP16" s="265">
        <v>211749</v>
      </c>
      <c r="AQ16" s="266">
        <v>178125</v>
      </c>
      <c r="AR16" s="267">
        <v>18.899999999999999</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23.54</v>
      </c>
      <c r="AP21" s="278">
        <v>14.51</v>
      </c>
      <c r="AQ21" s="279">
        <v>9.0299999999999994</v>
      </c>
      <c r="AS21" s="280"/>
      <c r="AT21" s="276"/>
    </row>
    <row r="22" spans="1:46" s="248" customFormat="1" ht="13.2" x14ac:dyDescent="0.2">
      <c r="A22" s="276"/>
      <c r="AK22" s="1149" t="s">
        <v>497</v>
      </c>
      <c r="AL22" s="1150"/>
      <c r="AM22" s="1150"/>
      <c r="AN22" s="1151"/>
      <c r="AO22" s="281">
        <v>88</v>
      </c>
      <c r="AP22" s="282">
        <v>95.5</v>
      </c>
      <c r="AQ22" s="283">
        <v>-7.5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739395</v>
      </c>
      <c r="AP32" s="291">
        <v>108130</v>
      </c>
      <c r="AQ32" s="292">
        <v>89268</v>
      </c>
      <c r="AR32" s="293">
        <v>21.1</v>
      </c>
    </row>
    <row r="33" spans="1:46" ht="13.5" customHeight="1" x14ac:dyDescent="0.2">
      <c r="A33" s="247"/>
      <c r="AK33" s="1133" t="s">
        <v>502</v>
      </c>
      <c r="AL33" s="1134"/>
      <c r="AM33" s="1134"/>
      <c r="AN33" s="1135"/>
      <c r="AO33" s="291" t="s">
        <v>487</v>
      </c>
      <c r="AP33" s="291" t="s">
        <v>487</v>
      </c>
      <c r="AQ33" s="292" t="s">
        <v>487</v>
      </c>
      <c r="AR33" s="293" t="s">
        <v>487</v>
      </c>
    </row>
    <row r="34" spans="1:46" ht="27" customHeight="1" x14ac:dyDescent="0.2">
      <c r="A34" s="247"/>
      <c r="AK34" s="1133" t="s">
        <v>503</v>
      </c>
      <c r="AL34" s="1134"/>
      <c r="AM34" s="1134"/>
      <c r="AN34" s="1135"/>
      <c r="AO34" s="291" t="s">
        <v>487</v>
      </c>
      <c r="AP34" s="291" t="s">
        <v>487</v>
      </c>
      <c r="AQ34" s="292" t="s">
        <v>487</v>
      </c>
      <c r="AR34" s="293" t="s">
        <v>487</v>
      </c>
    </row>
    <row r="35" spans="1:46" ht="27" customHeight="1" x14ac:dyDescent="0.2">
      <c r="A35" s="247"/>
      <c r="AK35" s="1133" t="s">
        <v>504</v>
      </c>
      <c r="AL35" s="1134"/>
      <c r="AM35" s="1134"/>
      <c r="AN35" s="1135"/>
      <c r="AO35" s="291">
        <v>139917</v>
      </c>
      <c r="AP35" s="291">
        <v>20462</v>
      </c>
      <c r="AQ35" s="292">
        <v>17003</v>
      </c>
      <c r="AR35" s="293">
        <v>20.3</v>
      </c>
    </row>
    <row r="36" spans="1:46" ht="27" customHeight="1" x14ac:dyDescent="0.2">
      <c r="A36" s="247"/>
      <c r="AK36" s="1133" t="s">
        <v>505</v>
      </c>
      <c r="AL36" s="1134"/>
      <c r="AM36" s="1134"/>
      <c r="AN36" s="1135"/>
      <c r="AO36" s="291">
        <v>31516</v>
      </c>
      <c r="AP36" s="291">
        <v>4609</v>
      </c>
      <c r="AQ36" s="292">
        <v>5039</v>
      </c>
      <c r="AR36" s="293">
        <v>-8.5</v>
      </c>
    </row>
    <row r="37" spans="1:46" ht="13.5" customHeight="1" x14ac:dyDescent="0.2">
      <c r="A37" s="247"/>
      <c r="AK37" s="1133" t="s">
        <v>506</v>
      </c>
      <c r="AL37" s="1134"/>
      <c r="AM37" s="1134"/>
      <c r="AN37" s="1135"/>
      <c r="AO37" s="291" t="s">
        <v>487</v>
      </c>
      <c r="AP37" s="291" t="s">
        <v>487</v>
      </c>
      <c r="AQ37" s="292">
        <v>909</v>
      </c>
      <c r="AR37" s="293" t="s">
        <v>487</v>
      </c>
    </row>
    <row r="38" spans="1:46" ht="27" customHeight="1" x14ac:dyDescent="0.2">
      <c r="A38" s="247"/>
      <c r="AK38" s="1136" t="s">
        <v>507</v>
      </c>
      <c r="AL38" s="1137"/>
      <c r="AM38" s="1137"/>
      <c r="AN38" s="1138"/>
      <c r="AO38" s="294" t="s">
        <v>487</v>
      </c>
      <c r="AP38" s="294" t="s">
        <v>487</v>
      </c>
      <c r="AQ38" s="295">
        <v>25</v>
      </c>
      <c r="AR38" s="283" t="s">
        <v>487</v>
      </c>
      <c r="AS38" s="290"/>
    </row>
    <row r="39" spans="1:46" ht="13.2" x14ac:dyDescent="0.2">
      <c r="A39" s="247"/>
      <c r="AK39" s="1136" t="s">
        <v>508</v>
      </c>
      <c r="AL39" s="1137"/>
      <c r="AM39" s="1137"/>
      <c r="AN39" s="1138"/>
      <c r="AO39" s="291">
        <v>-19065</v>
      </c>
      <c r="AP39" s="291">
        <v>-2788</v>
      </c>
      <c r="AQ39" s="292">
        <v>-4913</v>
      </c>
      <c r="AR39" s="293">
        <v>-43.3</v>
      </c>
      <c r="AS39" s="290"/>
    </row>
    <row r="40" spans="1:46" ht="27" customHeight="1" x14ac:dyDescent="0.2">
      <c r="A40" s="247"/>
      <c r="AK40" s="1133" t="s">
        <v>509</v>
      </c>
      <c r="AL40" s="1134"/>
      <c r="AM40" s="1134"/>
      <c r="AN40" s="1135"/>
      <c r="AO40" s="291">
        <v>-479851</v>
      </c>
      <c r="AP40" s="291">
        <v>-70174</v>
      </c>
      <c r="AQ40" s="292">
        <v>-72657</v>
      </c>
      <c r="AR40" s="293">
        <v>-3.4</v>
      </c>
      <c r="AS40" s="290"/>
    </row>
    <row r="41" spans="1:46" ht="13.2" x14ac:dyDescent="0.2">
      <c r="A41" s="247"/>
      <c r="AK41" s="1139" t="s">
        <v>287</v>
      </c>
      <c r="AL41" s="1140"/>
      <c r="AM41" s="1140"/>
      <c r="AN41" s="1141"/>
      <c r="AO41" s="291">
        <v>411912</v>
      </c>
      <c r="AP41" s="291">
        <v>60239</v>
      </c>
      <c r="AQ41" s="292">
        <v>34674</v>
      </c>
      <c r="AR41" s="293">
        <v>73.7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1742784</v>
      </c>
      <c r="AN51" s="313">
        <v>241249</v>
      </c>
      <c r="AO51" s="314">
        <v>32.299999999999997</v>
      </c>
      <c r="AP51" s="315">
        <v>125391</v>
      </c>
      <c r="AQ51" s="316">
        <v>-13.6</v>
      </c>
      <c r="AR51" s="317">
        <v>45.9</v>
      </c>
    </row>
    <row r="52" spans="1:44" ht="13.2" x14ac:dyDescent="0.2">
      <c r="A52" s="247"/>
      <c r="AK52" s="318"/>
      <c r="AL52" s="319" t="s">
        <v>519</v>
      </c>
      <c r="AM52" s="320">
        <v>926458</v>
      </c>
      <c r="AN52" s="321">
        <v>128247</v>
      </c>
      <c r="AO52" s="322">
        <v>-11.2</v>
      </c>
      <c r="AP52" s="323">
        <v>68516</v>
      </c>
      <c r="AQ52" s="324">
        <v>-18.2</v>
      </c>
      <c r="AR52" s="325">
        <v>7</v>
      </c>
    </row>
    <row r="53" spans="1:44" ht="13.2" x14ac:dyDescent="0.2">
      <c r="A53" s="247"/>
      <c r="AK53" s="303" t="s">
        <v>520</v>
      </c>
      <c r="AL53" s="304"/>
      <c r="AM53" s="312">
        <v>1582391</v>
      </c>
      <c r="AN53" s="313">
        <v>221996</v>
      </c>
      <c r="AO53" s="314">
        <v>-8</v>
      </c>
      <c r="AP53" s="315">
        <v>138402</v>
      </c>
      <c r="AQ53" s="316">
        <v>10.4</v>
      </c>
      <c r="AR53" s="317">
        <v>-18.399999999999999</v>
      </c>
    </row>
    <row r="54" spans="1:44" ht="13.2" x14ac:dyDescent="0.2">
      <c r="A54" s="247"/>
      <c r="AK54" s="318"/>
      <c r="AL54" s="319" t="s">
        <v>519</v>
      </c>
      <c r="AM54" s="320">
        <v>1116784</v>
      </c>
      <c r="AN54" s="321">
        <v>156676</v>
      </c>
      <c r="AO54" s="322">
        <v>22.2</v>
      </c>
      <c r="AP54" s="323">
        <v>70652</v>
      </c>
      <c r="AQ54" s="324">
        <v>3.1</v>
      </c>
      <c r="AR54" s="325">
        <v>19.100000000000001</v>
      </c>
    </row>
    <row r="55" spans="1:44" ht="13.2" x14ac:dyDescent="0.2">
      <c r="A55" s="247"/>
      <c r="AK55" s="303" t="s">
        <v>521</v>
      </c>
      <c r="AL55" s="304"/>
      <c r="AM55" s="312">
        <v>2576626</v>
      </c>
      <c r="AN55" s="313">
        <v>365323</v>
      </c>
      <c r="AO55" s="314">
        <v>64.599999999999994</v>
      </c>
      <c r="AP55" s="315">
        <v>146367</v>
      </c>
      <c r="AQ55" s="316">
        <v>5.8</v>
      </c>
      <c r="AR55" s="317">
        <v>58.8</v>
      </c>
    </row>
    <row r="56" spans="1:44" ht="13.2" x14ac:dyDescent="0.2">
      <c r="A56" s="247"/>
      <c r="AK56" s="318"/>
      <c r="AL56" s="319" t="s">
        <v>519</v>
      </c>
      <c r="AM56" s="320">
        <v>1061165</v>
      </c>
      <c r="AN56" s="321">
        <v>150456</v>
      </c>
      <c r="AO56" s="322">
        <v>-4</v>
      </c>
      <c r="AP56" s="323">
        <v>79441</v>
      </c>
      <c r="AQ56" s="324">
        <v>12.4</v>
      </c>
      <c r="AR56" s="325">
        <v>-16.399999999999999</v>
      </c>
    </row>
    <row r="57" spans="1:44" ht="13.2" x14ac:dyDescent="0.2">
      <c r="A57" s="247"/>
      <c r="AK57" s="303" t="s">
        <v>522</v>
      </c>
      <c r="AL57" s="304"/>
      <c r="AM57" s="312">
        <v>3811191</v>
      </c>
      <c r="AN57" s="313">
        <v>546956</v>
      </c>
      <c r="AO57" s="314">
        <v>49.7</v>
      </c>
      <c r="AP57" s="315">
        <v>165181</v>
      </c>
      <c r="AQ57" s="316">
        <v>12.9</v>
      </c>
      <c r="AR57" s="317">
        <v>36.799999999999997</v>
      </c>
    </row>
    <row r="58" spans="1:44" ht="13.2" x14ac:dyDescent="0.2">
      <c r="A58" s="247"/>
      <c r="AK58" s="318"/>
      <c r="AL58" s="319" t="s">
        <v>519</v>
      </c>
      <c r="AM58" s="320">
        <v>1986087</v>
      </c>
      <c r="AN58" s="321">
        <v>285030</v>
      </c>
      <c r="AO58" s="322">
        <v>89.4</v>
      </c>
      <c r="AP58" s="323">
        <v>82246</v>
      </c>
      <c r="AQ58" s="324">
        <v>3.5</v>
      </c>
      <c r="AR58" s="325">
        <v>85.9</v>
      </c>
    </row>
    <row r="59" spans="1:44" ht="13.2" x14ac:dyDescent="0.2">
      <c r="A59" s="247"/>
      <c r="AK59" s="303" t="s">
        <v>523</v>
      </c>
      <c r="AL59" s="304"/>
      <c r="AM59" s="312">
        <v>2364095</v>
      </c>
      <c r="AN59" s="313">
        <v>345729</v>
      </c>
      <c r="AO59" s="314">
        <v>-36.799999999999997</v>
      </c>
      <c r="AP59" s="315">
        <v>166234</v>
      </c>
      <c r="AQ59" s="316">
        <v>0.6</v>
      </c>
      <c r="AR59" s="317">
        <v>-37.4</v>
      </c>
    </row>
    <row r="60" spans="1:44" ht="13.2" x14ac:dyDescent="0.2">
      <c r="A60" s="247"/>
      <c r="AK60" s="318"/>
      <c r="AL60" s="319" t="s">
        <v>519</v>
      </c>
      <c r="AM60" s="320">
        <v>1403136</v>
      </c>
      <c r="AN60" s="321">
        <v>205197</v>
      </c>
      <c r="AO60" s="322">
        <v>-28</v>
      </c>
      <c r="AP60" s="323">
        <v>89789</v>
      </c>
      <c r="AQ60" s="324">
        <v>9.1999999999999993</v>
      </c>
      <c r="AR60" s="325">
        <v>-37.200000000000003</v>
      </c>
    </row>
    <row r="61" spans="1:44" ht="13.2" x14ac:dyDescent="0.2">
      <c r="A61" s="247"/>
      <c r="AK61" s="303" t="s">
        <v>524</v>
      </c>
      <c r="AL61" s="326"/>
      <c r="AM61" s="312">
        <v>2415417</v>
      </c>
      <c r="AN61" s="313">
        <v>344251</v>
      </c>
      <c r="AO61" s="314">
        <v>20.399999999999999</v>
      </c>
      <c r="AP61" s="315">
        <v>148315</v>
      </c>
      <c r="AQ61" s="327">
        <v>3.2</v>
      </c>
      <c r="AR61" s="317">
        <v>17.2</v>
      </c>
    </row>
    <row r="62" spans="1:44" ht="13.2" x14ac:dyDescent="0.2">
      <c r="A62" s="247"/>
      <c r="AK62" s="318"/>
      <c r="AL62" s="319" t="s">
        <v>519</v>
      </c>
      <c r="AM62" s="320">
        <v>1298726</v>
      </c>
      <c r="AN62" s="321">
        <v>185121</v>
      </c>
      <c r="AO62" s="322">
        <v>13.7</v>
      </c>
      <c r="AP62" s="323">
        <v>78129</v>
      </c>
      <c r="AQ62" s="324">
        <v>2</v>
      </c>
      <c r="AR62" s="325">
        <v>11.7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UY7WG6J4wd3M7odmXfkqwTPvzN9ENDBAno1i8gDmaJmdL+qUs9Eed9ft8WILQyOMbIOhHRPZ9L/uY95EEtirA==" saltValue="aAnZO0hTO6mnckHjKwTUh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k9nVe9NX7gRAUgRmaRoZsA61gs2ssUXZ5T6omW3fDB5FUaZFpG6Xh6BkT9sLBbGcXWLan5gkiFrwCrxBmA0ERg==" saltValue="8JCSyJ2QJvzeke4lVYnYe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EXzUzRZXFt5pIWRL9MFydrnaqKrydjzMqVid/BgrtEG7L8+ZThOXgK8TJxq3itJz/16e35c7CRC1hhNqETAvw==" saltValue="1mBekNY/I792vTrDR0v0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34.92</v>
      </c>
      <c r="G47" s="12">
        <v>31.9</v>
      </c>
      <c r="H47" s="12">
        <v>33.33</v>
      </c>
      <c r="I47" s="12">
        <v>33.32</v>
      </c>
      <c r="J47" s="13">
        <v>33.049999999999997</v>
      </c>
    </row>
    <row r="48" spans="2:10" ht="57.75" customHeight="1" x14ac:dyDescent="0.2">
      <c r="B48" s="14"/>
      <c r="C48" s="1154" t="s">
        <v>4</v>
      </c>
      <c r="D48" s="1154"/>
      <c r="E48" s="1155"/>
      <c r="F48" s="15">
        <v>4.51</v>
      </c>
      <c r="G48" s="16">
        <v>3.79</v>
      </c>
      <c r="H48" s="16">
        <v>2.2200000000000002</v>
      </c>
      <c r="I48" s="16">
        <v>7.26</v>
      </c>
      <c r="J48" s="17">
        <v>4.8099999999999996</v>
      </c>
    </row>
    <row r="49" spans="2:10" ht="57.75" customHeight="1" thickBot="1" x14ac:dyDescent="0.25">
      <c r="B49" s="18"/>
      <c r="C49" s="1156" t="s">
        <v>5</v>
      </c>
      <c r="D49" s="1156"/>
      <c r="E49" s="1157"/>
      <c r="F49" s="19">
        <v>2.23</v>
      </c>
      <c r="G49" s="20" t="s">
        <v>531</v>
      </c>
      <c r="H49" s="20" t="s">
        <v>532</v>
      </c>
      <c r="I49" s="20">
        <v>5.04</v>
      </c>
      <c r="J49" s="21" t="s">
        <v>533</v>
      </c>
    </row>
    <row r="50" spans="2:10" ht="13.2" x14ac:dyDescent="0.2"/>
  </sheetData>
  <sheetProtection algorithmName="SHA-512" hashValue="f44bXQJw0polEPMUIYA5xVB2BSz1UdDCcZjFP0V2FYBtqnMbjGGRfKgCMBcOCp2X1fCDtzDUT5Scx9hFbUcU5A==" saltValue="TfV2fG9vMZlIJsXjskNT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534</v>
      </c>
      <c r="D34" s="1162"/>
      <c r="E34" s="1163"/>
      <c r="F34" s="32">
        <v>13.26</v>
      </c>
      <c r="G34" s="33">
        <v>11.92</v>
      </c>
      <c r="H34" s="33">
        <v>13.45</v>
      </c>
      <c r="I34" s="33">
        <v>14.2</v>
      </c>
      <c r="J34" s="34">
        <v>16.32</v>
      </c>
      <c r="K34" s="22"/>
      <c r="L34" s="22"/>
      <c r="M34" s="22"/>
      <c r="N34" s="22"/>
      <c r="O34" s="22"/>
      <c r="P34" s="22"/>
    </row>
    <row r="35" spans="1:16" ht="39" customHeight="1" x14ac:dyDescent="0.2">
      <c r="A35" s="22"/>
      <c r="B35" s="35"/>
      <c r="C35" s="1158" t="s">
        <v>535</v>
      </c>
      <c r="D35" s="1158"/>
      <c r="E35" s="1159"/>
      <c r="F35" s="36">
        <v>4.51</v>
      </c>
      <c r="G35" s="37">
        <v>3.79</v>
      </c>
      <c r="H35" s="37">
        <v>2.2200000000000002</v>
      </c>
      <c r="I35" s="37">
        <v>7.26</v>
      </c>
      <c r="J35" s="38">
        <v>4.8099999999999996</v>
      </c>
      <c r="K35" s="22"/>
      <c r="L35" s="22"/>
      <c r="M35" s="22"/>
      <c r="N35" s="22"/>
      <c r="O35" s="22"/>
      <c r="P35" s="22"/>
    </row>
    <row r="36" spans="1:16" ht="39" customHeight="1" x14ac:dyDescent="0.2">
      <c r="A36" s="22"/>
      <c r="B36" s="35"/>
      <c r="C36" s="1158" t="s">
        <v>536</v>
      </c>
      <c r="D36" s="1158"/>
      <c r="E36" s="1159"/>
      <c r="F36" s="36">
        <v>3.89</v>
      </c>
      <c r="G36" s="37">
        <v>0.64</v>
      </c>
      <c r="H36" s="37">
        <v>3.91</v>
      </c>
      <c r="I36" s="37">
        <v>4.66</v>
      </c>
      <c r="J36" s="38">
        <v>4.68</v>
      </c>
      <c r="K36" s="22"/>
      <c r="L36" s="22"/>
      <c r="M36" s="22"/>
      <c r="N36" s="22"/>
      <c r="O36" s="22"/>
      <c r="P36" s="22"/>
    </row>
    <row r="37" spans="1:16" ht="39" customHeight="1" x14ac:dyDescent="0.2">
      <c r="A37" s="22"/>
      <c r="B37" s="35"/>
      <c r="C37" s="1158" t="s">
        <v>537</v>
      </c>
      <c r="D37" s="1158"/>
      <c r="E37" s="1159"/>
      <c r="F37" s="36">
        <v>0.55000000000000004</v>
      </c>
      <c r="G37" s="37">
        <v>0.46</v>
      </c>
      <c r="H37" s="37">
        <v>1.27</v>
      </c>
      <c r="I37" s="37">
        <v>1.85</v>
      </c>
      <c r="J37" s="38">
        <v>2.34</v>
      </c>
      <c r="K37" s="22"/>
      <c r="L37" s="22"/>
      <c r="M37" s="22"/>
      <c r="N37" s="22"/>
      <c r="O37" s="22"/>
      <c r="P37" s="22"/>
    </row>
    <row r="38" spans="1:16" ht="39" customHeight="1" x14ac:dyDescent="0.2">
      <c r="A38" s="22"/>
      <c r="B38" s="35"/>
      <c r="C38" s="1158" t="s">
        <v>538</v>
      </c>
      <c r="D38" s="1158"/>
      <c r="E38" s="1159"/>
      <c r="F38" s="36">
        <v>1.36</v>
      </c>
      <c r="G38" s="37">
        <v>1.19</v>
      </c>
      <c r="H38" s="37">
        <v>1.2</v>
      </c>
      <c r="I38" s="37">
        <v>1.18</v>
      </c>
      <c r="J38" s="38">
        <v>1.18</v>
      </c>
      <c r="K38" s="22"/>
      <c r="L38" s="22"/>
      <c r="M38" s="22"/>
      <c r="N38" s="22"/>
      <c r="O38" s="22"/>
      <c r="P38" s="22"/>
    </row>
    <row r="39" spans="1:16" ht="39" customHeight="1" x14ac:dyDescent="0.2">
      <c r="A39" s="22"/>
      <c r="B39" s="35"/>
      <c r="C39" s="1158" t="s">
        <v>539</v>
      </c>
      <c r="D39" s="1158"/>
      <c r="E39" s="1159"/>
      <c r="F39" s="36">
        <v>0.99</v>
      </c>
      <c r="G39" s="37">
        <v>1.17</v>
      </c>
      <c r="H39" s="37">
        <v>1.54</v>
      </c>
      <c r="I39" s="37">
        <v>1</v>
      </c>
      <c r="J39" s="38">
        <v>1.1599999999999999</v>
      </c>
      <c r="K39" s="22"/>
      <c r="L39" s="22"/>
      <c r="M39" s="22"/>
      <c r="N39" s="22"/>
      <c r="O39" s="22"/>
      <c r="P39" s="22"/>
    </row>
    <row r="40" spans="1:16" ht="39" customHeight="1" x14ac:dyDescent="0.2">
      <c r="A40" s="22"/>
      <c r="B40" s="35"/>
      <c r="C40" s="1158" t="s">
        <v>540</v>
      </c>
      <c r="D40" s="1158"/>
      <c r="E40" s="1159"/>
      <c r="F40" s="36">
        <v>1.47</v>
      </c>
      <c r="G40" s="37">
        <v>0.21</v>
      </c>
      <c r="H40" s="37" t="s">
        <v>541</v>
      </c>
      <c r="I40" s="37">
        <v>0.67</v>
      </c>
      <c r="J40" s="38">
        <v>0.63</v>
      </c>
      <c r="K40" s="22"/>
      <c r="L40" s="22"/>
      <c r="M40" s="22"/>
      <c r="N40" s="22"/>
      <c r="O40" s="22"/>
      <c r="P40" s="22"/>
    </row>
    <row r="41" spans="1:16" ht="39" customHeight="1" x14ac:dyDescent="0.2">
      <c r="A41" s="22"/>
      <c r="B41" s="35"/>
      <c r="C41" s="1158" t="s">
        <v>542</v>
      </c>
      <c r="D41" s="1158"/>
      <c r="E41" s="1159"/>
      <c r="F41" s="36">
        <v>0</v>
      </c>
      <c r="G41" s="37">
        <v>0</v>
      </c>
      <c r="H41" s="37">
        <v>0</v>
      </c>
      <c r="I41" s="37">
        <v>0</v>
      </c>
      <c r="J41" s="38">
        <v>0</v>
      </c>
      <c r="K41" s="22"/>
      <c r="L41" s="22"/>
      <c r="M41" s="22"/>
      <c r="N41" s="22"/>
      <c r="O41" s="22"/>
      <c r="P41" s="22"/>
    </row>
    <row r="42" spans="1:16" ht="39" customHeight="1" x14ac:dyDescent="0.2">
      <c r="A42" s="22"/>
      <c r="B42" s="39"/>
      <c r="C42" s="1158" t="s">
        <v>543</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544</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SQXtE7MPW6eKY81t3uSdlBKtVzVDwJNKA7IA7MXKdhtvrtxHp0CM0b5QzydJOQweT4VGNasmQ1EB0wKGZsZLA==" saltValue="O1CImq6lzHGjxen0gznZ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726</v>
      </c>
      <c r="L45" s="58">
        <v>710</v>
      </c>
      <c r="M45" s="58">
        <v>709</v>
      </c>
      <c r="N45" s="58">
        <v>723</v>
      </c>
      <c r="O45" s="59">
        <v>739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150</v>
      </c>
      <c r="L48" s="62">
        <v>236</v>
      </c>
      <c r="M48" s="62">
        <v>137</v>
      </c>
      <c r="N48" s="62">
        <v>133</v>
      </c>
      <c r="O48" s="63">
        <v>140</v>
      </c>
      <c r="P48" s="46"/>
      <c r="Q48" s="46"/>
      <c r="R48" s="46"/>
      <c r="S48" s="46"/>
      <c r="T48" s="46"/>
      <c r="U48" s="46"/>
    </row>
    <row r="49" spans="1:21" ht="30.75" customHeight="1" x14ac:dyDescent="0.2">
      <c r="A49" s="46"/>
      <c r="B49" s="1189"/>
      <c r="C49" s="1190"/>
      <c r="D49" s="60"/>
      <c r="E49" s="1166" t="s">
        <v>14</v>
      </c>
      <c r="F49" s="1166"/>
      <c r="G49" s="1166"/>
      <c r="H49" s="1166"/>
      <c r="I49" s="1166"/>
      <c r="J49" s="1167"/>
      <c r="K49" s="61">
        <v>50</v>
      </c>
      <c r="L49" s="62">
        <v>31</v>
      </c>
      <c r="M49" s="62">
        <v>32</v>
      </c>
      <c r="N49" s="62">
        <v>32</v>
      </c>
      <c r="O49" s="63">
        <v>32</v>
      </c>
      <c r="P49" s="46"/>
      <c r="Q49" s="46"/>
      <c r="R49" s="46"/>
      <c r="S49" s="46"/>
      <c r="T49" s="46"/>
      <c r="U49" s="46"/>
    </row>
    <row r="50" spans="1:21" ht="30.75" customHeight="1" x14ac:dyDescent="0.2">
      <c r="A50" s="46"/>
      <c r="B50" s="1189"/>
      <c r="C50" s="1190"/>
      <c r="D50" s="60"/>
      <c r="E50" s="1166" t="s">
        <v>15</v>
      </c>
      <c r="F50" s="1166"/>
      <c r="G50" s="1166"/>
      <c r="H50" s="1166"/>
      <c r="I50" s="1166"/>
      <c r="J50" s="1167"/>
      <c r="K50" s="61">
        <v>16</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559</v>
      </c>
      <c r="L52" s="62">
        <v>548</v>
      </c>
      <c r="M52" s="62">
        <v>525</v>
      </c>
      <c r="N52" s="62">
        <v>503</v>
      </c>
      <c r="O52" s="63">
        <v>499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383</v>
      </c>
      <c r="L53" s="67">
        <v>429</v>
      </c>
      <c r="M53" s="67">
        <v>353</v>
      </c>
      <c r="N53" s="67">
        <v>385</v>
      </c>
      <c r="O53" s="68">
        <v>412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z1UGjVvGmo0zZYGcPZ7sHdZmf27Gq7775nMhZZXPb+DBIxo97JRk+HPQJ+Z1qnml9Ay3iwujHc+epeMURmZ1Q==" saltValue="RAZFV9hPsO+D1ooq7oT42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6465</v>
      </c>
      <c r="J41" s="331">
        <v>6266</v>
      </c>
      <c r="K41" s="331">
        <v>5917</v>
      </c>
      <c r="L41" s="331">
        <v>6294</v>
      </c>
      <c r="M41" s="332">
        <v>5994</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1191</v>
      </c>
      <c r="J43" s="334">
        <v>1643</v>
      </c>
      <c r="K43" s="334">
        <v>1495</v>
      </c>
      <c r="L43" s="334">
        <v>1248</v>
      </c>
      <c r="M43" s="335">
        <v>639</v>
      </c>
    </row>
    <row r="44" spans="2:13" ht="27.75" customHeight="1" x14ac:dyDescent="0.2">
      <c r="B44" s="1197"/>
      <c r="C44" s="1198"/>
      <c r="D44" s="104"/>
      <c r="E44" s="1201" t="s">
        <v>34</v>
      </c>
      <c r="F44" s="1201"/>
      <c r="G44" s="1201"/>
      <c r="H44" s="1202"/>
      <c r="I44" s="333">
        <v>189</v>
      </c>
      <c r="J44" s="334">
        <v>160</v>
      </c>
      <c r="K44" s="334">
        <v>130</v>
      </c>
      <c r="L44" s="334">
        <v>99</v>
      </c>
      <c r="M44" s="335">
        <v>67</v>
      </c>
    </row>
    <row r="45" spans="2:13" ht="27.75" customHeight="1" x14ac:dyDescent="0.2">
      <c r="B45" s="1197"/>
      <c r="C45" s="1198"/>
      <c r="D45" s="104"/>
      <c r="E45" s="1201" t="s">
        <v>35</v>
      </c>
      <c r="F45" s="1201"/>
      <c r="G45" s="1201"/>
      <c r="H45" s="1202"/>
      <c r="I45" s="333">
        <v>1299</v>
      </c>
      <c r="J45" s="334">
        <v>1240</v>
      </c>
      <c r="K45" s="334">
        <v>1077</v>
      </c>
      <c r="L45" s="334">
        <v>1059</v>
      </c>
      <c r="M45" s="335">
        <v>1059</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4901</v>
      </c>
      <c r="J50" s="334">
        <v>5828</v>
      </c>
      <c r="K50" s="334">
        <v>5718</v>
      </c>
      <c r="L50" s="334">
        <v>4877</v>
      </c>
      <c r="M50" s="335">
        <v>4649</v>
      </c>
    </row>
    <row r="51" spans="2:13" ht="27.75" customHeight="1" x14ac:dyDescent="0.2">
      <c r="B51" s="1197"/>
      <c r="C51" s="1198"/>
      <c r="D51" s="104"/>
      <c r="E51" s="1201" t="s">
        <v>42</v>
      </c>
      <c r="F51" s="1201"/>
      <c r="G51" s="1201"/>
      <c r="H51" s="1202"/>
      <c r="I51" s="333">
        <v>489</v>
      </c>
      <c r="J51" s="334">
        <v>470</v>
      </c>
      <c r="K51" s="334">
        <v>376</v>
      </c>
      <c r="L51" s="334">
        <v>280</v>
      </c>
      <c r="M51" s="335">
        <v>181</v>
      </c>
    </row>
    <row r="52" spans="2:13" ht="27.75" customHeight="1" x14ac:dyDescent="0.2">
      <c r="B52" s="1199"/>
      <c r="C52" s="1200"/>
      <c r="D52" s="104"/>
      <c r="E52" s="1201" t="s">
        <v>43</v>
      </c>
      <c r="F52" s="1201"/>
      <c r="G52" s="1201"/>
      <c r="H52" s="1202"/>
      <c r="I52" s="333">
        <v>4483</v>
      </c>
      <c r="J52" s="334">
        <v>4430</v>
      </c>
      <c r="K52" s="334">
        <v>4253</v>
      </c>
      <c r="L52" s="334">
        <v>4604</v>
      </c>
      <c r="M52" s="335">
        <v>4451</v>
      </c>
    </row>
    <row r="53" spans="2:13" ht="27.75" customHeight="1" thickBot="1" x14ac:dyDescent="0.25">
      <c r="B53" s="1203" t="s">
        <v>19</v>
      </c>
      <c r="C53" s="1204"/>
      <c r="D53" s="108"/>
      <c r="E53" s="1205" t="s">
        <v>44</v>
      </c>
      <c r="F53" s="1205"/>
      <c r="G53" s="1205"/>
      <c r="H53" s="1206"/>
      <c r="I53" s="336">
        <v>-730</v>
      </c>
      <c r="J53" s="337">
        <v>-1420</v>
      </c>
      <c r="K53" s="337">
        <v>-1729</v>
      </c>
      <c r="L53" s="337">
        <v>-1061</v>
      </c>
      <c r="M53" s="338">
        <v>-1522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7TuCU1qhDUTEbfhBx6SZfuCOx/ODPi0P3sYiUZZGpZCqjnZIdVx2UiW6/F/H5cmLWVjAhVyUfaOOvpQzKQxUw==" saltValue="5zOSpZAquLRQBH40/5Ggw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1300</v>
      </c>
      <c r="G55" s="339">
        <v>1300</v>
      </c>
      <c r="H55" s="340">
        <v>1300</v>
      </c>
    </row>
    <row r="56" spans="2:8" ht="52.5" customHeight="1" x14ac:dyDescent="0.2">
      <c r="B56" s="120"/>
      <c r="C56" s="1224" t="s">
        <v>47</v>
      </c>
      <c r="D56" s="1224"/>
      <c r="E56" s="1225"/>
      <c r="F56" s="341">
        <v>300</v>
      </c>
      <c r="G56" s="341">
        <v>300</v>
      </c>
      <c r="H56" s="342">
        <v>320</v>
      </c>
    </row>
    <row r="57" spans="2:8" ht="53.25" customHeight="1" x14ac:dyDescent="0.2">
      <c r="B57" s="120"/>
      <c r="C57" s="1226" t="s">
        <v>48</v>
      </c>
      <c r="D57" s="1226"/>
      <c r="E57" s="1227"/>
      <c r="F57" s="343">
        <v>3711</v>
      </c>
      <c r="G57" s="343">
        <v>2866</v>
      </c>
      <c r="H57" s="344">
        <v>2619</v>
      </c>
    </row>
    <row r="58" spans="2:8" ht="45.75" customHeight="1" x14ac:dyDescent="0.2">
      <c r="B58" s="121"/>
      <c r="C58" s="1214" t="s">
        <v>550</v>
      </c>
      <c r="D58" s="1215"/>
      <c r="E58" s="1216"/>
      <c r="F58" s="345">
        <v>2105</v>
      </c>
      <c r="G58" s="345">
        <v>1495</v>
      </c>
      <c r="H58" s="346">
        <v>1385</v>
      </c>
    </row>
    <row r="59" spans="2:8" ht="45.75" customHeight="1" x14ac:dyDescent="0.2">
      <c r="B59" s="121"/>
      <c r="C59" s="1214" t="s">
        <v>551</v>
      </c>
      <c r="D59" s="1215"/>
      <c r="E59" s="1216"/>
      <c r="F59" s="345">
        <v>714</v>
      </c>
      <c r="G59" s="345">
        <v>479</v>
      </c>
      <c r="H59" s="346">
        <v>342</v>
      </c>
    </row>
    <row r="60" spans="2:8" ht="45.75" customHeight="1" x14ac:dyDescent="0.2">
      <c r="B60" s="121"/>
      <c r="C60" s="1214" t="s">
        <v>552</v>
      </c>
      <c r="D60" s="1215"/>
      <c r="E60" s="1216"/>
      <c r="F60" s="345">
        <v>400</v>
      </c>
      <c r="G60" s="345">
        <v>400</v>
      </c>
      <c r="H60" s="346">
        <v>400</v>
      </c>
    </row>
    <row r="61" spans="2:8" ht="45.75" customHeight="1" x14ac:dyDescent="0.2">
      <c r="B61" s="121"/>
      <c r="C61" s="1214" t="s">
        <v>553</v>
      </c>
      <c r="D61" s="1215"/>
      <c r="E61" s="1216"/>
      <c r="F61" s="345">
        <v>300</v>
      </c>
      <c r="G61" s="345">
        <v>300</v>
      </c>
      <c r="H61" s="346">
        <v>300</v>
      </c>
    </row>
    <row r="62" spans="2:8" ht="45.75" customHeight="1" thickBot="1" x14ac:dyDescent="0.25">
      <c r="B62" s="122"/>
      <c r="C62" s="1217" t="s">
        <v>554</v>
      </c>
      <c r="D62" s="1218"/>
      <c r="E62" s="1219"/>
      <c r="F62" s="347">
        <v>172</v>
      </c>
      <c r="G62" s="347">
        <v>172</v>
      </c>
      <c r="H62" s="348">
        <v>172</v>
      </c>
    </row>
    <row r="63" spans="2:8" ht="52.5" customHeight="1" thickBot="1" x14ac:dyDescent="0.25">
      <c r="B63" s="123"/>
      <c r="C63" s="1220" t="s">
        <v>49</v>
      </c>
      <c r="D63" s="1220"/>
      <c r="E63" s="1221"/>
      <c r="F63" s="349">
        <v>5311</v>
      </c>
      <c r="G63" s="349">
        <v>4466</v>
      </c>
      <c r="H63" s="350">
        <v>4239</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M2t3JGya22nkje+ChAqtIb0U+Yx2YMyMQrulAGVQ+142ZKzwHykRWjDtqr1qfsqwCS2zUM+ZfuVRzJizB97Biw==" saltValue="4X2adZCWlqMKJ54VRvEV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2FAF3-7DF3-4B48-BB6F-9DBE33680EDE}">
  <sheetPr>
    <pageSetUpPr fitToPage="1"/>
  </sheetPr>
  <dimension ref="A1:DE85"/>
  <sheetViews>
    <sheetView showGridLines="0" view="pageBreakPreview" zoomScale="70" zoomScaleNormal="80" zoomScaleSheetLayoutView="70"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61.4</v>
      </c>
      <c r="BQ53" s="1230"/>
      <c r="BR53" s="1230"/>
      <c r="BS53" s="1230"/>
      <c r="BT53" s="1230"/>
      <c r="BU53" s="1230"/>
      <c r="BV53" s="1230"/>
      <c r="BW53" s="1230"/>
      <c r="BX53" s="1230">
        <v>64.3</v>
      </c>
      <c r="BY53" s="1230"/>
      <c r="BZ53" s="1230"/>
      <c r="CA53" s="1230"/>
      <c r="CB53" s="1230"/>
      <c r="CC53" s="1230"/>
      <c r="CD53" s="1230"/>
      <c r="CE53" s="1230"/>
      <c r="CF53" s="1230">
        <v>65.3</v>
      </c>
      <c r="CG53" s="1230"/>
      <c r="CH53" s="1230"/>
      <c r="CI53" s="1230"/>
      <c r="CJ53" s="1230"/>
      <c r="CK53" s="1230"/>
      <c r="CL53" s="1230"/>
      <c r="CM53" s="1230"/>
      <c r="CN53" s="1230">
        <v>62.3</v>
      </c>
      <c r="CO53" s="1230"/>
      <c r="CP53" s="1230"/>
      <c r="CQ53" s="1230"/>
      <c r="CR53" s="1230"/>
      <c r="CS53" s="1230"/>
      <c r="CT53" s="1230"/>
      <c r="CU53" s="1230"/>
      <c r="CV53" s="1230">
        <v>60.6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3.4</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62.8</v>
      </c>
      <c r="BQ57" s="1230"/>
      <c r="BR57" s="1230"/>
      <c r="BS57" s="1230"/>
      <c r="BT57" s="1230"/>
      <c r="BU57" s="1230"/>
      <c r="BV57" s="1230"/>
      <c r="BW57" s="1230"/>
      <c r="BX57" s="1230">
        <v>62.7</v>
      </c>
      <c r="BY57" s="1230"/>
      <c r="BZ57" s="1230"/>
      <c r="CA57" s="1230"/>
      <c r="CB57" s="1230"/>
      <c r="CC57" s="1230"/>
      <c r="CD57" s="1230"/>
      <c r="CE57" s="1230"/>
      <c r="CF57" s="1230">
        <v>63.1</v>
      </c>
      <c r="CG57" s="1230"/>
      <c r="CH57" s="1230"/>
      <c r="CI57" s="1230"/>
      <c r="CJ57" s="1230"/>
      <c r="CK57" s="1230"/>
      <c r="CL57" s="1230"/>
      <c r="CM57" s="1230"/>
      <c r="CN57" s="1230">
        <v>64</v>
      </c>
      <c r="CO57" s="1230"/>
      <c r="CP57" s="1230"/>
      <c r="CQ57" s="1230"/>
      <c r="CR57" s="1230"/>
      <c r="CS57" s="1230"/>
      <c r="CT57" s="1230"/>
      <c r="CU57" s="1230"/>
      <c r="CV57" s="1230">
        <v>64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573</v>
      </c>
      <c r="BC75" s="1233"/>
      <c r="BD75" s="1233"/>
      <c r="BE75" s="1233"/>
      <c r="BF75" s="1233"/>
      <c r="BG75" s="1233"/>
      <c r="BH75" s="1233"/>
      <c r="BI75" s="1233"/>
      <c r="BJ75" s="1233"/>
      <c r="BK75" s="1233"/>
      <c r="BL75" s="1233"/>
      <c r="BM75" s="1233"/>
      <c r="BN75" s="1233"/>
      <c r="BO75" s="1233"/>
      <c r="BP75" s="1230">
        <v>12.2</v>
      </c>
      <c r="BQ75" s="1230"/>
      <c r="BR75" s="1230"/>
      <c r="BS75" s="1230"/>
      <c r="BT75" s="1230"/>
      <c r="BU75" s="1230"/>
      <c r="BV75" s="1230"/>
      <c r="BW75" s="1230"/>
      <c r="BX75" s="1230">
        <v>12</v>
      </c>
      <c r="BY75" s="1230"/>
      <c r="BZ75" s="1230"/>
      <c r="CA75" s="1230"/>
      <c r="CB75" s="1230"/>
      <c r="CC75" s="1230"/>
      <c r="CD75" s="1230"/>
      <c r="CE75" s="1230"/>
      <c r="CF75" s="1230">
        <v>11.3</v>
      </c>
      <c r="CG75" s="1230"/>
      <c r="CH75" s="1230"/>
      <c r="CI75" s="1230"/>
      <c r="CJ75" s="1230"/>
      <c r="CK75" s="1230"/>
      <c r="CL75" s="1230"/>
      <c r="CM75" s="1230"/>
      <c r="CN75" s="1230">
        <v>11.1</v>
      </c>
      <c r="CO75" s="1230"/>
      <c r="CP75" s="1230"/>
      <c r="CQ75" s="1230"/>
      <c r="CR75" s="1230"/>
      <c r="CS75" s="1230"/>
      <c r="CT75" s="1230"/>
      <c r="CU75" s="1230"/>
      <c r="CV75" s="1230">
        <v>11.1</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3.4</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573</v>
      </c>
      <c r="BC79" s="1233"/>
      <c r="BD79" s="1233"/>
      <c r="BE79" s="1233"/>
      <c r="BF79" s="1233"/>
      <c r="BG79" s="1233"/>
      <c r="BH79" s="1233"/>
      <c r="BI79" s="1233"/>
      <c r="BJ79" s="1233"/>
      <c r="BK79" s="1233"/>
      <c r="BL79" s="1233"/>
      <c r="BM79" s="1233"/>
      <c r="BN79" s="1233"/>
      <c r="BO79" s="1233"/>
      <c r="BP79" s="1230">
        <v>8.8000000000000007</v>
      </c>
      <c r="BQ79" s="1230"/>
      <c r="BR79" s="1230"/>
      <c r="BS79" s="1230"/>
      <c r="BT79" s="1230"/>
      <c r="BU79" s="1230"/>
      <c r="BV79" s="1230"/>
      <c r="BW79" s="1230"/>
      <c r="BX79" s="1230">
        <v>8.3000000000000007</v>
      </c>
      <c r="BY79" s="1230"/>
      <c r="BZ79" s="1230"/>
      <c r="CA79" s="1230"/>
      <c r="CB79" s="1230"/>
      <c r="CC79" s="1230"/>
      <c r="CD79" s="1230"/>
      <c r="CE79" s="1230"/>
      <c r="CF79" s="1230">
        <v>8.1</v>
      </c>
      <c r="CG79" s="1230"/>
      <c r="CH79" s="1230"/>
      <c r="CI79" s="1230"/>
      <c r="CJ79" s="1230"/>
      <c r="CK79" s="1230"/>
      <c r="CL79" s="1230"/>
      <c r="CM79" s="1230"/>
      <c r="CN79" s="1230">
        <v>8.1999999999999993</v>
      </c>
      <c r="CO79" s="1230"/>
      <c r="CP79" s="1230"/>
      <c r="CQ79" s="1230"/>
      <c r="CR79" s="1230"/>
      <c r="CS79" s="1230"/>
      <c r="CT79" s="1230"/>
      <c r="CU79" s="1230"/>
      <c r="CV79" s="1230">
        <v>8.3000000000000007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5S2JtCRAANf3iJnqwWkr1cNlNQmX0+qPWgo81yr5vP49Kw2cSIBBcOso5tl9/HUhRhkT7BTiHa8LrHMII4nPVA==" saltValue="O+ND3/CwKz/WUkULh7bdF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50BAA-A52E-460B-9D5A-5E157B921D2E}">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cvA1rEgZntdNvrtqskKH9xCTZutLI5EYWltQDc3TNoFASAJKsy/t+nrgCdJ584Pc1F97jtBnjT/F/KI69YT3Og==" saltValue="RlT+c+feoXj10vswQQ1o7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3B4F7-5F66-4952-8E5F-F4563B3EB135}">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eC0U+0Heqljhvebo3sSbMhMObyOmCGlanaD1MLqQQB5LOBzHI/7QhiZLx8Y9380s0bzuRd6jbiY0mOeTAE1TWQ==" saltValue="hZozxxGu/ROsI/XMliuqA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241249</v>
      </c>
      <c r="E3" s="142"/>
      <c r="F3" s="143">
        <v>125391</v>
      </c>
      <c r="G3" s="144"/>
      <c r="H3" s="145"/>
    </row>
    <row r="4" spans="1:8" x14ac:dyDescent="0.2">
      <c r="A4" s="146"/>
      <c r="B4" s="147"/>
      <c r="C4" s="148"/>
      <c r="D4" s="149">
        <v>128247</v>
      </c>
      <c r="E4" s="150"/>
      <c r="F4" s="151">
        <v>68516</v>
      </c>
      <c r="G4" s="152"/>
      <c r="H4" s="153"/>
    </row>
    <row r="5" spans="1:8" x14ac:dyDescent="0.2">
      <c r="A5" s="134" t="s">
        <v>520</v>
      </c>
      <c r="B5" s="139"/>
      <c r="C5" s="140"/>
      <c r="D5" s="141">
        <v>221996</v>
      </c>
      <c r="E5" s="142"/>
      <c r="F5" s="143">
        <v>138402</v>
      </c>
      <c r="G5" s="144"/>
      <c r="H5" s="145"/>
    </row>
    <row r="6" spans="1:8" x14ac:dyDescent="0.2">
      <c r="A6" s="146"/>
      <c r="B6" s="147"/>
      <c r="C6" s="148"/>
      <c r="D6" s="149">
        <v>156676</v>
      </c>
      <c r="E6" s="150"/>
      <c r="F6" s="151">
        <v>70652</v>
      </c>
      <c r="G6" s="152"/>
      <c r="H6" s="153"/>
    </row>
    <row r="7" spans="1:8" x14ac:dyDescent="0.2">
      <c r="A7" s="134" t="s">
        <v>521</v>
      </c>
      <c r="B7" s="139"/>
      <c r="C7" s="140"/>
      <c r="D7" s="141">
        <v>365323</v>
      </c>
      <c r="E7" s="142"/>
      <c r="F7" s="143">
        <v>146367</v>
      </c>
      <c r="G7" s="144"/>
      <c r="H7" s="145"/>
    </row>
    <row r="8" spans="1:8" x14ac:dyDescent="0.2">
      <c r="A8" s="146"/>
      <c r="B8" s="147"/>
      <c r="C8" s="148"/>
      <c r="D8" s="149">
        <v>150456</v>
      </c>
      <c r="E8" s="150"/>
      <c r="F8" s="151">
        <v>79441</v>
      </c>
      <c r="G8" s="152"/>
      <c r="H8" s="153"/>
    </row>
    <row r="9" spans="1:8" x14ac:dyDescent="0.2">
      <c r="A9" s="134" t="s">
        <v>522</v>
      </c>
      <c r="B9" s="139"/>
      <c r="C9" s="140"/>
      <c r="D9" s="141">
        <v>546956</v>
      </c>
      <c r="E9" s="142"/>
      <c r="F9" s="143">
        <v>165181</v>
      </c>
      <c r="G9" s="144"/>
      <c r="H9" s="145"/>
    </row>
    <row r="10" spans="1:8" x14ac:dyDescent="0.2">
      <c r="A10" s="146"/>
      <c r="B10" s="147"/>
      <c r="C10" s="148"/>
      <c r="D10" s="149">
        <v>285030</v>
      </c>
      <c r="E10" s="150"/>
      <c r="F10" s="151">
        <v>82246</v>
      </c>
      <c r="G10" s="152"/>
      <c r="H10" s="153"/>
    </row>
    <row r="11" spans="1:8" x14ac:dyDescent="0.2">
      <c r="A11" s="134" t="s">
        <v>523</v>
      </c>
      <c r="B11" s="139"/>
      <c r="C11" s="140"/>
      <c r="D11" s="141">
        <v>345729</v>
      </c>
      <c r="E11" s="142"/>
      <c r="F11" s="143">
        <v>166234</v>
      </c>
      <c r="G11" s="144"/>
      <c r="H11" s="145"/>
    </row>
    <row r="12" spans="1:8" x14ac:dyDescent="0.2">
      <c r="A12" s="146"/>
      <c r="B12" s="147"/>
      <c r="C12" s="154"/>
      <c r="D12" s="149">
        <v>205197</v>
      </c>
      <c r="E12" s="150"/>
      <c r="F12" s="151">
        <v>89789</v>
      </c>
      <c r="G12" s="152"/>
      <c r="H12" s="153"/>
    </row>
    <row r="13" spans="1:8" x14ac:dyDescent="0.2">
      <c r="A13" s="134"/>
      <c r="B13" s="139"/>
      <c r="C13" s="140"/>
      <c r="D13" s="141">
        <v>344251</v>
      </c>
      <c r="E13" s="142"/>
      <c r="F13" s="143">
        <v>148315</v>
      </c>
      <c r="G13" s="155"/>
      <c r="H13" s="145"/>
    </row>
    <row r="14" spans="1:8" x14ac:dyDescent="0.2">
      <c r="A14" s="146"/>
      <c r="B14" s="147"/>
      <c r="C14" s="148"/>
      <c r="D14" s="149">
        <v>185121</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4.51</v>
      </c>
      <c r="C19" s="156">
        <f>ROUND(VALUE(SUBSTITUTE(実質収支比率等に係る経年分析!G$48,"▲","-")),2)</f>
        <v>3.79</v>
      </c>
      <c r="D19" s="156">
        <f>ROUND(VALUE(SUBSTITUTE(実質収支比率等に係る経年分析!H$48,"▲","-")),2)</f>
        <v>2.2200000000000002</v>
      </c>
      <c r="E19" s="156">
        <f>ROUND(VALUE(SUBSTITUTE(実質収支比率等に係る経年分析!I$48,"▲","-")),2)</f>
        <v>7.26</v>
      </c>
      <c r="F19" s="156">
        <f>ROUND(VALUE(SUBSTITUTE(実質収支比率等に係る経年分析!J$48,"▲","-")),2)</f>
        <v>4.8099999999999996</v>
      </c>
    </row>
    <row r="20" spans="1:11" x14ac:dyDescent="0.2">
      <c r="A20" s="156" t="s">
        <v>53</v>
      </c>
      <c r="B20" s="156">
        <f>ROUND(VALUE(SUBSTITUTE(実質収支比率等に係る経年分析!F$47,"▲","-")),2)</f>
        <v>34.92</v>
      </c>
      <c r="C20" s="156">
        <f>ROUND(VALUE(SUBSTITUTE(実質収支比率等に係る経年分析!G$47,"▲","-")),2)</f>
        <v>31.9</v>
      </c>
      <c r="D20" s="156">
        <f>ROUND(VALUE(SUBSTITUTE(実質収支比率等に係る経年分析!H$47,"▲","-")),2)</f>
        <v>33.33</v>
      </c>
      <c r="E20" s="156">
        <f>ROUND(VALUE(SUBSTITUTE(実質収支比率等に係る経年分析!I$47,"▲","-")),2)</f>
        <v>33.32</v>
      </c>
      <c r="F20" s="156">
        <f>ROUND(VALUE(SUBSTITUTE(実質収支比率等に係る経年分析!J$47,"▲","-")),2)</f>
        <v>33.049999999999997</v>
      </c>
    </row>
    <row r="21" spans="1:11" x14ac:dyDescent="0.2">
      <c r="A21" s="156" t="s">
        <v>54</v>
      </c>
      <c r="B21" s="156">
        <f>IF(ISNUMBER(VALUE(SUBSTITUTE(実質収支比率等に係る経年分析!F$49,"▲","-"))),ROUND(VALUE(SUBSTITUTE(実質収支比率等に係る経年分析!F$49,"▲","-")),2),NA())</f>
        <v>2.23</v>
      </c>
      <c r="C21" s="156">
        <f>IF(ISNUMBER(VALUE(SUBSTITUTE(実質収支比率等に係る経年分析!G$49,"▲","-"))),ROUND(VALUE(SUBSTITUTE(実質収支比率等に係る経年分析!G$49,"▲","-")),2),NA())</f>
        <v>-0.33</v>
      </c>
      <c r="D21" s="156">
        <f>IF(ISNUMBER(VALUE(SUBSTITUTE(実質収支比率等に係る経年分析!H$49,"▲","-"))),ROUND(VALUE(SUBSTITUTE(実質収支比率等に係る経年分析!H$49,"▲","-")),2),NA())</f>
        <v>-1.74</v>
      </c>
      <c r="E21" s="156">
        <f>IF(ISNUMBER(VALUE(SUBSTITUTE(実質収支比率等に係る経年分析!I$49,"▲","-"))),ROUND(VALUE(SUBSTITUTE(実質収支比率等に係る経年分析!I$49,"▲","-")),2),NA())</f>
        <v>5.04</v>
      </c>
      <c r="F21" s="156">
        <f>IF(ISNUMBER(VALUE(SUBSTITUTE(実質収支比率等に係る経年分析!J$49,"▲","-"))),ROUND(VALUE(SUBSTITUTE(実質収支比率等に係る経年分析!J$49,"▲","-")),2),NA())</f>
        <v>-2.39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1.47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0.21</v>
      </c>
      <c r="F30" s="157">
        <f>IF(ROUND(VALUE(SUBSTITUTE(連結実質赤字比率に係る赤字・黒字の構成分析!H$40,"▲", "-")), 2) &lt; 0, ABS(ROUND(VALUE(SUBSTITUTE(連結実質赤字比率に係る赤字・黒字の構成分析!H$40,"▲", "-")), 2)), NA())</f>
        <v>0.42</v>
      </c>
      <c r="G30" s="157" t="e">
        <f>IF(ROUND(VALUE(SUBSTITUTE(連結実質赤字比率に係る赤字・黒字の構成分析!H$40,"▲", "-")), 2) &gt;= 0, ABS(ROUND(VALUE(SUBSTITUTE(連結実質赤字比率に係る赤字・黒字の構成分析!H$40,"▲", "-")), 2)), NA())</f>
        <v>#N/A</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0.63</v>
      </c>
    </row>
    <row r="31" spans="1:11" x14ac:dyDescent="0.2">
      <c r="A31" s="157" t="str">
        <f>IF(連結実質赤字比率に係る赤字・黒字の構成分析!C$39="",NA(),連結実質赤字比率に係る赤字・黒字の構成分析!C$39)</f>
        <v>一般旅客自動車運送事業会計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1.54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1.1599999999999999</v>
      </c>
    </row>
    <row r="32" spans="1:11" x14ac:dyDescent="0.2">
      <c r="A32" s="157" t="str">
        <f>IF(連結実質赤字比率に係る赤字・黒字の構成分析!C$38="",NA(),連結実質赤字比率に係る赤字・黒字の構成分析!C$38)</f>
        <v>浄化槽設置管理事業会計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0.55000000000000004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2.34</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3.89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3.91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3.79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2.2200000000000002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4.8099999999999996</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13.45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16.32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559</v>
      </c>
      <c r="E42" s="158"/>
      <c r="F42" s="158"/>
      <c r="G42" s="158">
        <f>'実質公債費比率（分子）の構造'!L$52</f>
        <v>548</v>
      </c>
      <c r="H42" s="158"/>
      <c r="I42" s="158"/>
      <c r="J42" s="158">
        <f>'実質公債費比率（分子）の構造'!M$52</f>
        <v>525</v>
      </c>
      <c r="K42" s="158"/>
      <c r="L42" s="158"/>
      <c r="M42" s="158">
        <f>'実質公債費比率（分子）の構造'!N$52</f>
        <v>503</v>
      </c>
      <c r="N42" s="158"/>
      <c r="O42" s="158"/>
      <c r="P42" s="158">
        <f>'実質公債費比率（分子）の構造'!O$52</f>
        <v>499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16</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50</v>
      </c>
      <c r="C45" s="158"/>
      <c r="D45" s="158"/>
      <c r="E45" s="158">
        <f>'実質公債費比率（分子）の構造'!L$49</f>
        <v>31</v>
      </c>
      <c r="F45" s="158"/>
      <c r="G45" s="158"/>
      <c r="H45" s="158">
        <f>'実質公債費比率（分子）の構造'!M$49</f>
        <v>32</v>
      </c>
      <c r="I45" s="158"/>
      <c r="J45" s="158"/>
      <c r="K45" s="158">
        <f>'実質公債費比率（分子）の構造'!N$49</f>
        <v>32</v>
      </c>
      <c r="L45" s="158"/>
      <c r="M45" s="158"/>
      <c r="N45" s="158">
        <f>'実質公債費比率（分子）の構造'!O$49</f>
        <v>32</v>
      </c>
      <c r="O45" s="158"/>
      <c r="P45" s="158"/>
    </row>
    <row r="46" spans="1:16" x14ac:dyDescent="0.2">
      <c r="A46" s="158" t="s">
        <v>64</v>
      </c>
      <c r="B46" s="158">
        <f>'実質公債費比率（分子）の構造'!K$48</f>
        <v>150</v>
      </c>
      <c r="C46" s="158"/>
      <c r="D46" s="158"/>
      <c r="E46" s="158">
        <f>'実質公債費比率（分子）の構造'!L$48</f>
        <v>236</v>
      </c>
      <c r="F46" s="158"/>
      <c r="G46" s="158"/>
      <c r="H46" s="158">
        <f>'実質公債費比率（分子）の構造'!M$48</f>
        <v>137</v>
      </c>
      <c r="I46" s="158"/>
      <c r="J46" s="158"/>
      <c r="K46" s="158">
        <f>'実質公債費比率（分子）の構造'!N$48</f>
        <v>133</v>
      </c>
      <c r="L46" s="158"/>
      <c r="M46" s="158"/>
      <c r="N46" s="158">
        <f>'実質公債費比率（分子）の構造'!O$48</f>
        <v>140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726</v>
      </c>
      <c r="C49" s="158"/>
      <c r="D49" s="158"/>
      <c r="E49" s="158">
        <f>'実質公債費比率（分子）の構造'!L$45</f>
        <v>710</v>
      </c>
      <c r="F49" s="158"/>
      <c r="G49" s="158"/>
      <c r="H49" s="158">
        <f>'実質公債費比率（分子）の構造'!M$45</f>
        <v>709</v>
      </c>
      <c r="I49" s="158"/>
      <c r="J49" s="158"/>
      <c r="K49" s="158">
        <f>'実質公債費比率（分子）の構造'!N$45</f>
        <v>723</v>
      </c>
      <c r="L49" s="158"/>
      <c r="M49" s="158"/>
      <c r="N49" s="158">
        <f>'実質公債費比率（分子）の構造'!O$45</f>
        <v>739</v>
      </c>
      <c r="O49" s="158"/>
      <c r="P49" s="158"/>
    </row>
    <row r="50" spans="1:16" x14ac:dyDescent="0.2">
      <c r="A50" s="158" t="s">
        <v>67</v>
      </c>
      <c r="B50" s="158" t="e">
        <f>NA()</f>
        <v>#N/A</v>
      </c>
      <c r="C50" s="158">
        <f>IF(ISNUMBER('実質公債費比率（分子）の構造'!K$53),'実質公債費比率（分子）の構造'!K$53,NA())</f>
        <v>383</v>
      </c>
      <c r="D50" s="158" t="e">
        <f>NA()</f>
        <v>#N/A</v>
      </c>
      <c r="E50" s="158" t="e">
        <f>NA()</f>
        <v>#N/A</v>
      </c>
      <c r="F50" s="158">
        <f>IF(ISNUMBER('実質公債費比率（分子）の構造'!L$53),'実質公債費比率（分子）の構造'!L$53,NA())</f>
        <v>429</v>
      </c>
      <c r="G50" s="158" t="e">
        <f>NA()</f>
        <v>#N/A</v>
      </c>
      <c r="H50" s="158" t="e">
        <f>NA()</f>
        <v>#N/A</v>
      </c>
      <c r="I50" s="158">
        <f>IF(ISNUMBER('実質公債費比率（分子）の構造'!M$53),'実質公債費比率（分子）の構造'!M$53,NA())</f>
        <v>353</v>
      </c>
      <c r="J50" s="158" t="e">
        <f>NA()</f>
        <v>#N/A</v>
      </c>
      <c r="K50" s="158" t="e">
        <f>NA()</f>
        <v>#N/A</v>
      </c>
      <c r="L50" s="158">
        <f>IF(ISNUMBER('実質公債費比率（分子）の構造'!N$53),'実質公債費比率（分子）の構造'!N$53,NA())</f>
        <v>385</v>
      </c>
      <c r="M50" s="158" t="e">
        <f>NA()</f>
        <v>#N/A</v>
      </c>
      <c r="N50" s="158" t="e">
        <f>NA()</f>
        <v>#N/A</v>
      </c>
      <c r="O50" s="158">
        <f>IF(ISNUMBER('実質公債費比率（分子）の構造'!O$53),'実質公債費比率（分子）の構造'!O$53,NA())</f>
        <v>412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4483</v>
      </c>
      <c r="E56" s="157"/>
      <c r="F56" s="157"/>
      <c r="G56" s="157">
        <f>'将来負担比率（分子）の構造'!J$52</f>
        <v>4430</v>
      </c>
      <c r="H56" s="157"/>
      <c r="I56" s="157"/>
      <c r="J56" s="157">
        <f>'将来負担比率（分子）の構造'!K$52</f>
        <v>4253</v>
      </c>
      <c r="K56" s="157"/>
      <c r="L56" s="157"/>
      <c r="M56" s="157">
        <f>'将来負担比率（分子）の構造'!L$52</f>
        <v>4604</v>
      </c>
      <c r="N56" s="157"/>
      <c r="O56" s="157"/>
      <c r="P56" s="157">
        <f>'将来負担比率（分子）の構造'!M$52</f>
        <v>4451</v>
      </c>
    </row>
    <row r="57" spans="1:16" x14ac:dyDescent="0.2">
      <c r="A57" s="157" t="s">
        <v>42</v>
      </c>
      <c r="B57" s="157"/>
      <c r="C57" s="157"/>
      <c r="D57" s="157">
        <f>'将来負担比率（分子）の構造'!I$51</f>
        <v>489</v>
      </c>
      <c r="E57" s="157"/>
      <c r="F57" s="157"/>
      <c r="G57" s="157">
        <f>'将来負担比率（分子）の構造'!J$51</f>
        <v>470</v>
      </c>
      <c r="H57" s="157"/>
      <c r="I57" s="157"/>
      <c r="J57" s="157">
        <f>'将来負担比率（分子）の構造'!K$51</f>
        <v>376</v>
      </c>
      <c r="K57" s="157"/>
      <c r="L57" s="157"/>
      <c r="M57" s="157">
        <f>'将来負担比率（分子）の構造'!L$51</f>
        <v>280</v>
      </c>
      <c r="N57" s="157"/>
      <c r="O57" s="157"/>
      <c r="P57" s="157">
        <f>'将来負担比率（分子）の構造'!M$51</f>
        <v>181</v>
      </c>
    </row>
    <row r="58" spans="1:16" x14ac:dyDescent="0.2">
      <c r="A58" s="157" t="s">
        <v>41</v>
      </c>
      <c r="B58" s="157"/>
      <c r="C58" s="157"/>
      <c r="D58" s="157">
        <f>'将来負担比率（分子）の構造'!I$50</f>
        <v>4901</v>
      </c>
      <c r="E58" s="157"/>
      <c r="F58" s="157"/>
      <c r="G58" s="157">
        <f>'将来負担比率（分子）の構造'!J$50</f>
        <v>5828</v>
      </c>
      <c r="H58" s="157"/>
      <c r="I58" s="157"/>
      <c r="J58" s="157">
        <f>'将来負担比率（分子）の構造'!K$50</f>
        <v>5718</v>
      </c>
      <c r="K58" s="157"/>
      <c r="L58" s="157"/>
      <c r="M58" s="157">
        <f>'将来負担比率（分子）の構造'!L$50</f>
        <v>4877</v>
      </c>
      <c r="N58" s="157"/>
      <c r="O58" s="157"/>
      <c r="P58" s="157">
        <f>'将来負担比率（分子）の構造'!M$50</f>
        <v>4649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1299</v>
      </c>
      <c r="C62" s="157"/>
      <c r="D62" s="157"/>
      <c r="E62" s="157">
        <f>'将来負担比率（分子）の構造'!J$45</f>
        <v>1240</v>
      </c>
      <c r="F62" s="157"/>
      <c r="G62" s="157"/>
      <c r="H62" s="157">
        <f>'将来負担比率（分子）の構造'!K$45</f>
        <v>1077</v>
      </c>
      <c r="I62" s="157"/>
      <c r="J62" s="157"/>
      <c r="K62" s="157">
        <f>'将来負担比率（分子）の構造'!L$45</f>
        <v>1059</v>
      </c>
      <c r="L62" s="157"/>
      <c r="M62" s="157"/>
      <c r="N62" s="157">
        <f>'将来負担比率（分子）の構造'!M$45</f>
        <v>1059</v>
      </c>
      <c r="O62" s="157"/>
      <c r="P62" s="157"/>
    </row>
    <row r="63" spans="1:16" x14ac:dyDescent="0.2">
      <c r="A63" s="157" t="s">
        <v>34</v>
      </c>
      <c r="B63" s="157">
        <f>'将来負担比率（分子）の構造'!I$44</f>
        <v>189</v>
      </c>
      <c r="C63" s="157"/>
      <c r="D63" s="157"/>
      <c r="E63" s="157">
        <f>'将来負担比率（分子）の構造'!J$44</f>
        <v>160</v>
      </c>
      <c r="F63" s="157"/>
      <c r="G63" s="157"/>
      <c r="H63" s="157">
        <f>'将来負担比率（分子）の構造'!K$44</f>
        <v>130</v>
      </c>
      <c r="I63" s="157"/>
      <c r="J63" s="157"/>
      <c r="K63" s="157">
        <f>'将来負担比率（分子）の構造'!L$44</f>
        <v>99</v>
      </c>
      <c r="L63" s="157"/>
      <c r="M63" s="157"/>
      <c r="N63" s="157">
        <f>'将来負担比率（分子）の構造'!M$44</f>
        <v>67</v>
      </c>
      <c r="O63" s="157"/>
      <c r="P63" s="157"/>
    </row>
    <row r="64" spans="1:16" x14ac:dyDescent="0.2">
      <c r="A64" s="157" t="s">
        <v>33</v>
      </c>
      <c r="B64" s="157">
        <f>'将来負担比率（分子）の構造'!I$43</f>
        <v>1191</v>
      </c>
      <c r="C64" s="157"/>
      <c r="D64" s="157"/>
      <c r="E64" s="157">
        <f>'将来負担比率（分子）の構造'!J$43</f>
        <v>1643</v>
      </c>
      <c r="F64" s="157"/>
      <c r="G64" s="157"/>
      <c r="H64" s="157">
        <f>'将来負担比率（分子）の構造'!K$43</f>
        <v>1495</v>
      </c>
      <c r="I64" s="157"/>
      <c r="J64" s="157"/>
      <c r="K64" s="157">
        <f>'将来負担比率（分子）の構造'!L$43</f>
        <v>1248</v>
      </c>
      <c r="L64" s="157"/>
      <c r="M64" s="157"/>
      <c r="N64" s="157">
        <f>'将来負担比率（分子）の構造'!M$43</f>
        <v>639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6465</v>
      </c>
      <c r="C66" s="157"/>
      <c r="D66" s="157"/>
      <c r="E66" s="157">
        <f>'将来負担比率（分子）の構造'!J$41</f>
        <v>6266</v>
      </c>
      <c r="F66" s="157"/>
      <c r="G66" s="157"/>
      <c r="H66" s="157">
        <f>'将来負担比率（分子）の構造'!K$41</f>
        <v>5917</v>
      </c>
      <c r="I66" s="157"/>
      <c r="J66" s="157"/>
      <c r="K66" s="157">
        <f>'将来負担比率（分子）の構造'!L$41</f>
        <v>6294</v>
      </c>
      <c r="L66" s="157"/>
      <c r="M66" s="157"/>
      <c r="N66" s="157">
        <f>'将来負担比率（分子）の構造'!M$41</f>
        <v>5994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1300</v>
      </c>
      <c r="C72" s="161">
        <f>基金残高に係る経年分析!G55</f>
        <v>1300</v>
      </c>
      <c r="D72" s="161">
        <f>基金残高に係る経年分析!H55</f>
        <v>1300</v>
      </c>
    </row>
    <row r="73" spans="1:16" x14ac:dyDescent="0.2">
      <c r="A73" s="160" t="s">
        <v>74</v>
      </c>
      <c r="B73" s="161">
        <f>基金残高に係る経年分析!F56</f>
        <v>300</v>
      </c>
      <c r="C73" s="161">
        <f>基金残高に係る経年分析!G56</f>
        <v>300</v>
      </c>
      <c r="D73" s="161">
        <f>基金残高に係る経年分析!H56</f>
        <v>320</v>
      </c>
    </row>
    <row r="74" spans="1:16" x14ac:dyDescent="0.2">
      <c r="A74" s="160" t="s">
        <v>75</v>
      </c>
      <c r="B74" s="161">
        <f>基金残高に係る経年分析!F57</f>
        <v>3711</v>
      </c>
      <c r="C74" s="161">
        <f>基金残高に係る経年分析!G57</f>
        <v>2866</v>
      </c>
      <c r="D74" s="161">
        <f>基金残高に係る経年分析!H57</f>
        <v>2619</v>
      </c>
    </row>
  </sheetData>
  <sheetProtection algorithmName="SHA-512" hashValue="AdL67z9SOn/BZqv3SlqQI86sT3TTG9yfR26NAs+LJF4Y2q1XTrf7kvz0TfEIi4JgshjJNA3sTW4sfMq6Bw/lKA==" saltValue="0E/r9uXoiomlrWKpspb9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2026-09-02T04:41:27Z</cp:lastPrinted>
  <dcterms:created xsi:type="dcterms:W3CDTF">2026-02-23T06:00:06Z</dcterms:created>
  <dcterms:modified xsi:type="dcterms:W3CDTF">2026-09-14T06:22:28Z</dcterms:modified>
  <cp:category/>
</cp:coreProperties>
</file>