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726F6666-20EC-4612-8E5D-39ECF38F0143}"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alcChain>
</file>

<file path=xl/sharedStrings.xml><?xml version="1.0" encoding="utf-8"?>
<sst xmlns="http://schemas.openxmlformats.org/spreadsheetml/2006/main" count="1177" uniqueCount="565">
  <si>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</si>
  <si>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</si>
  <si>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</si>
  <si>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</si>
  <si>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</si>
  <si>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</si>
  <si>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</si>
  <si>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</si>
  <si>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</si>
  <si>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</si>
  <si>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</si>
  <si>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</si>
  <si>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</si>
  <si>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</si>
  <si>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</si>
  <si>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</si>
  <si>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</si>
  <si>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</si>
  <si>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</si>
  <si>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</si>
  <si>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</si>
  <si>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</si>
  <si>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</si>
  <si>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</si>
  <si>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</si>
  <si>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</si>
  <si>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</si>
  <si>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</si>
  <si>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</si>
  <si>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</si>
  <si>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</si>
  <si>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</si>
  <si>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</si>
  <si>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</si>
  <si>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</si>
  <si>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</si>
  <si>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</si>
  <si>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</si>
  <si>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</si>
  <si>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</si>
  <si>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</si>
  <si>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</si>
  <si>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</si>
  <si>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</si>
  <si>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</si>
  <si>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</si>
  <si>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</si>
  <si>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</si>
  <si>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</si>
  <si>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</si>
  <si>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</si>
  <si>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</si>
  <si>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</si>
  <si>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</si>
  <si>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</si>
  <si>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</si>
  <si>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</si>
  <si>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</si>
  <si>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</si>
  <si>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</si>
  <si>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</si>
  <si>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</si>
  <si>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</si>
  <si>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</si>
  <si>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</si>
  <si>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</si>
  <si>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</si>
  <si>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</si>
  <si>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</si>
  <si>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</si>
  <si>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</si>
  <si>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</si>
  <si>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</si>
  <si>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</si>
  <si>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</si>
  <si>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</si>
  <si>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</si>
  <si>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</si>
  <si>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</si>
  <si>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</si>
  <si>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</si>
  <si>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</si>
  <si>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</si>
  <si>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</si>
  <si>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</si>
  <si>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</si>
  <si>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</si>
  <si>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</si>
  <si>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</si>
  <si>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</si>
  <si>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</si>
  <si>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</si>
  <si>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</si>
  <si>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</si>
  <si>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神津島村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</si>
  <si>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</si>
  <si>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</si>
  <si>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</si>
  <si>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</si>
  <si>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</si>
  <si>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</si>
  <si>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</si>
  <si>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</si>
  <si>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</si>
  <si>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</si>
  <si>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</si>
  <si>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</si>
  <si>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</si>
  <si>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</si>
  <si>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</si>
  <si>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</si>
  <si>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</si>
  <si>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</si>
  <si>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</si>
  <si>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</si>
  <si>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</si>
  <si>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</si>
  <si>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</si>
  <si>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</si>
  <si>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</si>
  <si>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</si>
  <si>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</si>
  <si>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</si>
  <si>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</si>
  <si>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</si>
  <si>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</si>
  <si>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</si>
  <si>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</si>
  <si>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</si>
  <si>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</si>
  <si>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</si>
  <si>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</si>
  <si>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</si>
  <si>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</si>
  <si>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</si>
  <si>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</si>
  <si>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</si>
  <si>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</si>
  <si>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</si>
  <si>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</si>
  <si>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</si>
  <si>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</si>
  <si>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</si>
  <si>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</si>
  <si>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</si>
  <si>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</si>
  <si>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</si>
  <si>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</si>
  <si>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</si>
  <si>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</si>
  <si>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</si>
  <si>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</si>
  <si>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</si>
  <si>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</si>
  <si>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</si>
  <si>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</si>
  <si>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</si>
  <si>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</si>
  <si>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</si>
  <si>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</si>
  <si>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</si>
  <si>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</si>
  <si>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</si>
  <si>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</si>
  <si>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</si>
  <si>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</si>
  <si>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</si>
  <si>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</si>
  <si>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</si>
  <si>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</si>
  <si>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</si>
  <si>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</si>
  <si>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</si>
  <si>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</si>
  <si>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</si>
  <si>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</si>
  <si>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</si>
  <si>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</si>
  <si>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</si>
  <si>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</si>
  <si>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</si>
  <si>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</si>
  <si>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</si>
  <si>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</si>
  <si>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</si>
  <si>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</si>
  <si>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</si>
  <si>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</si>
  <si>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</si>
  <si>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</si>
  <si>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</si>
  <si>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</si>
  <si>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</si>
  <si>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</si>
  <si>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</si>
  <si>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</si>
  <si>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</si>
  <si>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</si>
  <si>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</si>
  <si>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</si>
  <si>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</si>
  <si>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</si>
  <si>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</si>
  <si>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東京都神津島村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</si>
  <si>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</si>
  <si>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</si>
  <si>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</si>
  <si>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</si>
  <si>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</si>
  <si>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</si>
  <si>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</si>
  <si>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</si>
  <si>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</si>
  <si>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</si>
  <si>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</si>
  <si>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</si>
  <si>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</si>
  <si>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</si>
  <si>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</si>
  <si>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</si>
  <si>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</si>
  <si>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</si>
  <si>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</si>
  <si>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</si>
  <si>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</si>
  <si>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</si>
  <si>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</si>
  <si>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</si>
  <si>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</si>
  <si>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</si>
  <si>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</si>
  <si>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</si>
  <si>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</si>
  <si>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</si>
  <si>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</si>
  <si>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</si>
  <si>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</si>
  <si>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</si>
  <si>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</si>
  <si>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</si>
  <si>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</si>
  <si>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</si>
  <si>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</si>
  <si>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</si>
  <si>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</si>
  <si>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</si>
  <si>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</si>
  <si>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</si>
  <si>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</si>
  <si>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</si>
  <si>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</si>
  <si>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</si>
  <si>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</si>
  <si>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</si>
  <si>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</si>
  <si>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</si>
  <si>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</si>
  <si>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</si>
  <si>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</si>
  <si>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</si>
  <si>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</si>
  <si>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</si>
  <si>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</si>
  <si>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</si>
  <si>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</si>
  <si>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</si>
  <si>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</si>
  <si>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</si>
  <si>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</si>
  <si>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</si>
  <si>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</si>
  <si>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</si>
  <si>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</si>
  <si>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</si>
  <si>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</si>
  <si>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</si>
  <si>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</si>
  <si>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</si>
  <si>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</si>
  <si>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</si>
  <si>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</si>
  <si>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</si>
  <si>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</si>
  <si>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</si>
  <si>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</si>
  <si>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</si>
  <si>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</si>
  <si>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</si>
  <si>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</si>
  <si>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</si>
  <si>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</si>
  <si>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</si>
  <si>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</si>
  <si>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</si>
  <si>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</si>
  <si>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</si>
  <si>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</si>
  <si>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</si>
  <si>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</si>
  <si>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</si>
  <si>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</si>
  <si>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</si>
  <si>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</si>
  <si>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</si>
  <si>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</si>
  <si>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</si>
  <si>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</si>
  <si>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</si>
  <si>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</si>
  <si>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</si>
  <si>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</si>
  <si>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</si>
  <si>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</si>
  <si>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</si>
  <si>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</si>
  <si>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</si>
  <si>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</si>
  <si>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</si>
  <si>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</si>
  <si>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</si>
  <si>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</si>
  <si>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</si>
  <si>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</si>
  <si>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</si>
  <si>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</si>
  <si>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</si>
  <si>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</si>
  <si>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</si>
  <si>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</si>
  <si>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</si>
  <si>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</si>
  <si>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</si>
  <si>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</si>
  <si>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</si>
  <si>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</si>
  <si>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</si>
  <si>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</si>
  <si>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</si>
  <si>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</si>
  <si>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</si>
  <si>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</si>
  <si>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</si>
  <si>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</si>
  <si>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</si>
  <si>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</si>
  <si>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</si>
  <si>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</si>
  <si>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</si>
  <si>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</si>
  <si>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</si>
  <si>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</si>
  <si>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</si>
  <si>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</si>
  <si>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</si>
  <si>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東京都神津島村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</si>
  <si>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</si>
  <si>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</si>
  <si>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</si>
  <si>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</si>
  <si>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</si>
  <si>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</si>
  <si>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</si>
  <si>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</si>
  <si>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</si>
  <si>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</si>
  <si>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</si>
  <si>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</si>
  <si>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</si>
  <si>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</si>
  <si>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</si>
  <si>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</si>
  <si>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</si>
  <si>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</si>
  <si>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</si>
  <si>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</si>
  <si>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</si>
  <si>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</si>
  <si>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</si>
  <si>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</si>
  <si>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</si>
  <si>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</si>
  <si>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</si>
  <si>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</si>
  <si>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</si>
  <si>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</si>
  <si>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</si>
  <si>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</si>
  <si>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</si>
  <si>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</si>
  <si>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</si>
  <si>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後期高齢者医療事業特別会計</t>
    <phoneticPr fontId="5"/>
  </si>
  <si>
    <t>農業集落排水事業会計</t>
    <phoneticPr fontId="5"/>
  </si>
  <si>
    <t>法適用企業</t>
    <phoneticPr fontId="5"/>
  </si>
  <si>
    <t>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</si>
  <si>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</si>
  <si>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</si>
  <si>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</si>
  <si>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</si>
  <si>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</si>
  <si>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</si>
  <si>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</si>
  <si>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</si>
  <si>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</si>
  <si>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</si>
  <si>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</si>
  <si>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</si>
  <si>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</si>
  <si>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</si>
  <si>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</si>
  <si>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</si>
  <si>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</si>
  <si>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</si>
  <si>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</si>
  <si>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</si>
  <si>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</si>
  <si>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</si>
  <si>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</si>
  <si>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</si>
  <si>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</si>
  <si>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</si>
  <si>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</si>
  <si>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</si>
  <si>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</si>
  <si>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</si>
  <si>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</si>
  <si>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</si>
  <si>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</si>
  <si>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</si>
  <si>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</si>
  <si>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</si>
  <si>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</si>
  <si>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</si>
  <si>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</si>
  <si>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</si>
  <si>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</si>
  <si>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</si>
  <si>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</si>
  <si>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</si>
  <si>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</si>
  <si>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</si>
  <si>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</si>
  <si>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</si>
  <si>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</si>
  <si>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</si>
  <si>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</si>
  <si>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</si>
  <si>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</si>
  <si>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</si>
  <si>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</si>
  <si>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</si>
  <si>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</si>
  <si>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</si>
  <si>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</si>
  <si>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</si>
  <si>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</si>
  <si>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</si>
  <si>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</si>
  <si>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</si>
  <si>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</si>
  <si>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</si>
  <si>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</si>
  <si>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</si>
  <si>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</si>
  <si>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</si>
  <si>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</si>
  <si>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</si>
  <si>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</si>
  <si>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</si>
  <si>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</si>
  <si>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</si>
  <si>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</si>
  <si>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</si>
  <si>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</si>
  <si>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</si>
  <si>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</si>
  <si>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</si>
  <si>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</si>
  <si>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</si>
  <si>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</si>
  <si>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</si>
  <si>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</si>
  <si>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</si>
  <si>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</si>
  <si>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</si>
  <si>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</si>
  <si>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</si>
  <si>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</si>
  <si>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</si>
  <si>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</si>
  <si>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</si>
  <si>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</si>
  <si>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</si>
  <si>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</si>
  <si>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</si>
  <si>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</si>
  <si>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</si>
  <si>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</si>
  <si>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</si>
  <si>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</si>
  <si>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</si>
  <si>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</si>
  <si>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</si>
  <si>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</si>
  <si>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</si>
  <si>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</si>
  <si>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</si>
  <si>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</si>
  <si>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</si>
  <si>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</si>
  <si>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</si>
  <si>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</si>
  <si>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</si>
  <si>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</si>
  <si>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</si>
  <si>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</si>
  <si>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</si>
  <si>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</si>
  <si>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</si>
  <si>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</si>
  <si>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</si>
  <si>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</si>
  <si>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</si>
  <si>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</si>
  <si>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</si>
  <si>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</si>
  <si>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</si>
  <si>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</si>
  <si>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</si>
  <si>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</si>
  <si>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簡易水道事業会計</t>
  </si>
  <si>
    <t>▲ 10.35</t>
  </si>
  <si>
    <t>一般会計</t>
  </si>
  <si>
    <t>国民健康保険特別会計</t>
  </si>
  <si>
    <t>介護保険事業特別会計</t>
  </si>
  <si>
    <t>後期高齢者医療事業特別会計</t>
  </si>
  <si>
    <t>農業集落排水事業会計</t>
  </si>
  <si>
    <t>その他会計（赤字）</t>
  </si>
  <si>
    <t>その他会計（黒字）</t>
  </si>
  <si>
    <t>R02</t>
    <phoneticPr fontId="5"/>
  </si>
  <si>
    <t>R03</t>
    <phoneticPr fontId="5"/>
  </si>
  <si>
    <t>R04</t>
    <phoneticPr fontId="5"/>
  </si>
  <si>
    <t>R05</t>
    <phoneticPr fontId="5"/>
  </si>
  <si>
    <t>R06</t>
    <phoneticPr fontId="5"/>
  </si>
  <si>
    <t>-</t>
    <phoneticPr fontId="2"/>
  </si>
  <si>
    <t>東京都後期高齢者医療広域連合（一般会計）</t>
  </si>
  <si>
    <t>東京都後期高齢者医療広域連合
（後期高齢者医療特別会計）</t>
  </si>
  <si>
    <t>東京都島嶼町村一部事務組合</t>
    <rPh sb="0" eb="3">
      <t>トウキョウト</t>
    </rPh>
    <rPh sb="3" eb="5">
      <t>トウショ</t>
    </rPh>
    <rPh sb="5" eb="7">
      <t>チョウソン</t>
    </rPh>
    <rPh sb="7" eb="9">
      <t>イチブ</t>
    </rPh>
    <rPh sb="9" eb="11">
      <t>ジム</t>
    </rPh>
    <rPh sb="11" eb="13">
      <t>クミアイ</t>
    </rPh>
    <phoneticPr fontId="2"/>
  </si>
  <si>
    <t>東京都市町村退職手当組合</t>
    <rPh sb="0" eb="3">
      <t>トウキョウト</t>
    </rPh>
    <rPh sb="3" eb="6">
      <t>シチョウソン</t>
    </rPh>
    <rPh sb="6" eb="8">
      <t>タイショク</t>
    </rPh>
    <rPh sb="8" eb="10">
      <t>テアテ</t>
    </rPh>
    <rPh sb="10" eb="12">
      <t>クミアイ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</si>
  <si>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</si>
  <si>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東京都市町村議会議員公務災害等補償組合</t>
    <rPh sb="0" eb="3">
      <t>トウキョウト</t>
    </rPh>
    <rPh sb="3" eb="6">
      <t>シチョウソン</t>
    </rPh>
    <rPh sb="6" eb="8">
      <t>ギカイ</t>
    </rPh>
    <rPh sb="8" eb="10">
      <t>ギイン</t>
    </rPh>
    <rPh sb="10" eb="12">
      <t>コウム</t>
    </rPh>
    <rPh sb="12" eb="14">
      <t>サイガイ</t>
    </rPh>
    <rPh sb="14" eb="15">
      <t>トウ</t>
    </rPh>
    <rPh sb="15" eb="17">
      <t>ホショウ</t>
    </rPh>
    <rPh sb="17" eb="19">
      <t>クミアイ</t>
    </rPh>
    <phoneticPr fontId="2"/>
  </si>
  <si>
    <t>東京市町村総合事務組合（交通災害）</t>
    <rPh sb="0" eb="2">
      <t>トウキョウ</t>
    </rPh>
    <rPh sb="2" eb="5">
      <t>シチョウソン</t>
    </rPh>
    <rPh sb="5" eb="7">
      <t>ソウゴウ</t>
    </rPh>
    <rPh sb="7" eb="9">
      <t>ジム</t>
    </rPh>
    <rPh sb="9" eb="11">
      <t>クミアイ</t>
    </rPh>
    <rPh sb="12" eb="14">
      <t>コウツウ</t>
    </rPh>
    <rPh sb="14" eb="16">
      <t>サイガイ</t>
    </rPh>
    <phoneticPr fontId="2"/>
  </si>
  <si>
    <t>公共施設整備基金</t>
    <phoneticPr fontId="5"/>
  </si>
  <si>
    <t>ふるさとづくり基金</t>
    <phoneticPr fontId="5"/>
  </si>
  <si>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</si>
  <si>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</si>
  <si>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</si>
  <si>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村の将来負担比率は、充当財源が将来負担額を上回っており、将来負担比率は△１６３．３％となっているため健全の範囲内となっている。基準財政需要額参入見込額、充当可能基金の増加による充当可能財源等が増加したことで前年度と比較し2.0％減少した。保育所や体育館・プールについては有形固定資産減価償却率が類似団体内平均値と比較してもとくに高く、公共施設等総合管理計画に基づく個別施設計画による整備計画に沿った施設の更新、維持管理を適切に進めていく必要がある。</t>
    <rPh sb="77" eb="79">
      <t>ジュウトウ</t>
    </rPh>
    <rPh sb="79" eb="81">
      <t>カノウ</t>
    </rPh>
    <rPh sb="81" eb="83">
      <t>キキン</t>
    </rPh>
    <rPh sb="84" eb="86">
      <t>ゾウカ</t>
    </rPh>
    <rPh sb="97" eb="99">
      <t>ゾウカ</t>
    </rPh>
    <rPh sb="115" eb="117">
      <t>ゲンショウ</t>
    </rPh>
    <rPh sb="124" eb="127">
      <t>タイイクカン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</si>
  <si>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</si>
  <si>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</si>
  <si>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</si>
  <si>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</si>
  <si>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</si>
  <si>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</si>
  <si>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rPr>
        <sz val="11"/>
        <rFont val="ＭＳ Ｐゴシック"/>
        <family val="3"/>
        <charset val="128"/>
      </rPr>
      <t>将来負担比率は△１６３．３％と早期健全化基準内に収まっている。</t>
    </r>
    <r>
      <rPr>
        <sz val="11"/>
        <color rgb="FFFF0000"/>
        <rFont val="ＭＳ Ｐゴシック"/>
        <family val="3"/>
        <charset val="128"/>
      </rPr>
      <t xml:space="preserve">
</t>
    </r>
    <r>
      <rPr>
        <sz val="11"/>
        <rFont val="ＭＳ Ｐゴシック"/>
        <family val="3"/>
        <charset val="128"/>
      </rPr>
      <t>実質公債費率についても類似団体平均以下であり２．７％と早期健全化基準内で収まっている。</t>
    </r>
    <r>
      <rPr>
        <sz val="11"/>
        <color rgb="FFFF0000"/>
        <rFont val="ＭＳ Ｐゴシック"/>
        <family val="3"/>
        <charset val="128"/>
      </rPr>
      <t xml:space="preserve">
</t>
    </r>
    <r>
      <rPr>
        <sz val="11"/>
        <rFont val="ＭＳ Ｐゴシック"/>
        <family val="3"/>
        <charset val="128"/>
      </rPr>
      <t>なお、令和６年度の単年度実質公債比率は３．８％となっている。</t>
    </r>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</si>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</sst>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FF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2805F2-3558-4010-8868-610E35444EF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6DAA-46A6-8A34-E206A1F10C6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425804</c:v>
                </c:pt>
                <c:pt idx="1">
                  <c:v>536704</c:v>
                </c:pt>
                <c:pt idx="2">
                  <c:v>482031</c:v>
                </c:pt>
                <c:pt idx="3">
                  <c:v>532291</c:v>
                </c:pt>
                <c:pt idx="4">
                  <c:v>698367</c:v>
                </c:pt>
              </c:numCache>
            </c:numRef>
          </c:val>
          <c:smooth val="0"/>
          <c:extLst>
            <c:ext xmlns:c16="http://schemas.microsoft.com/office/drawing/2014/chart" uri="{C3380CC4-5D6E-409C-BE32-E72D297353CC}">
              <c16:uniqueId val="{00000001-6DAA-46A6-8A34-E206A1F10C60}"/>
            </c:ext>
          </c:extLst>
        </c:ser>
        <c:dLbls>
          <c:showLegendKey val="0"/>
          <c:showVal val="0"/>
          <c:showCatName val="0"/>
          <c:showSerName val="0"/>
          <c:showPercent val="0"/>
          <c:showBubbleSize val="0"/>
        </c:dLbls>
        <c:marker val="1"/>
        <c:smooth val="0"/>
        <c:axId val="206678272"/>
        <c:axId val="206684544"/>
      </c:lineChart>
      <c:catAx>
        <c:axId val="2066782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6684544"/>
        <c:crosses val="autoZero"/>
        <c:auto val="1"/>
        <c:lblAlgn val="ctr"/>
        <c:lblOffset val="100"/>
        <c:tickLblSkip val="1"/>
        <c:tickMarkSkip val="1"/>
        <c:noMultiLvlLbl val="0"/>
      </c:catAx>
      <c:valAx>
        <c:axId val="206684544"/>
        <c:scaling>
          <c:orientation val="minMax"/>
          <c:max val="9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66782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6.43</c:v>
                </c:pt>
                <c:pt idx="1">
                  <c:v>5.86</c:v>
                </c:pt>
                <c:pt idx="2">
                  <c:v>7.42</c:v>
                </c:pt>
                <c:pt idx="3">
                  <c:v>8.43</c:v>
                </c:pt>
                <c:pt idx="4">
                  <c:v>8.1</c:v>
                </c:pt>
              </c:numCache>
            </c:numRef>
          </c:val>
          <c:extLst>
            <c:ext xmlns:c16="http://schemas.microsoft.com/office/drawing/2014/chart" uri="{C3380CC4-5D6E-409C-BE32-E72D297353CC}">
              <c16:uniqueId val="{00000000-4111-4809-B2DB-055C64352F8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61.11</c:v>
                </c:pt>
                <c:pt idx="1">
                  <c:v>69.3</c:v>
                </c:pt>
                <c:pt idx="2">
                  <c:v>83.56</c:v>
                </c:pt>
                <c:pt idx="3">
                  <c:v>87.47</c:v>
                </c:pt>
                <c:pt idx="4">
                  <c:v>94.7</c:v>
                </c:pt>
              </c:numCache>
            </c:numRef>
          </c:val>
          <c:extLst>
            <c:ext xmlns:c16="http://schemas.microsoft.com/office/drawing/2014/chart" uri="{C3380CC4-5D6E-409C-BE32-E72D297353CC}">
              <c16:uniqueId val="{00000001-4111-4809-B2DB-055C64352F82}"/>
            </c:ext>
          </c:extLst>
        </c:ser>
        <c:dLbls>
          <c:showLegendKey val="0"/>
          <c:showVal val="0"/>
          <c:showCatName val="0"/>
          <c:showSerName val="0"/>
          <c:showPercent val="0"/>
          <c:showBubbleSize val="0"/>
        </c:dLbls>
        <c:gapWidth val="250"/>
        <c:overlap val="100"/>
        <c:axId val="10668672"/>
        <c:axId val="106749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9.7899999999999991</c:v>
                </c:pt>
                <c:pt idx="1">
                  <c:v>13.97</c:v>
                </c:pt>
                <c:pt idx="2">
                  <c:v>13.12</c:v>
                </c:pt>
                <c:pt idx="3">
                  <c:v>5.6</c:v>
                </c:pt>
                <c:pt idx="4">
                  <c:v>9.3000000000000007</c:v>
                </c:pt>
              </c:numCache>
            </c:numRef>
          </c:val>
          <c:smooth val="0"/>
          <c:extLst>
            <c:ext xmlns:c16="http://schemas.microsoft.com/office/drawing/2014/chart" uri="{C3380CC4-5D6E-409C-BE32-E72D297353CC}">
              <c16:uniqueId val="{00000002-4111-4809-B2DB-055C64352F82}"/>
            </c:ext>
          </c:extLst>
        </c:ser>
        <c:dLbls>
          <c:showLegendKey val="0"/>
          <c:showVal val="0"/>
          <c:showCatName val="0"/>
          <c:showSerName val="0"/>
          <c:showPercent val="0"/>
          <c:showBubbleSize val="0"/>
        </c:dLbls>
        <c:marker val="1"/>
        <c:smooth val="0"/>
        <c:axId val="10668672"/>
        <c:axId val="10674944"/>
      </c:lineChart>
      <c:catAx>
        <c:axId val="106686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674944"/>
        <c:crosses val="autoZero"/>
        <c:auto val="1"/>
        <c:lblAlgn val="ctr"/>
        <c:lblOffset val="100"/>
        <c:tickLblSkip val="1"/>
        <c:tickMarkSkip val="1"/>
        <c:noMultiLvlLbl val="0"/>
      </c:catAx>
      <c:valAx>
        <c:axId val="106749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6686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0.79</c:v>
                </c:pt>
                <c:pt idx="2">
                  <c:v>#N/A</c:v>
                </c:pt>
                <c:pt idx="3">
                  <c:v>0.5</c:v>
                </c:pt>
                <c:pt idx="4">
                  <c:v>#N/A</c:v>
                </c:pt>
                <c:pt idx="5">
                  <c:v>0.8</c:v>
                </c:pt>
                <c:pt idx="6">
                  <c:v>#N/A</c:v>
                </c:pt>
                <c:pt idx="7">
                  <c:v>1.2</c:v>
                </c:pt>
                <c:pt idx="8">
                  <c:v>0</c:v>
                </c:pt>
                <c:pt idx="9">
                  <c:v>0</c:v>
                </c:pt>
              </c:numCache>
            </c:numRef>
          </c:val>
          <c:extLst>
            <c:ext xmlns:c16="http://schemas.microsoft.com/office/drawing/2014/chart" uri="{C3380CC4-5D6E-409C-BE32-E72D297353CC}">
              <c16:uniqueId val="{00000000-CFB6-44BD-B6B0-B7FB9C96771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FB6-44BD-B6B0-B7FB9C96771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FB6-44BD-B6B0-B7FB9C96771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FB6-44BD-B6B0-B7FB9C967711}"/>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4-CFB6-44BD-B6B0-B7FB9C967711}"/>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0.05</c:v>
                </c:pt>
                <c:pt idx="4">
                  <c:v>#N/A</c:v>
                </c:pt>
                <c:pt idx="5">
                  <c:v>0.05</c:v>
                </c:pt>
                <c:pt idx="6">
                  <c:v>#N/A</c:v>
                </c:pt>
                <c:pt idx="7">
                  <c:v>0.39</c:v>
                </c:pt>
                <c:pt idx="8">
                  <c:v>#N/A</c:v>
                </c:pt>
                <c:pt idx="9">
                  <c:v>0.03</c:v>
                </c:pt>
              </c:numCache>
            </c:numRef>
          </c:val>
          <c:extLst>
            <c:ext xmlns:c16="http://schemas.microsoft.com/office/drawing/2014/chart" uri="{C3380CC4-5D6E-409C-BE32-E72D297353CC}">
              <c16:uniqueId val="{00000005-CFB6-44BD-B6B0-B7FB9C967711}"/>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0.34</c:v>
                </c:pt>
              </c:numCache>
            </c:numRef>
          </c:val>
          <c:extLst>
            <c:ext xmlns:c16="http://schemas.microsoft.com/office/drawing/2014/chart" uri="{C3380CC4-5D6E-409C-BE32-E72D297353CC}">
              <c16:uniqueId val="{00000006-CFB6-44BD-B6B0-B7FB9C967711}"/>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1.58</c:v>
                </c:pt>
                <c:pt idx="2">
                  <c:v>#N/A</c:v>
                </c:pt>
                <c:pt idx="3">
                  <c:v>2.33</c:v>
                </c:pt>
                <c:pt idx="4">
                  <c:v>#N/A</c:v>
                </c:pt>
                <c:pt idx="5">
                  <c:v>2.69</c:v>
                </c:pt>
                <c:pt idx="6">
                  <c:v>#N/A</c:v>
                </c:pt>
                <c:pt idx="7">
                  <c:v>2.63</c:v>
                </c:pt>
                <c:pt idx="8">
                  <c:v>#N/A</c:v>
                </c:pt>
                <c:pt idx="9">
                  <c:v>3.15</c:v>
                </c:pt>
              </c:numCache>
            </c:numRef>
          </c:val>
          <c:extLst>
            <c:ext xmlns:c16="http://schemas.microsoft.com/office/drawing/2014/chart" uri="{C3380CC4-5D6E-409C-BE32-E72D297353CC}">
              <c16:uniqueId val="{00000007-CFB6-44BD-B6B0-B7FB9C96771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6.42</c:v>
                </c:pt>
                <c:pt idx="2">
                  <c:v>#N/A</c:v>
                </c:pt>
                <c:pt idx="3">
                  <c:v>5.86</c:v>
                </c:pt>
                <c:pt idx="4">
                  <c:v>#N/A</c:v>
                </c:pt>
                <c:pt idx="5">
                  <c:v>7.41</c:v>
                </c:pt>
                <c:pt idx="6">
                  <c:v>#N/A</c:v>
                </c:pt>
                <c:pt idx="7">
                  <c:v>8.42</c:v>
                </c:pt>
                <c:pt idx="8">
                  <c:v>#N/A</c:v>
                </c:pt>
                <c:pt idx="9">
                  <c:v>8.1</c:v>
                </c:pt>
              </c:numCache>
            </c:numRef>
          </c:val>
          <c:extLst>
            <c:ext xmlns:c16="http://schemas.microsoft.com/office/drawing/2014/chart" uri="{C3380CC4-5D6E-409C-BE32-E72D297353CC}">
              <c16:uniqueId val="{00000008-CFB6-44BD-B6B0-B7FB9C967711}"/>
            </c:ext>
          </c:extLst>
        </c:ser>
        <c:ser>
          <c:idx val="9"/>
          <c:order val="9"/>
          <c:tx>
            <c:strRef>
              <c:f>データシート!$A$36</c:f>
              <c:strCache>
                <c:ptCount val="1"/>
                <c:pt idx="0">
                  <c:v>簡易水道事業会計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10.35</c:v>
                </c:pt>
                <c:pt idx="9">
                  <c:v>#N/A</c:v>
                </c:pt>
              </c:numCache>
            </c:numRef>
          </c:val>
          <c:extLst>
            <c:ext xmlns:c16="http://schemas.microsoft.com/office/drawing/2014/chart" uri="{C3380CC4-5D6E-409C-BE32-E72D297353CC}">
              <c16:uniqueId val="{00000009-CFB6-44BD-B6B0-B7FB9C967711}"/>
            </c:ext>
          </c:extLst>
        </c:ser>
        <c:dLbls>
          <c:showLegendKey val="0"/>
          <c:showVal val="0"/>
          <c:showCatName val="0"/>
          <c:showSerName val="0"/>
          <c:showPercent val="0"/>
          <c:showBubbleSize val="0"/>
        </c:dLbls>
        <c:gapWidth val="150"/>
        <c:overlap val="100"/>
        <c:axId val="218145536"/>
        <c:axId val="218147072"/>
      </c:barChart>
      <c:catAx>
        <c:axId val="218145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8147072"/>
        <c:crosses val="autoZero"/>
        <c:auto val="1"/>
        <c:lblAlgn val="ctr"/>
        <c:lblOffset val="100"/>
        <c:tickLblSkip val="1"/>
        <c:tickMarkSkip val="1"/>
        <c:noMultiLvlLbl val="0"/>
      </c:catAx>
      <c:valAx>
        <c:axId val="2181470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81455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140</c:v>
                </c:pt>
                <c:pt idx="5">
                  <c:v>133</c:v>
                </c:pt>
                <c:pt idx="8">
                  <c:v>120</c:v>
                </c:pt>
                <c:pt idx="11">
                  <c:v>125</c:v>
                </c:pt>
                <c:pt idx="14">
                  <c:v>121</c:v>
                </c:pt>
              </c:numCache>
            </c:numRef>
          </c:val>
          <c:extLst>
            <c:ext xmlns:c16="http://schemas.microsoft.com/office/drawing/2014/chart" uri="{C3380CC4-5D6E-409C-BE32-E72D297353CC}">
              <c16:uniqueId val="{00000000-21D8-40B5-8B86-5BEB15BC65D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1D8-40B5-8B86-5BEB15BC65D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1D8-40B5-8B86-5BEB15BC65D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10</c:v>
                </c:pt>
                <c:pt idx="6">
                  <c:v>10</c:v>
                </c:pt>
                <c:pt idx="9">
                  <c:v>10</c:v>
                </c:pt>
                <c:pt idx="12">
                  <c:v>10</c:v>
                </c:pt>
              </c:numCache>
            </c:numRef>
          </c:val>
          <c:extLst>
            <c:ext xmlns:c16="http://schemas.microsoft.com/office/drawing/2014/chart" uri="{C3380CC4-5D6E-409C-BE32-E72D297353CC}">
              <c16:uniqueId val="{00000003-21D8-40B5-8B86-5BEB15BC65D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c:v>
                </c:pt>
                <c:pt idx="3">
                  <c:v>12</c:v>
                </c:pt>
                <c:pt idx="6">
                  <c:v>13</c:v>
                </c:pt>
                <c:pt idx="9">
                  <c:v>13</c:v>
                </c:pt>
                <c:pt idx="12">
                  <c:v>22</c:v>
                </c:pt>
              </c:numCache>
            </c:numRef>
          </c:val>
          <c:extLst>
            <c:ext xmlns:c16="http://schemas.microsoft.com/office/drawing/2014/chart" uri="{C3380CC4-5D6E-409C-BE32-E72D297353CC}">
              <c16:uniqueId val="{00000004-21D8-40B5-8B86-5BEB15BC65D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1D8-40B5-8B86-5BEB15BC65D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1D8-40B5-8B86-5BEB15BC65D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143</c:v>
                </c:pt>
                <c:pt idx="3">
                  <c:v>141</c:v>
                </c:pt>
                <c:pt idx="6">
                  <c:v>122</c:v>
                </c:pt>
                <c:pt idx="9">
                  <c:v>128</c:v>
                </c:pt>
                <c:pt idx="12">
                  <c:v>134</c:v>
                </c:pt>
              </c:numCache>
            </c:numRef>
          </c:val>
          <c:extLst>
            <c:ext xmlns:c16="http://schemas.microsoft.com/office/drawing/2014/chart" uri="{C3380CC4-5D6E-409C-BE32-E72D297353CC}">
              <c16:uniqueId val="{00000007-21D8-40B5-8B86-5BEB15BC65DB}"/>
            </c:ext>
          </c:extLst>
        </c:ser>
        <c:dLbls>
          <c:showLegendKey val="0"/>
          <c:showVal val="0"/>
          <c:showCatName val="0"/>
          <c:showSerName val="0"/>
          <c:showPercent val="0"/>
          <c:showBubbleSize val="0"/>
        </c:dLbls>
        <c:gapWidth val="100"/>
        <c:overlap val="100"/>
        <c:axId val="218041344"/>
        <c:axId val="2180599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33</c:v>
                </c:pt>
                <c:pt idx="2">
                  <c:v>#N/A</c:v>
                </c:pt>
                <c:pt idx="3">
                  <c:v>#N/A</c:v>
                </c:pt>
                <c:pt idx="4">
                  <c:v>30</c:v>
                </c:pt>
                <c:pt idx="5">
                  <c:v>#N/A</c:v>
                </c:pt>
                <c:pt idx="6">
                  <c:v>#N/A</c:v>
                </c:pt>
                <c:pt idx="7">
                  <c:v>25</c:v>
                </c:pt>
                <c:pt idx="8">
                  <c:v>#N/A</c:v>
                </c:pt>
                <c:pt idx="9">
                  <c:v>#N/A</c:v>
                </c:pt>
                <c:pt idx="10">
                  <c:v>26</c:v>
                </c:pt>
                <c:pt idx="11">
                  <c:v>#N/A</c:v>
                </c:pt>
                <c:pt idx="12">
                  <c:v>#N/A</c:v>
                </c:pt>
                <c:pt idx="13">
                  <c:v>45</c:v>
                </c:pt>
                <c:pt idx="14">
                  <c:v>#N/A</c:v>
                </c:pt>
              </c:numCache>
            </c:numRef>
          </c:val>
          <c:smooth val="0"/>
          <c:extLst>
            <c:ext xmlns:c16="http://schemas.microsoft.com/office/drawing/2014/chart" uri="{C3380CC4-5D6E-409C-BE32-E72D297353CC}">
              <c16:uniqueId val="{00000008-21D8-40B5-8B86-5BEB15BC65DB}"/>
            </c:ext>
          </c:extLst>
        </c:ser>
        <c:dLbls>
          <c:showLegendKey val="0"/>
          <c:showVal val="0"/>
          <c:showCatName val="0"/>
          <c:showSerName val="0"/>
          <c:showPercent val="0"/>
          <c:showBubbleSize val="0"/>
        </c:dLbls>
        <c:marker val="1"/>
        <c:smooth val="0"/>
        <c:axId val="218041344"/>
        <c:axId val="218059904"/>
      </c:lineChart>
      <c:catAx>
        <c:axId val="218041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8059904"/>
        <c:crosses val="autoZero"/>
        <c:auto val="1"/>
        <c:lblAlgn val="ctr"/>
        <c:lblOffset val="100"/>
        <c:tickLblSkip val="1"/>
        <c:tickMarkSkip val="1"/>
        <c:noMultiLvlLbl val="0"/>
      </c:catAx>
      <c:valAx>
        <c:axId val="2180599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8041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1124</c:v>
                </c:pt>
                <c:pt idx="5">
                  <c:v>1066</c:v>
                </c:pt>
                <c:pt idx="8">
                  <c:v>1028</c:v>
                </c:pt>
                <c:pt idx="11">
                  <c:v>940</c:v>
                </c:pt>
                <c:pt idx="14">
                  <c:v>966</c:v>
                </c:pt>
              </c:numCache>
            </c:numRef>
          </c:val>
          <c:extLst>
            <c:ext xmlns:c16="http://schemas.microsoft.com/office/drawing/2014/chart" uri="{C3380CC4-5D6E-409C-BE32-E72D297353CC}">
              <c16:uniqueId val="{00000000-D6DC-4CFA-9757-530ECCC1285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6DC-4CFA-9757-530ECCC1285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1587</c:v>
                </c:pt>
                <c:pt idx="5">
                  <c:v>1978</c:v>
                </c:pt>
                <c:pt idx="8">
                  <c:v>2227</c:v>
                </c:pt>
                <c:pt idx="11">
                  <c:v>2281</c:v>
                </c:pt>
                <c:pt idx="14">
                  <c:v>2411</c:v>
                </c:pt>
              </c:numCache>
            </c:numRef>
          </c:val>
          <c:extLst>
            <c:ext xmlns:c16="http://schemas.microsoft.com/office/drawing/2014/chart" uri="{C3380CC4-5D6E-409C-BE32-E72D297353CC}">
              <c16:uniqueId val="{00000002-D6DC-4CFA-9757-530ECCC1285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6DC-4CFA-9757-530ECCC1285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6DC-4CFA-9757-530ECCC1285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6DC-4CFA-9757-530ECCC1285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196</c:v>
                </c:pt>
                <c:pt idx="3">
                  <c:v>215</c:v>
                </c:pt>
                <c:pt idx="6">
                  <c:v>230</c:v>
                </c:pt>
                <c:pt idx="9">
                  <c:v>244</c:v>
                </c:pt>
                <c:pt idx="12">
                  <c:v>230</c:v>
                </c:pt>
              </c:numCache>
            </c:numRef>
          </c:val>
          <c:extLst>
            <c:ext xmlns:c16="http://schemas.microsoft.com/office/drawing/2014/chart" uri="{C3380CC4-5D6E-409C-BE32-E72D297353CC}">
              <c16:uniqueId val="{00000006-D6DC-4CFA-9757-530ECCC1285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59</c:v>
                </c:pt>
                <c:pt idx="3">
                  <c:v>51</c:v>
                </c:pt>
                <c:pt idx="6">
                  <c:v>42</c:v>
                </c:pt>
                <c:pt idx="9">
                  <c:v>33</c:v>
                </c:pt>
                <c:pt idx="12">
                  <c:v>23</c:v>
                </c:pt>
              </c:numCache>
            </c:numRef>
          </c:val>
          <c:extLst>
            <c:ext xmlns:c16="http://schemas.microsoft.com/office/drawing/2014/chart" uri="{C3380CC4-5D6E-409C-BE32-E72D297353CC}">
              <c16:uniqueId val="{00000007-D6DC-4CFA-9757-530ECCC1285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c:v>
                </c:pt>
                <c:pt idx="3">
                  <c:v>102</c:v>
                </c:pt>
                <c:pt idx="6">
                  <c:v>92</c:v>
                </c:pt>
                <c:pt idx="9">
                  <c:v>147</c:v>
                </c:pt>
                <c:pt idx="12">
                  <c:v>188</c:v>
                </c:pt>
              </c:numCache>
            </c:numRef>
          </c:val>
          <c:extLst>
            <c:ext xmlns:c16="http://schemas.microsoft.com/office/drawing/2014/chart" uri="{C3380CC4-5D6E-409C-BE32-E72D297353CC}">
              <c16:uniqueId val="{00000008-D6DC-4CFA-9757-530ECCC1285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6DC-4CFA-9757-530ECCC1285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1043</c:v>
                </c:pt>
                <c:pt idx="3">
                  <c:v>1024</c:v>
                </c:pt>
                <c:pt idx="6">
                  <c:v>992</c:v>
                </c:pt>
                <c:pt idx="9">
                  <c:v>926</c:v>
                </c:pt>
                <c:pt idx="12">
                  <c:v>979</c:v>
                </c:pt>
              </c:numCache>
            </c:numRef>
          </c:val>
          <c:extLst>
            <c:ext xmlns:c16="http://schemas.microsoft.com/office/drawing/2014/chart" uri="{C3380CC4-5D6E-409C-BE32-E72D297353CC}">
              <c16:uniqueId val="{0000000A-D6DC-4CFA-9757-530ECCC1285E}"/>
            </c:ext>
          </c:extLst>
        </c:ser>
        <c:dLbls>
          <c:showLegendKey val="0"/>
          <c:showVal val="0"/>
          <c:showCatName val="0"/>
          <c:showSerName val="0"/>
          <c:showPercent val="0"/>
          <c:showBubbleSize val="0"/>
        </c:dLbls>
        <c:gapWidth val="100"/>
        <c:overlap val="100"/>
        <c:axId val="217924736"/>
        <c:axId val="2179266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6DC-4CFA-9757-530ECCC1285E}"/>
            </c:ext>
          </c:extLst>
        </c:ser>
        <c:dLbls>
          <c:showLegendKey val="0"/>
          <c:showVal val="0"/>
          <c:showCatName val="0"/>
          <c:showSerName val="0"/>
          <c:showPercent val="0"/>
          <c:showBubbleSize val="0"/>
        </c:dLbls>
        <c:marker val="1"/>
        <c:smooth val="0"/>
        <c:axId val="217924736"/>
        <c:axId val="217926656"/>
      </c:lineChart>
      <c:catAx>
        <c:axId val="2179247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7926656"/>
        <c:crosses val="autoZero"/>
        <c:auto val="1"/>
        <c:lblAlgn val="ctr"/>
        <c:lblOffset val="100"/>
        <c:tickLblSkip val="1"/>
        <c:tickMarkSkip val="1"/>
        <c:noMultiLvlLbl val="0"/>
      </c:catAx>
      <c:valAx>
        <c:axId val="2179266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79247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1067</c:v>
                </c:pt>
                <c:pt idx="1">
                  <c:v>1125</c:v>
                </c:pt>
                <c:pt idx="2">
                  <c:v>1249</c:v>
                </c:pt>
              </c:numCache>
            </c:numRef>
          </c:val>
          <c:extLst>
            <c:ext xmlns:c16="http://schemas.microsoft.com/office/drawing/2014/chart" uri="{C3380CC4-5D6E-409C-BE32-E72D297353CC}">
              <c16:uniqueId val="{00000000-AA7D-4240-BE6E-3D260881D97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279</c:v>
                </c:pt>
                <c:pt idx="1">
                  <c:v>279</c:v>
                </c:pt>
                <c:pt idx="2">
                  <c:v>279</c:v>
                </c:pt>
              </c:numCache>
            </c:numRef>
          </c:val>
          <c:extLst>
            <c:ext xmlns:c16="http://schemas.microsoft.com/office/drawing/2014/chart" uri="{C3380CC4-5D6E-409C-BE32-E72D297353CC}">
              <c16:uniqueId val="{00000001-AA7D-4240-BE6E-3D260881D97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768</c:v>
                </c:pt>
                <c:pt idx="1">
                  <c:v>763</c:v>
                </c:pt>
                <c:pt idx="2">
                  <c:v>757</c:v>
                </c:pt>
              </c:numCache>
            </c:numRef>
          </c:val>
          <c:extLst>
            <c:ext xmlns:c16="http://schemas.microsoft.com/office/drawing/2014/chart" uri="{C3380CC4-5D6E-409C-BE32-E72D297353CC}">
              <c16:uniqueId val="{00000002-AA7D-4240-BE6E-3D260881D971}"/>
            </c:ext>
          </c:extLst>
        </c:ser>
        <c:dLbls>
          <c:showLegendKey val="0"/>
          <c:showVal val="0"/>
          <c:showCatName val="0"/>
          <c:showSerName val="0"/>
          <c:showPercent val="0"/>
          <c:showBubbleSize val="0"/>
        </c:dLbls>
        <c:gapWidth val="120"/>
        <c:overlap val="100"/>
        <c:axId val="218585728"/>
        <c:axId val="218591616"/>
      </c:barChart>
      <c:catAx>
        <c:axId val="218585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8591616"/>
        <c:crosses val="autoZero"/>
        <c:auto val="1"/>
        <c:lblAlgn val="ctr"/>
        <c:lblOffset val="100"/>
        <c:tickLblSkip val="1"/>
        <c:tickMarkSkip val="1"/>
        <c:noMultiLvlLbl val="0"/>
      </c:catAx>
      <c:valAx>
        <c:axId val="21859161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85857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{4A961B1D-0792-42F6-826B-C1EA54A0AA11}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BD0-4ED8-B90C-689E92E13B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{46EE1BDA-8660-4019-AC6C-6CD07871EB0B}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BD0-4ED8-B90C-689E92E13B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{D1413A4C-2CEC-4143-8203-ABA71F6DE4C6}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BD0-4ED8-B90C-689E92E13B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{0018ABD3-D56A-4E5A-A1A2-EA76AD0BBF8B}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BD0-4ED8-B90C-689E92E13B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{992F3783-9255-41F4-908B-C664BF718FD4}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BD0-4ED8-B90C-689E92E13BB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{BB378E84-32E0-48BB-AC4A-AE12747AB23A}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BD0-4ED8-B90C-689E92E13BB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{0DB8D4E1-2907-41FB-B63F-27A77E5494AA}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BD0-4ED8-B90C-689E92E13BB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{E771032F-D9BB-44F8-B3BD-791E3155C309}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BD0-4ED8-B90C-689E92E13BB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{951C8D00-162D-42F9-90D4-48FA7313E5A7}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BD0-4ED8-B90C-689E92E13B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61.8</c:v>
                </c:pt>
                <c:pt idx="16">
                  <c:v>61.7</c:v>
                </c:pt>
                <c:pt idx="24">
                  <c:v>62.7</c:v>
                </c:pt>
                <c:pt idx="32">
                  <c:v>62.7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BD0-4ED8-B90C-689E92E13BB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{AD9802D4-205E-4559-A7AF-90F0382D388B}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BD0-4ED8-B90C-689E92E13BB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{7DE3752B-DD3A-41E2-81ED-36A0A765729E}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BD0-4ED8-B90C-689E92E13B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{48ABBE0D-17F0-4897-9ADE-DAA396BB04DB}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BD0-4ED8-B90C-689E92E13B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{4DE16322-A05A-434D-A594-CF12ABAC6B1B}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BD0-4ED8-B90C-689E92E13B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{26AA1B8D-5FD9-4DDA-89BF-A9F24D9E6E28}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BD0-4ED8-B90C-689E92E13BB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{6AE669B1-721F-4350-8C41-0DD4D1835CD6}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BD0-4ED8-B90C-689E92E13BB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{3D43B92D-7273-40E4-A7C7-71110A66F31C}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BD0-4ED8-B90C-689E92E13BB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{510CFA97-ACFA-4BC3-9F19-6C2412E6F2E2}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BD0-4ED8-B90C-689E92E13BB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{40355D16-CF10-4E4E-822A-28010A2840FE}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BD0-4ED8-B90C-689E92E13B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BD0-4ED8-B90C-689E92E13BB3}"/>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{15BE44C5-DEB8-439A-83E9-1BC71D4EEDCC}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F79-481A-B80A-75F0695DB4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{2D94902C-9538-4D08-8864-3A8CB1099B7C}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F79-481A-B80A-75F0695DB4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{72097084-412B-4045-AFEF-B55EDBC76451}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F79-481A-B80A-75F0695DB4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{103AE508-F04C-4645-B43B-C1CA3FE4E802}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F79-481A-B80A-75F0695DB4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{52299332-9427-4E57-8FF4-8ADE83015258}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F79-481A-B80A-75F0695DB4F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{78FDB597-CFE1-4A27-A0AF-296D3DBD3889}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F79-481A-B80A-75F0695DB4F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{B59D1821-A8BF-4C3D-997A-5DDEEF01F3A1}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F79-481A-B80A-75F0695DB4F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{D51E623A-E463-425C-96FE-D5CD54370D52}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F79-481A-B80A-75F0695DB4F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{1A7021AE-0D24-4978-91BC-2B4314360A3C}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F79-481A-B80A-75F0695DB4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2.7</c:v>
                </c:pt>
                <c:pt idx="8">
                  <c:v>2.9</c:v>
                </c:pt>
                <c:pt idx="16">
                  <c:v>2.5</c:v>
                </c:pt>
                <c:pt idx="24">
                  <c:v>2.2000000000000002</c:v>
                </c:pt>
                <c:pt idx="32">
                  <c:v>2.7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F79-481A-B80A-75F0695DB4F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{A5FEB380-B832-4089-9D1C-705D40B2FC27}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F79-481A-B80A-75F0695DB4F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{EB207C24-11A1-4926-801C-F65374325D1B}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F79-481A-B80A-75F0695DB4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{30609915-556A-472C-8B37-468EDB3695C1}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F79-481A-B80A-75F0695DB4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{2CD334D9-7248-48CB-AC77-4AC7752F3514}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F79-481A-B80A-75F0695DB4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{4CF2EB94-B955-444A-BDC8-1E3730309B98}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F79-481A-B80A-75F0695DB4F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{0928B6E3-53FB-4374-AB63-35F91C08307F}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F79-481A-B80A-75F0695DB4F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{5E743E6D-7736-458B-AC82-0A4B5175D15D}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F79-481A-B80A-75F0695DB4F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{60113513-20DF-4761-A9B4-15C2B7D9C3A2}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F79-481A-B80A-75F0695DB4F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{A0B49B82-3971-43D8-AC1F-9851D79AE59E}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F79-481A-B80A-75F0695DB4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F79-481A-B80A-75F0695DB4F8}"/>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東京都神津島村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1,737
1,727
18.58
3,920,204
3,813,334
106,870
1,319,014
978,686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個人住民税（所得割）や減価償却による固定資産税（償却資産）</a:t>
          </a:r>
          <a:r>
            <a:rPr kumimoji="1" lang="ja-JP" altLang="en-US" sz="1100" b="0" i="0" baseline="0">
              <a:solidFill>
                <a:schemeClr val="dk1"/>
              </a:solidFill>
              <a:effectLst/>
              <a:latin typeface="+mn-lt"/>
              <a:ea typeface="+mn-ea"/>
              <a:cs typeface="+mn-cs"/>
            </a:rPr>
            <a:t>、市町村たばこ税の</a:t>
          </a:r>
          <a:r>
            <a:rPr kumimoji="1" lang="ja-JP" altLang="ja-JP" sz="1100" b="0" i="0" baseline="0">
              <a:solidFill>
                <a:schemeClr val="dk1"/>
              </a:solidFill>
              <a:effectLst/>
              <a:latin typeface="+mn-lt"/>
              <a:ea typeface="+mn-ea"/>
              <a:cs typeface="+mn-cs"/>
            </a:rPr>
            <a:t>収入の減少</a:t>
          </a:r>
          <a:r>
            <a:rPr kumimoji="1" lang="ja-JP" altLang="en-US" sz="1100" b="0" i="0" baseline="0">
              <a:solidFill>
                <a:schemeClr val="dk1"/>
              </a:solidFill>
              <a:effectLst/>
              <a:latin typeface="+mn-lt"/>
              <a:ea typeface="+mn-ea"/>
              <a:cs typeface="+mn-cs"/>
            </a:rPr>
            <a:t>があったものの、法人税や軽自動車税で減収同等の増加があったため、</a:t>
          </a:r>
          <a:r>
            <a:rPr kumimoji="1" lang="ja-JP" altLang="ja-JP" sz="1100" b="0" i="0" baseline="0">
              <a:solidFill>
                <a:schemeClr val="dk1"/>
              </a:solidFill>
              <a:effectLst/>
              <a:latin typeface="+mn-lt"/>
              <a:ea typeface="+mn-ea"/>
              <a:cs typeface="+mn-cs"/>
            </a:rPr>
            <a:t>基準財政収入額の</a:t>
          </a:r>
          <a:r>
            <a:rPr kumimoji="1" lang="ja-JP" altLang="en-US" sz="1100" b="0" i="0" baseline="0">
              <a:solidFill>
                <a:schemeClr val="dk1"/>
              </a:solidFill>
              <a:effectLst/>
              <a:latin typeface="+mn-lt"/>
              <a:ea typeface="+mn-ea"/>
              <a:cs typeface="+mn-cs"/>
            </a:rPr>
            <a:t>微</a:t>
          </a:r>
          <a:r>
            <a:rPr kumimoji="1" lang="ja-JP" altLang="ja-JP" sz="1100" b="0" i="0" baseline="0">
              <a:solidFill>
                <a:schemeClr val="dk1"/>
              </a:solidFill>
              <a:effectLst/>
              <a:latin typeface="+mn-lt"/>
              <a:ea typeface="+mn-ea"/>
              <a:cs typeface="+mn-cs"/>
            </a:rPr>
            <a:t>減となり、財政力指数</a:t>
          </a:r>
          <a:r>
            <a:rPr kumimoji="1" lang="ja-JP" altLang="en-US" sz="1100" b="0" i="0" baseline="0">
              <a:solidFill>
                <a:schemeClr val="dk1"/>
              </a:solidFill>
              <a:effectLst/>
              <a:latin typeface="+mn-lt"/>
              <a:ea typeface="+mn-ea"/>
              <a:cs typeface="+mn-cs"/>
            </a:rPr>
            <a:t>は現状維持</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今後も緊急に必要な事業を峻別し、投資的経費を抑制する等、歳出の見直しを実施するとともに、税収の徴収率向上を中心とする歳入確保に努める。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153162</xdr:rowOff>
    </xdr:from>
    <xdr:to>
      <xdr:col>23</xdr:col>
      <xdr:colOff>133350</xdr:colOff>
      <xdr:row>43</xdr:row>
      <xdr:rowOff>153162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255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153162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158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17289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561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133858</xdr:rowOff>
    </xdr:from>
    <xdr:to>
      <xdr:col>15</xdr:col>
      <xdr:colOff>82550</xdr:colOff>
      <xdr:row>43</xdr:row>
      <xdr:rowOff>143510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0620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124206</xdr:rowOff>
    </xdr:from>
    <xdr:to>
      <xdr:col>11</xdr:col>
      <xdr:colOff>31750</xdr:colOff>
      <xdr:row>43</xdr:row>
      <xdr:rowOff>133858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4965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102362</xdr:rowOff>
    </xdr:from>
    <xdr:to>
      <xdr:col>23</xdr:col>
      <xdr:colOff>184150</xdr:colOff>
      <xdr:row>44</xdr:row>
      <xdr:rowOff>32512</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42435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1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102362</xdr:rowOff>
    </xdr:from>
    <xdr:to>
      <xdr:col>19</xdr:col>
      <xdr:colOff>184150</xdr:colOff>
      <xdr:row>44</xdr:row>
      <xdr:rowOff>32512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83058</xdr:rowOff>
    </xdr:from>
    <xdr:to>
      <xdr:col>11</xdr:col>
      <xdr:colOff>82550</xdr:colOff>
      <xdr:row>44</xdr:row>
      <xdr:rowOff>13208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169435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54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73406</xdr:rowOff>
    </xdr:from>
    <xdr:to>
      <xdr:col>7</xdr:col>
      <xdr:colOff>31750</xdr:colOff>
      <xdr:row>44</xdr:row>
      <xdr:rowOff>3556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159783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53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経常収支比率は前年度と比較し</a:t>
          </a:r>
          <a:r>
            <a:rPr kumimoji="1" lang="en-US" altLang="ja-JP" sz="1100" b="0" i="0" baseline="0">
              <a:solidFill>
                <a:schemeClr val="dk1"/>
              </a:solidFill>
              <a:effectLst/>
              <a:latin typeface="+mn-lt"/>
              <a:ea typeface="+mn-ea"/>
              <a:cs typeface="+mn-cs"/>
            </a:rPr>
            <a:t>1.7</a:t>
          </a:r>
          <a:r>
            <a:rPr kumimoji="1" lang="ja-JP" altLang="en-US" sz="1100" b="0" i="0" baseline="0">
              <a:solidFill>
                <a:schemeClr val="dk1"/>
              </a:solidFill>
              <a:effectLst/>
              <a:latin typeface="+mn-lt"/>
              <a:ea typeface="+mn-ea"/>
              <a:cs typeface="+mn-cs"/>
            </a:rPr>
            <a:t>ポイント</a:t>
          </a:r>
          <a:r>
            <a:rPr kumimoji="1" lang="ja-JP" altLang="ja-JP" sz="1100" b="0" i="0" baseline="0">
              <a:solidFill>
                <a:schemeClr val="dk1"/>
              </a:solidFill>
              <a:effectLst/>
              <a:latin typeface="+mn-lt"/>
              <a:ea typeface="+mn-ea"/>
              <a:cs typeface="+mn-cs"/>
            </a:rPr>
            <a:t>増となり</a:t>
          </a:r>
          <a:r>
            <a:rPr kumimoji="1" lang="ja-JP" altLang="ja-JP" sz="1100" b="0" i="0" baseline="0">
              <a:solidFill>
                <a:sysClr val="windowText" lastClr="000000"/>
              </a:solidFill>
              <a:effectLst/>
              <a:latin typeface="+mn-lt"/>
              <a:ea typeface="+mn-ea"/>
              <a:cs typeface="+mn-cs"/>
            </a:rPr>
            <a:t>、人件費以外では</a:t>
          </a:r>
          <a:r>
            <a:rPr kumimoji="1" lang="ja-JP" altLang="en-US" sz="1100" b="0" i="0" baseline="0">
              <a:solidFill>
                <a:sysClr val="windowText" lastClr="000000"/>
              </a:solidFill>
              <a:effectLst/>
              <a:latin typeface="+mn-lt"/>
              <a:ea typeface="+mn-ea"/>
              <a:cs typeface="+mn-cs"/>
            </a:rPr>
            <a:t>制度改定</a:t>
          </a:r>
          <a:r>
            <a:rPr kumimoji="1" lang="ja-JP" altLang="ja-JP" sz="1100">
              <a:solidFill>
                <a:sysClr val="windowText" lastClr="000000"/>
              </a:solidFill>
              <a:effectLst/>
              <a:latin typeface="+mn-lt"/>
              <a:ea typeface="+mn-ea"/>
              <a:cs typeface="+mn-cs"/>
            </a:rPr>
            <a:t>の実施によ</a:t>
          </a:r>
          <a:r>
            <a:rPr kumimoji="1" lang="ja-JP" altLang="en-US" sz="1100">
              <a:solidFill>
                <a:sysClr val="windowText" lastClr="000000"/>
              </a:solidFill>
              <a:effectLst/>
              <a:latin typeface="+mn-lt"/>
              <a:ea typeface="+mn-ea"/>
              <a:cs typeface="+mn-cs"/>
            </a:rPr>
            <a:t>り児童手当（</a:t>
          </a:r>
          <a:r>
            <a:rPr kumimoji="1" lang="ja-JP" altLang="ja-JP" sz="1100" b="0" i="0" baseline="0">
              <a:solidFill>
                <a:sysClr val="windowText" lastClr="000000"/>
              </a:solidFill>
              <a:effectLst/>
              <a:latin typeface="+mn-lt"/>
              <a:ea typeface="+mn-ea"/>
              <a:cs typeface="+mn-cs"/>
            </a:rPr>
            <a:t>扶助費</a:t>
          </a:r>
          <a:r>
            <a:rPr kumimoji="1" lang="ja-JP" altLang="en-US" sz="1100" b="0" i="0" baseline="0">
              <a:solidFill>
                <a:sysClr val="windowText" lastClr="000000"/>
              </a:solidFill>
              <a:effectLst/>
              <a:latin typeface="+mn-lt"/>
              <a:ea typeface="+mn-ea"/>
              <a:cs typeface="+mn-cs"/>
            </a:rPr>
            <a:t>）の</a:t>
          </a:r>
          <a:r>
            <a:rPr kumimoji="1" lang="ja-JP" altLang="ja-JP" sz="1100" b="0" i="0" baseline="0">
              <a:solidFill>
                <a:sysClr val="windowText" lastClr="000000"/>
              </a:solidFill>
              <a:effectLst/>
              <a:latin typeface="+mn-lt"/>
              <a:ea typeface="+mn-ea"/>
              <a:cs typeface="+mn-cs"/>
            </a:rPr>
            <a:t>増加が主な要因である。</a:t>
          </a:r>
          <a:endParaRPr lang="ja-JP" altLang="ja-JP" sz="14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80645</xdr:rowOff>
    </xdr:from>
    <xdr:to>
      <xdr:col>23</xdr:col>
      <xdr:colOff>133350</xdr:colOff>
      <xdr:row>62</xdr:row>
      <xdr:rowOff>114829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10545"/>
          <a:ext cx="8382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41609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42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58526</xdr:rowOff>
    </xdr:from>
    <xdr:to>
      <xdr:col>19</xdr:col>
      <xdr:colOff>133350</xdr:colOff>
      <xdr:row>62</xdr:row>
      <xdr:rowOff>80645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688426"/>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69109</xdr:rowOff>
    </xdr:from>
    <xdr:to>
      <xdr:col>15</xdr:col>
      <xdr:colOff>82550</xdr:colOff>
      <xdr:row>62</xdr:row>
      <xdr:rowOff>58526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27559"/>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69109</xdr:rowOff>
    </xdr:from>
    <xdr:to>
      <xdr:col>11</xdr:col>
      <xdr:colOff>31750</xdr:colOff>
      <xdr:row>62</xdr:row>
      <xdr:rowOff>92710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27559"/>
          <a:ext cx="889000" cy="19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64029</xdr:rowOff>
    </xdr:from>
    <xdr:to>
      <xdr:col>23</xdr:col>
      <xdr:colOff>184150</xdr:colOff>
      <xdr:row>62</xdr:row>
      <xdr:rowOff>165629</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6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80556</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539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29845</xdr:rowOff>
    </xdr:from>
    <xdr:to>
      <xdr:col>19</xdr:col>
      <xdr:colOff>184150</xdr:colOff>
      <xdr:row>62</xdr:row>
      <xdr:rowOff>131445</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5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141622</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28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7726</xdr:rowOff>
    </xdr:from>
    <xdr:to>
      <xdr:col>15</xdr:col>
      <xdr:colOff>133350</xdr:colOff>
      <xdr:row>62</xdr:row>
      <xdr:rowOff>109326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63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119503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06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18309</xdr:rowOff>
    </xdr:from>
    <xdr:to>
      <xdr:col>11</xdr:col>
      <xdr:colOff>82550</xdr:colOff>
      <xdr:row>61</xdr:row>
      <xdr:rowOff>119909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476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130086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4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153687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[855,363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人件費については</a:t>
          </a:r>
          <a:r>
            <a:rPr kumimoji="1" lang="ja-JP" altLang="ja-JP" sz="1100" b="0" i="0" baseline="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会計年度職員の給与等の改定により</a:t>
          </a:r>
          <a:r>
            <a:rPr kumimoji="1" lang="ja-JP" altLang="ja-JP" sz="1100" b="0" i="0" baseline="0">
              <a:solidFill>
                <a:sysClr val="windowText" lastClr="000000"/>
              </a:solidFill>
              <a:effectLst/>
              <a:latin typeface="+mn-lt"/>
              <a:ea typeface="+mn-ea"/>
              <a:cs typeface="+mn-cs"/>
            </a:rPr>
            <a:t>増加となった</a:t>
          </a:r>
          <a:r>
            <a:rPr kumimoji="1" lang="ja-JP" altLang="ja-JP" sz="1100" b="0" i="0" baseline="0">
              <a:solidFill>
                <a:schemeClr val="dk1"/>
              </a:solidFill>
              <a:effectLst/>
              <a:latin typeface="+mn-lt"/>
              <a:ea typeface="+mn-ea"/>
              <a:cs typeface="+mn-cs"/>
            </a:rPr>
            <a:t>。物件費についても、</a:t>
          </a:r>
          <a:r>
            <a:rPr kumimoji="1" lang="ja-JP" altLang="en-US" sz="1100" b="0" i="0" baseline="0">
              <a:solidFill>
                <a:schemeClr val="dk1"/>
              </a:solidFill>
              <a:effectLst/>
              <a:latin typeface="+mn-lt"/>
              <a:ea typeface="+mn-ea"/>
              <a:cs typeface="+mn-cs"/>
            </a:rPr>
            <a:t>令和５年度から</a:t>
          </a:r>
          <a:r>
            <a:rPr kumimoji="1" lang="ja-JP" altLang="ja-JP" sz="1100" b="0" i="0" baseline="0">
              <a:solidFill>
                <a:schemeClr val="dk1"/>
              </a:solidFill>
              <a:effectLst/>
              <a:latin typeface="+mn-lt"/>
              <a:ea typeface="+mn-ea"/>
              <a:cs typeface="+mn-cs"/>
            </a:rPr>
            <a:t>実施</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神津島サステナブル</a:t>
          </a:r>
          <a:r>
            <a:rPr kumimoji="1" lang="ja-JP" altLang="en-US" sz="1100" b="0" i="0" baseline="0">
              <a:solidFill>
                <a:schemeClr val="dk1"/>
              </a:solidFill>
              <a:effectLst/>
              <a:latin typeface="+mn-lt"/>
              <a:ea typeface="+mn-ea"/>
              <a:cs typeface="+mn-cs"/>
            </a:rPr>
            <a:t>・アイランド</a:t>
          </a:r>
          <a:r>
            <a:rPr kumimoji="1" lang="ja-JP" altLang="ja-JP" sz="1100" b="0" i="0" baseline="0">
              <a:solidFill>
                <a:schemeClr val="dk1"/>
              </a:solidFill>
              <a:effectLst/>
              <a:latin typeface="+mn-lt"/>
              <a:ea typeface="+mn-ea"/>
              <a:cs typeface="+mn-cs"/>
            </a:rPr>
            <a:t>創造事業により、大幅な増額となった。また住民基本台帳人口についても前年比</a:t>
          </a:r>
          <a:r>
            <a:rPr kumimoji="1" lang="en-US" altLang="ja-JP" sz="1100" b="0" i="0" baseline="0">
              <a:solidFill>
                <a:schemeClr val="dk1"/>
              </a:solidFill>
              <a:effectLst/>
              <a:latin typeface="+mn-lt"/>
              <a:ea typeface="+mn-ea"/>
              <a:cs typeface="+mn-cs"/>
            </a:rPr>
            <a:t>38</a:t>
          </a:r>
          <a:r>
            <a:rPr kumimoji="1" lang="ja-JP" altLang="ja-JP" sz="1100" b="0" i="0" baseline="0">
              <a:solidFill>
                <a:schemeClr val="dk1"/>
              </a:solidFill>
              <a:effectLst/>
              <a:latin typeface="+mn-lt"/>
              <a:ea typeface="+mn-ea"/>
              <a:cs typeface="+mn-cs"/>
            </a:rPr>
            <a:t>人減少している。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69185</xdr:rowOff>
    </xdr:from>
    <xdr:to>
      <xdr:col>23</xdr:col>
      <xdr:colOff>133350</xdr:colOff>
      <xdr:row>82</xdr:row>
      <xdr:rowOff>85765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28085"/>
          <a:ext cx="838200" cy="1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24678</xdr:rowOff>
    </xdr:from>
    <xdr:to>
      <xdr:col>19</xdr:col>
      <xdr:colOff>133350</xdr:colOff>
      <xdr:row>82</xdr:row>
      <xdr:rowOff>69185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83578"/>
          <a:ext cx="889000" cy="4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166033</xdr:rowOff>
    </xdr:from>
    <xdr:to>
      <xdr:col>15</xdr:col>
      <xdr:colOff>82550</xdr:colOff>
      <xdr:row>82</xdr:row>
      <xdr:rowOff>24678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53483"/>
          <a:ext cx="889000" cy="3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166033</xdr:rowOff>
    </xdr:from>
    <xdr:to>
      <xdr:col>11</xdr:col>
      <xdr:colOff>31750</xdr:colOff>
      <xdr:row>82</xdr:row>
      <xdr:rowOff>12342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053483"/>
          <a:ext cx="889000" cy="1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34965</xdr:rowOff>
    </xdr:from>
    <xdr:to>
      <xdr:col>23</xdr:col>
      <xdr:colOff>184150</xdr:colOff>
      <xdr:row>82</xdr:row>
      <xdr:rowOff>136565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7042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6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18385</xdr:rowOff>
    </xdr:from>
    <xdr:to>
      <xdr:col>19</xdr:col>
      <xdr:colOff>184150</xdr:colOff>
      <xdr:row>82</xdr:row>
      <xdr:rowOff>119985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7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104762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163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145328</xdr:rowOff>
    </xdr:from>
    <xdr:to>
      <xdr:col>15</xdr:col>
      <xdr:colOff>133350</xdr:colOff>
      <xdr:row>82</xdr:row>
      <xdr:rowOff>75478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3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60255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115233</xdr:rowOff>
    </xdr:from>
    <xdr:to>
      <xdr:col>11</xdr:col>
      <xdr:colOff>82550</xdr:colOff>
      <xdr:row>82</xdr:row>
      <xdr:rowOff>45383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0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30160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08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132992</xdr:rowOff>
    </xdr:from>
    <xdr:to>
      <xdr:col>7</xdr:col>
      <xdr:colOff>31750</xdr:colOff>
      <xdr:row>82</xdr:row>
      <xdr:rowOff>63142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2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47919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0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前年比では</a:t>
          </a:r>
          <a:r>
            <a:rPr kumimoji="1" lang="en-US" altLang="ja-JP" sz="1100" b="0" i="0" baseline="0">
              <a:solidFill>
                <a:sysClr val="windowText" lastClr="000000"/>
              </a:solidFill>
              <a:effectLst/>
              <a:latin typeface="+mn-lt"/>
              <a:ea typeface="+mn-ea"/>
              <a:cs typeface="+mn-cs"/>
            </a:rPr>
            <a:t>2.0</a:t>
          </a:r>
          <a:r>
            <a:rPr kumimoji="1" lang="ja-JP" altLang="en-US" sz="1100" b="0" i="0" baseline="0">
              <a:solidFill>
                <a:sysClr val="windowText" lastClr="000000"/>
              </a:solidFill>
              <a:effectLst/>
              <a:latin typeface="+mn-lt"/>
              <a:ea typeface="+mn-ea"/>
              <a:cs typeface="+mn-cs"/>
            </a:rPr>
            <a:t>ポイント</a:t>
          </a:r>
          <a:r>
            <a:rPr kumimoji="1" lang="ja-JP" altLang="ja-JP" sz="1100" b="0" i="0" baseline="0">
              <a:solidFill>
                <a:sysClr val="windowText" lastClr="000000"/>
              </a:solidFill>
              <a:effectLst/>
              <a:latin typeface="+mn-lt"/>
              <a:ea typeface="+mn-ea"/>
              <a:cs typeface="+mn-cs"/>
            </a:rPr>
            <a:t>減少しており、全国町村平均よりも低い水準にある。引き続き縮減に努める。</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104139</xdr:rowOff>
    </xdr:from>
    <xdr:to>
      <xdr:col>81</xdr:col>
      <xdr:colOff>44450</xdr:colOff>
      <xdr:row>86</xdr:row>
      <xdr:rowOff>53339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6179800" y="1467738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53339</xdr:rowOff>
    </xdr:from>
    <xdr:to>
      <xdr:col>77</xdr:col>
      <xdr:colOff>44450</xdr:colOff>
      <xdr:row>86</xdr:row>
      <xdr:rowOff>83502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798039"/>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83502</xdr:rowOff>
    </xdr:from>
    <xdr:to>
      <xdr:col>72</xdr:col>
      <xdr:colOff>203200</xdr:colOff>
      <xdr:row>86</xdr:row>
      <xdr:rowOff>101600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828202"/>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47307</xdr:rowOff>
    </xdr:from>
    <xdr:to>
      <xdr:col>68</xdr:col>
      <xdr:colOff>152400</xdr:colOff>
      <xdr:row>86</xdr:row>
      <xdr:rowOff>101600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792007"/>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53339</xdr:rowOff>
    </xdr:from>
    <xdr:to>
      <xdr:col>81</xdr:col>
      <xdr:colOff>95250</xdr:colOff>
      <xdr:row>85</xdr:row>
      <xdr:rowOff>154939</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62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69866</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471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2539</xdr:rowOff>
    </xdr:from>
    <xdr:to>
      <xdr:col>77</xdr:col>
      <xdr:colOff>95250</xdr:colOff>
      <xdr:row>86</xdr:row>
      <xdr:rowOff>104139</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114316</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51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32702</xdr:rowOff>
    </xdr:from>
    <xdr:to>
      <xdr:col>73</xdr:col>
      <xdr:colOff>44450</xdr:colOff>
      <xdr:row>86</xdr:row>
      <xdr:rowOff>134302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77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144479</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167957</xdr:rowOff>
    </xdr:from>
    <xdr:to>
      <xdr:col>64</xdr:col>
      <xdr:colOff>152400</xdr:colOff>
      <xdr:row>86</xdr:row>
      <xdr:rowOff>98107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4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108284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10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前年度と比較し、職員数については</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人、住民人口については</a:t>
          </a:r>
          <a:r>
            <a:rPr kumimoji="1" lang="en-US" altLang="ja-JP" sz="1100" b="0" i="0" baseline="0">
              <a:solidFill>
                <a:schemeClr val="dk1"/>
              </a:solidFill>
              <a:effectLst/>
              <a:latin typeface="+mn-lt"/>
              <a:ea typeface="+mn-ea"/>
              <a:cs typeface="+mn-cs"/>
            </a:rPr>
            <a:t>38</a:t>
          </a:r>
          <a:r>
            <a:rPr kumimoji="1" lang="ja-JP" altLang="ja-JP" sz="1100" b="0" i="0" baseline="0">
              <a:solidFill>
                <a:schemeClr val="dk1"/>
              </a:solidFill>
              <a:effectLst/>
              <a:latin typeface="+mn-lt"/>
              <a:ea typeface="+mn-ea"/>
              <a:cs typeface="+mn-cs"/>
            </a:rPr>
            <a:t>人減少となっている。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10002</xdr:rowOff>
    </xdr:from>
    <xdr:to>
      <xdr:col>81</xdr:col>
      <xdr:colOff>44450</xdr:colOff>
      <xdr:row>60</xdr:row>
      <xdr:rowOff>34592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297002"/>
          <a:ext cx="838200" cy="2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7475</xdr:rowOff>
    </xdr:from>
    <xdr:to>
      <xdr:col>77</xdr:col>
      <xdr:colOff>44450</xdr:colOff>
      <xdr:row>60</xdr:row>
      <xdr:rowOff>34592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294475"/>
          <a:ext cx="889000" cy="2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7475</xdr:rowOff>
    </xdr:from>
    <xdr:to>
      <xdr:col>72</xdr:col>
      <xdr:colOff>203200</xdr:colOff>
      <xdr:row>60</xdr:row>
      <xdr:rowOff>19655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294475"/>
          <a:ext cx="889000" cy="12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17701</xdr:rowOff>
    </xdr:from>
    <xdr:to>
      <xdr:col>68</xdr:col>
      <xdr:colOff>152400</xdr:colOff>
      <xdr:row>60</xdr:row>
      <xdr:rowOff>19655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304701"/>
          <a:ext cx="889000" cy="1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130652</xdr:rowOff>
    </xdr:from>
    <xdr:to>
      <xdr:col>81</xdr:col>
      <xdr:colOff>95250</xdr:colOff>
      <xdr:row>60</xdr:row>
      <xdr:rowOff>60802</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24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102729</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218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155242</xdr:rowOff>
    </xdr:from>
    <xdr:to>
      <xdr:col>77</xdr:col>
      <xdr:colOff>95250</xdr:colOff>
      <xdr:row>60</xdr:row>
      <xdr:rowOff>85392</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27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70169</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357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128125</xdr:rowOff>
    </xdr:from>
    <xdr:to>
      <xdr:col>73</xdr:col>
      <xdr:colOff>44450</xdr:colOff>
      <xdr:row>60</xdr:row>
      <xdr:rowOff>58275</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24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43052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33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140305</xdr:rowOff>
    </xdr:from>
    <xdr:to>
      <xdr:col>68</xdr:col>
      <xdr:colOff>203200</xdr:colOff>
      <xdr:row>60</xdr:row>
      <xdr:rowOff>70455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2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55232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34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138351</xdr:rowOff>
    </xdr:from>
    <xdr:to>
      <xdr:col>64</xdr:col>
      <xdr:colOff>152400</xdr:colOff>
      <xdr:row>60</xdr:row>
      <xdr:rowOff>68501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25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53278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340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100" b="0" i="0" baseline="0">
              <a:solidFill>
                <a:schemeClr val="tx1"/>
              </a:solidFill>
              <a:effectLst/>
              <a:latin typeface="+mn-lt"/>
              <a:ea typeface="+mn-ea"/>
              <a:cs typeface="+mn-cs"/>
            </a:rPr>
            <a:t>　</a:t>
          </a:r>
          <a:r>
            <a:rPr lang="ja-JP" altLang="ja-JP" sz="1100" b="0" i="0" baseline="0">
              <a:solidFill>
                <a:schemeClr val="tx1"/>
              </a:solidFill>
              <a:effectLst/>
              <a:latin typeface="+mn-lt"/>
              <a:ea typeface="+mn-ea"/>
              <a:cs typeface="+mn-cs"/>
            </a:rPr>
            <a:t>令和</a:t>
          </a:r>
          <a:r>
            <a:rPr lang="ja-JP" altLang="en-US" sz="1100" b="0" i="0" baseline="0">
              <a:solidFill>
                <a:schemeClr val="tx1"/>
              </a:solidFill>
              <a:effectLst/>
              <a:latin typeface="+mn-lt"/>
              <a:ea typeface="+mn-ea"/>
              <a:cs typeface="+mn-cs"/>
            </a:rPr>
            <a:t>６</a:t>
          </a:r>
          <a:r>
            <a:rPr lang="ja-JP" altLang="ja-JP" sz="1100" b="0" i="0" baseline="0">
              <a:solidFill>
                <a:schemeClr val="tx1"/>
              </a:solidFill>
              <a:effectLst/>
              <a:latin typeface="+mn-lt"/>
              <a:ea typeface="+mn-ea"/>
              <a:cs typeface="+mn-cs"/>
            </a:rPr>
            <a:t>年度の実質公債比率は、</a:t>
          </a:r>
          <a:r>
            <a:rPr lang="en-US" altLang="ja-JP" sz="1100" b="0" i="0" baseline="0">
              <a:solidFill>
                <a:schemeClr val="tx1"/>
              </a:solidFill>
              <a:effectLst/>
              <a:latin typeface="+mn-lt"/>
              <a:ea typeface="+mn-ea"/>
              <a:cs typeface="+mn-cs"/>
            </a:rPr>
            <a:t>3</a:t>
          </a:r>
          <a:r>
            <a:rPr lang="ja-JP" altLang="ja-JP" sz="1100" b="0" i="0" baseline="0">
              <a:solidFill>
                <a:schemeClr val="tx1"/>
              </a:solidFill>
              <a:effectLst/>
              <a:latin typeface="+mn-lt"/>
              <a:ea typeface="+mn-ea"/>
              <a:cs typeface="+mn-cs"/>
            </a:rPr>
            <a:t>か年平均では</a:t>
          </a:r>
          <a:r>
            <a:rPr lang="en-US" altLang="ja-JP" sz="1100" b="0" i="0" baseline="0">
              <a:solidFill>
                <a:schemeClr val="tx1"/>
              </a:solidFill>
              <a:effectLst/>
              <a:latin typeface="+mn-lt"/>
              <a:ea typeface="+mn-ea"/>
              <a:cs typeface="+mn-cs"/>
            </a:rPr>
            <a:t>2.7</a:t>
          </a:r>
          <a:r>
            <a:rPr lang="ja-JP" altLang="ja-JP" sz="1100" b="0" i="0" baseline="0">
              <a:solidFill>
                <a:schemeClr val="tx1"/>
              </a:solidFill>
              <a:effectLst/>
              <a:latin typeface="+mn-lt"/>
              <a:ea typeface="+mn-ea"/>
              <a:cs typeface="+mn-cs"/>
            </a:rPr>
            <a:t>％で前年比</a:t>
          </a:r>
          <a:r>
            <a:rPr lang="en-US" altLang="ja-JP" sz="1100" b="0" i="0" baseline="0">
              <a:solidFill>
                <a:schemeClr val="tx1"/>
              </a:solidFill>
              <a:effectLst/>
              <a:latin typeface="+mn-lt"/>
              <a:ea typeface="+mn-ea"/>
              <a:cs typeface="+mn-cs"/>
            </a:rPr>
            <a:t>0.5</a:t>
          </a:r>
          <a:r>
            <a:rPr lang="ja-JP" altLang="en-US" sz="1100" b="0" i="0" baseline="0">
              <a:solidFill>
                <a:schemeClr val="tx1"/>
              </a:solidFill>
              <a:effectLst/>
              <a:latin typeface="+mn-lt"/>
              <a:ea typeface="+mn-ea"/>
              <a:cs typeface="+mn-cs"/>
            </a:rPr>
            <a:t>ポイント増</a:t>
          </a:r>
          <a:r>
            <a:rPr lang="ja-JP" altLang="ja-JP" sz="1100" b="0" i="0" baseline="0">
              <a:solidFill>
                <a:schemeClr val="tx1"/>
              </a:solidFill>
              <a:effectLst/>
              <a:latin typeface="+mn-lt"/>
              <a:ea typeface="+mn-ea"/>
              <a:cs typeface="+mn-cs"/>
            </a:rPr>
            <a:t>、単年度について</a:t>
          </a:r>
          <a:r>
            <a:rPr lang="ja-JP" altLang="en-US" sz="1100" b="0" i="0" baseline="0">
              <a:solidFill>
                <a:schemeClr val="tx1"/>
              </a:solidFill>
              <a:effectLst/>
              <a:latin typeface="+mn-lt"/>
              <a:ea typeface="+mn-ea"/>
              <a:cs typeface="+mn-cs"/>
            </a:rPr>
            <a:t>は</a:t>
          </a:r>
          <a:r>
            <a:rPr lang="en-US" altLang="ja-JP" sz="1100" b="0" i="0" baseline="0">
              <a:solidFill>
                <a:schemeClr val="tx1"/>
              </a:solidFill>
              <a:effectLst/>
              <a:latin typeface="+mn-lt"/>
              <a:ea typeface="+mn-ea"/>
              <a:cs typeface="+mn-cs"/>
            </a:rPr>
            <a:t>3.8</a:t>
          </a:r>
          <a:r>
            <a:rPr lang="ja-JP" altLang="ja-JP" sz="1100" b="0" i="0" baseline="0">
              <a:solidFill>
                <a:schemeClr val="tx1"/>
              </a:solidFill>
              <a:effectLst/>
              <a:latin typeface="+mn-lt"/>
              <a:ea typeface="+mn-ea"/>
              <a:cs typeface="+mn-cs"/>
            </a:rPr>
            <a:t>％で前年比</a:t>
          </a:r>
          <a:r>
            <a:rPr lang="en-US" altLang="ja-JP" sz="1100" b="0" i="0" baseline="0">
              <a:solidFill>
                <a:schemeClr val="tx1"/>
              </a:solidFill>
              <a:effectLst/>
              <a:latin typeface="+mn-lt"/>
              <a:ea typeface="+mn-ea"/>
              <a:cs typeface="+mn-cs"/>
            </a:rPr>
            <a:t>1.6</a:t>
          </a:r>
          <a:r>
            <a:rPr lang="ja-JP" altLang="en-US" sz="1100" b="0" i="0" baseline="0">
              <a:solidFill>
                <a:schemeClr val="tx1"/>
              </a:solidFill>
              <a:effectLst/>
              <a:latin typeface="+mn-lt"/>
              <a:ea typeface="+mn-ea"/>
              <a:cs typeface="+mn-cs"/>
            </a:rPr>
            <a:t>ポイント</a:t>
          </a:r>
          <a:r>
            <a:rPr lang="ja-JP" altLang="ja-JP" sz="1100" b="0" i="0" baseline="0">
              <a:solidFill>
                <a:schemeClr val="tx1"/>
              </a:solidFill>
              <a:effectLst/>
              <a:latin typeface="+mn-lt"/>
              <a:ea typeface="+mn-ea"/>
              <a:cs typeface="+mn-cs"/>
            </a:rPr>
            <a:t>増となっている。</a:t>
          </a:r>
          <a:endParaRPr lang="ja-JP" altLang="ja-JP" sz="1400">
            <a:solidFill>
              <a:schemeClr val="tx1"/>
            </a:solidFill>
            <a:effectLst/>
          </a:endParaRPr>
        </a:p>
        <a:p>
          <a:pPr eaLnBrk="1" fontAlgn="auto" latinLnBrk="0" hangingPunct="1"/>
          <a:r>
            <a:rPr kumimoji="1" lang="ja-JP" altLang="en-US" sz="1100" b="0" i="0" baseline="0">
              <a:solidFill>
                <a:schemeClr val="tx1"/>
              </a:solidFill>
              <a:effectLst/>
              <a:latin typeface="+mn-lt"/>
              <a:ea typeface="+mn-ea"/>
              <a:cs typeface="+mn-cs"/>
            </a:rPr>
            <a:t>　</a:t>
          </a:r>
          <a:r>
            <a:rPr kumimoji="1" lang="ja-JP" altLang="ja-JP" sz="1100" b="0" i="0" baseline="0">
              <a:solidFill>
                <a:schemeClr val="tx1"/>
              </a:solidFill>
              <a:effectLst/>
              <a:latin typeface="+mn-lt"/>
              <a:ea typeface="+mn-ea"/>
              <a:cs typeface="+mn-cs"/>
            </a:rPr>
            <a:t>将来的には、清掃センター整備補修事業や職員住宅整備事業による起債の償還を予定していることから、今後の実質公債費比率は上昇することが予想される。</a:t>
          </a:r>
          <a:endParaRPr lang="ja-JP" altLang="ja-JP" sz="14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73237</xdr:rowOff>
    </xdr:from>
    <xdr:to>
      <xdr:col>81</xdr:col>
      <xdr:colOff>44450</xdr:colOff>
      <xdr:row>39</xdr:row>
      <xdr:rowOff>113454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675978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73237</xdr:rowOff>
    </xdr:from>
    <xdr:to>
      <xdr:col>77</xdr:col>
      <xdr:colOff>44450</xdr:colOff>
      <xdr:row>39</xdr:row>
      <xdr:rowOff>97367</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5290800" y="675978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97367</xdr:rowOff>
    </xdr:from>
    <xdr:to>
      <xdr:col>72</xdr:col>
      <xdr:colOff>203200</xdr:colOff>
      <xdr:row>39</xdr:row>
      <xdr:rowOff>129540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4401800" y="678391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113454</xdr:rowOff>
    </xdr:from>
    <xdr:to>
      <xdr:col>68</xdr:col>
      <xdr:colOff>152400</xdr:colOff>
      <xdr:row>39</xdr:row>
      <xdr:rowOff>129540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80000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62654</xdr:rowOff>
    </xdr:from>
    <xdr:to>
      <xdr:col>81</xdr:col>
      <xdr:colOff>95250</xdr:colOff>
      <xdr:row>39</xdr:row>
      <xdr:rowOff>164254</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79181</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59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22437</xdr:rowOff>
    </xdr:from>
    <xdr:to>
      <xdr:col>77</xdr:col>
      <xdr:colOff>95250</xdr:colOff>
      <xdr:row>39</xdr:row>
      <xdr:rowOff>124037</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670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134214</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47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78740</xdr:rowOff>
    </xdr:from>
    <xdr:to>
      <xdr:col>68</xdr:col>
      <xdr:colOff>203200</xdr:colOff>
      <xdr:row>40</xdr:row>
      <xdr:rowOff>8890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19067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62654</xdr:rowOff>
    </xdr:from>
    <xdr:to>
      <xdr:col>64</xdr:col>
      <xdr:colOff>152400</xdr:colOff>
      <xdr:row>39</xdr:row>
      <xdr:rowOff>164254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74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2981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51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将来負担比率は、△</a:t>
          </a:r>
          <a:r>
            <a:rPr kumimoji="1" lang="en-US" altLang="ja-JP" sz="1100" b="0" i="0" baseline="0">
              <a:solidFill>
                <a:sysClr val="windowText" lastClr="000000"/>
              </a:solidFill>
              <a:effectLst/>
              <a:latin typeface="+mn-lt"/>
              <a:ea typeface="+mn-ea"/>
              <a:cs typeface="+mn-cs"/>
            </a:rPr>
            <a:t>163.2</a:t>
          </a:r>
          <a:r>
            <a:rPr kumimoji="1" lang="ja-JP" altLang="ja-JP" sz="1100" b="0" i="0" baseline="0">
              <a:solidFill>
                <a:sysClr val="windowText" lastClr="000000"/>
              </a:solidFill>
              <a:effectLst/>
              <a:latin typeface="+mn-lt"/>
              <a:ea typeface="+mn-ea"/>
              <a:cs typeface="+mn-cs"/>
            </a:rPr>
            <a:t>％と早期健全化基準内に収まっている。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前年比では</a:t>
          </a:r>
          <a:r>
            <a:rPr kumimoji="1" lang="en-US" altLang="ja-JP" sz="1100" b="0" i="0" baseline="0">
              <a:solidFill>
                <a:sysClr val="windowText" lastClr="000000"/>
              </a:solidFill>
              <a:effectLst/>
              <a:latin typeface="+mn-lt"/>
              <a:ea typeface="+mn-ea"/>
              <a:cs typeface="+mn-cs"/>
            </a:rPr>
            <a:t>1.9</a:t>
          </a:r>
          <a:r>
            <a:rPr kumimoji="1" lang="ja-JP" altLang="en-US" sz="1100" b="0" i="0" baseline="0">
              <a:solidFill>
                <a:sysClr val="windowText" lastClr="000000"/>
              </a:solidFill>
              <a:effectLst/>
              <a:latin typeface="+mn-lt"/>
              <a:ea typeface="+mn-ea"/>
              <a:cs typeface="+mn-cs"/>
            </a:rPr>
            <a:t>ポイント減少</a:t>
          </a:r>
          <a:r>
            <a:rPr kumimoji="1" lang="ja-JP" altLang="ja-JP" sz="1100" b="0" i="0" baseline="0">
              <a:solidFill>
                <a:sysClr val="windowText" lastClr="000000"/>
              </a:solidFill>
              <a:effectLst/>
              <a:latin typeface="+mn-lt"/>
              <a:ea typeface="+mn-ea"/>
              <a:cs typeface="+mn-cs"/>
            </a:rPr>
            <a:t>しており、基準財政需要額算入見込額、充当可能財源等が</a:t>
          </a:r>
          <a:r>
            <a:rPr kumimoji="1" lang="ja-JP" altLang="en-US" sz="1100" b="0" i="0" baseline="0">
              <a:solidFill>
                <a:sysClr val="windowText" lastClr="000000"/>
              </a:solidFill>
              <a:effectLst/>
              <a:latin typeface="+mn-lt"/>
              <a:ea typeface="+mn-ea"/>
              <a:cs typeface="+mn-cs"/>
            </a:rPr>
            <a:t>増加</a:t>
          </a:r>
          <a:r>
            <a:rPr kumimoji="1" lang="ja-JP" altLang="ja-JP" sz="1100" b="0" i="0" baseline="0">
              <a:solidFill>
                <a:sysClr val="windowText" lastClr="000000"/>
              </a:solidFill>
              <a:effectLst/>
              <a:latin typeface="+mn-lt"/>
              <a:ea typeface="+mn-ea"/>
              <a:cs typeface="+mn-cs"/>
            </a:rPr>
            <a:t>したしたことが要因となっている。</a:t>
          </a:r>
          <a:endParaRPr lang="ja-JP" altLang="ja-JP" sz="1400">
            <a:solidFill>
              <a:sysClr val="windowText" lastClr="000000"/>
            </a:solidFill>
            <a:effectLst/>
          </a:endParaRPr>
        </a:p>
        <a:p>
          <a:pPr eaLnBrk="1" fontAlgn="auto" latinLnBrk="0" hangingPunct="1"/>
          <a:r>
            <a:rPr kumimoji="1" lang="ja-JP" altLang="en-US" sz="1100" b="0" i="0" baseline="0">
              <a:solidFill>
                <a:sysClr val="windowText" lastClr="000000"/>
              </a:solidFill>
              <a:effectLst/>
              <a:latin typeface="+mn-lt"/>
              <a:ea typeface="+mn-ea"/>
              <a:cs typeface="+mn-cs"/>
            </a:rPr>
            <a:t>　</a:t>
          </a:r>
          <a:r>
            <a:rPr kumimoji="1" lang="ja-JP" altLang="ja-JP" sz="1100" b="0" i="0" baseline="0">
              <a:solidFill>
                <a:sysClr val="windowText" lastClr="000000"/>
              </a:solidFill>
              <a:effectLst/>
              <a:latin typeface="+mn-lt"/>
              <a:ea typeface="+mn-ea"/>
              <a:cs typeface="+mn-cs"/>
            </a:rPr>
            <a:t>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年度の分子要素である将来負担額として、地方債残高が</a:t>
          </a:r>
          <a:r>
            <a:rPr kumimoji="1" lang="en-US" altLang="ja-JP" sz="1100" b="0" i="0" baseline="0">
              <a:solidFill>
                <a:sysClr val="windowText" lastClr="000000"/>
              </a:solidFill>
              <a:effectLst/>
              <a:latin typeface="+mn-lt"/>
              <a:ea typeface="+mn-ea"/>
              <a:cs typeface="+mn-cs"/>
            </a:rPr>
            <a:t>978,686</a:t>
          </a:r>
          <a:r>
            <a:rPr kumimoji="1" lang="ja-JP" altLang="ja-JP" sz="1100" b="0" i="0" baseline="0">
              <a:solidFill>
                <a:sysClr val="windowText" lastClr="000000"/>
              </a:solidFill>
              <a:effectLst/>
              <a:latin typeface="+mn-lt"/>
              <a:ea typeface="+mn-ea"/>
              <a:cs typeface="+mn-cs"/>
            </a:rPr>
            <a:t>千円、公営企業債等繰入見込額が</a:t>
          </a:r>
          <a:r>
            <a:rPr kumimoji="1" lang="en-US" altLang="ja-JP" sz="1100" b="0" i="0" baseline="0">
              <a:solidFill>
                <a:sysClr val="windowText" lastClr="000000"/>
              </a:solidFill>
              <a:effectLst/>
              <a:latin typeface="+mn-lt"/>
              <a:ea typeface="+mn-ea"/>
              <a:cs typeface="+mn-cs"/>
            </a:rPr>
            <a:t>187,614</a:t>
          </a:r>
          <a:r>
            <a:rPr kumimoji="1" lang="ja-JP" altLang="ja-JP" sz="1100" b="0" i="0" baseline="0">
              <a:solidFill>
                <a:sysClr val="windowText" lastClr="000000"/>
              </a:solidFill>
              <a:effectLst/>
              <a:latin typeface="+mn-lt"/>
              <a:ea typeface="+mn-ea"/>
              <a:cs typeface="+mn-cs"/>
            </a:rPr>
            <a:t>千円、組合負担等見込額が</a:t>
          </a:r>
          <a:r>
            <a:rPr kumimoji="1" lang="en-US" altLang="ja-JP" sz="1100" b="0" i="0" baseline="0">
              <a:solidFill>
                <a:sysClr val="windowText" lastClr="000000"/>
              </a:solidFill>
              <a:effectLst/>
              <a:latin typeface="+mn-lt"/>
              <a:ea typeface="+mn-ea"/>
              <a:cs typeface="+mn-cs"/>
            </a:rPr>
            <a:t>22,603</a:t>
          </a:r>
          <a:r>
            <a:rPr kumimoji="1" lang="ja-JP" altLang="ja-JP" sz="1100" b="0" i="0" baseline="0">
              <a:solidFill>
                <a:sysClr val="windowText" lastClr="000000"/>
              </a:solidFill>
              <a:effectLst/>
              <a:latin typeface="+mn-lt"/>
              <a:ea typeface="+mn-ea"/>
              <a:cs typeface="+mn-cs"/>
            </a:rPr>
            <a:t>千円、退職手当負担見込額が</a:t>
          </a:r>
          <a:r>
            <a:rPr kumimoji="1" lang="en-US" altLang="ja-JP" sz="1100" b="0" i="0" baseline="0">
              <a:solidFill>
                <a:sysClr val="windowText" lastClr="000000"/>
              </a:solidFill>
              <a:effectLst/>
              <a:latin typeface="+mn-lt"/>
              <a:ea typeface="+mn-ea"/>
              <a:cs typeface="+mn-cs"/>
            </a:rPr>
            <a:t>230,421</a:t>
          </a:r>
          <a:r>
            <a:rPr kumimoji="1" lang="ja-JP" altLang="ja-JP" sz="1100" b="0" i="0" baseline="0">
              <a:solidFill>
                <a:sysClr val="windowText" lastClr="000000"/>
              </a:solidFill>
              <a:effectLst/>
              <a:latin typeface="+mn-lt"/>
              <a:ea typeface="+mn-ea"/>
              <a:cs typeface="+mn-cs"/>
            </a:rPr>
            <a:t>円となっている。</a:t>
          </a:r>
          <a:endParaRPr lang="ja-JP" altLang="ja-JP" sz="14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東京都神津島村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1,737
1,727
18.58
3,920,204
3,813,334
106,870
1,319,014
978,686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経常的な一般財源で</a:t>
          </a:r>
          <a:r>
            <a:rPr kumimoji="1" lang="en-US" altLang="ja-JP" sz="1100">
              <a:solidFill>
                <a:schemeClr val="tx1"/>
              </a:solidFill>
              <a:effectLst/>
              <a:latin typeface="+mn-lt"/>
              <a:ea typeface="+mn-ea"/>
              <a:cs typeface="+mn-cs"/>
            </a:rPr>
            <a:t>11,613</a:t>
          </a:r>
          <a:r>
            <a:rPr kumimoji="1" lang="ja-JP" altLang="ja-JP" sz="1100">
              <a:solidFill>
                <a:schemeClr val="tx1"/>
              </a:solidFill>
              <a:effectLst/>
              <a:latin typeface="+mn-lt"/>
              <a:ea typeface="+mn-ea"/>
              <a:cs typeface="+mn-cs"/>
            </a:rPr>
            <a:t>千円増となっており、人件費については毎年増加傾向にある。</a:t>
          </a:r>
          <a:endParaRPr lang="ja-JP" altLang="ja-JP" sz="1400">
            <a:solidFill>
              <a:schemeClr val="tx1"/>
            </a:solidFill>
            <a:effectLst/>
          </a:endParaRPr>
        </a:p>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類似団体と比較しても、高い水準となっていることから、</a:t>
          </a:r>
          <a:r>
            <a:rPr lang="ja-JP" altLang="ja-JP" sz="1100">
              <a:solidFill>
                <a:schemeClr val="tx1"/>
              </a:solidFill>
              <a:effectLst/>
              <a:latin typeface="+mn-lt"/>
              <a:ea typeface="+mn-ea"/>
              <a:cs typeface="+mn-cs"/>
            </a:rPr>
            <a:t>可能なものについては外部委託を検討するなど引き続き抑制努力を図っていく必要がある。</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35560</xdr:rowOff>
    </xdr:from>
    <xdr:to>
      <xdr:col>24</xdr:col>
      <xdr:colOff>25400</xdr:colOff>
      <xdr:row>40</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89356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39370</xdr:rowOff>
    </xdr:from>
    <xdr:to>
      <xdr:col>19</xdr:col>
      <xdr:colOff>187325</xdr:colOff>
      <xdr:row>40</xdr:row>
      <xdr:rowOff>73660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8973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138430</xdr:rowOff>
    </xdr:from>
    <xdr:to>
      <xdr:col>15</xdr:col>
      <xdr:colOff>98425</xdr:colOff>
      <xdr:row>40</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8249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138430</xdr:rowOff>
    </xdr:from>
    <xdr:to>
      <xdr:col>11</xdr:col>
      <xdr:colOff>9525</xdr:colOff>
      <xdr:row>40</xdr:row>
      <xdr:rowOff>138430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82498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156210</xdr:rowOff>
    </xdr:from>
    <xdr:to>
      <xdr:col>24</xdr:col>
      <xdr:colOff>76200</xdr:colOff>
      <xdr:row>40</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128287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1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22860</xdr:rowOff>
    </xdr:from>
    <xdr:to>
      <xdr:col>20</xdr:col>
      <xdr:colOff>38100</xdr:colOff>
      <xdr:row>40</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8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109237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6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160020</xdr:rowOff>
    </xdr:from>
    <xdr:to>
      <xdr:col>15</xdr:col>
      <xdr:colOff>149225</xdr:colOff>
      <xdr:row>40</xdr:row>
      <xdr:rowOff>90170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84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74947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93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87630</xdr:rowOff>
    </xdr:from>
    <xdr:to>
      <xdr:col>11</xdr:col>
      <xdr:colOff>60325</xdr:colOff>
      <xdr:row>40</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87630</xdr:rowOff>
    </xdr:from>
    <xdr:to>
      <xdr:col>6</xdr:col>
      <xdr:colOff>171450</xdr:colOff>
      <xdr:row>41</xdr:row>
      <xdr:rowOff>17780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2557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32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経常的な一般財源で</a:t>
          </a:r>
          <a:r>
            <a:rPr kumimoji="1" lang="en-US" altLang="ja-JP" sz="1100">
              <a:solidFill>
                <a:sysClr val="windowText" lastClr="000000"/>
              </a:solidFill>
              <a:effectLst/>
              <a:latin typeface="+mn-lt"/>
              <a:ea typeface="+mn-ea"/>
              <a:cs typeface="+mn-cs"/>
            </a:rPr>
            <a:t>7,097</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となっている。</a:t>
          </a:r>
          <a:r>
            <a:rPr kumimoji="1" lang="ja-JP" altLang="en-US" sz="1100">
              <a:solidFill>
                <a:sysClr val="windowText" lastClr="000000"/>
              </a:solidFill>
              <a:effectLst/>
              <a:latin typeface="+mn-lt"/>
              <a:ea typeface="+mn-ea"/>
              <a:cs typeface="+mn-cs"/>
            </a:rPr>
            <a:t>サステナブル事業の本格実施</a:t>
          </a:r>
          <a:r>
            <a:rPr kumimoji="1" lang="ja-JP" altLang="ja-JP" sz="1100">
              <a:solidFill>
                <a:sysClr val="windowText" lastClr="000000"/>
              </a:solidFill>
              <a:effectLst/>
              <a:latin typeface="+mn-lt"/>
              <a:ea typeface="+mn-ea"/>
              <a:cs typeface="+mn-cs"/>
            </a:rPr>
            <a:t>等により前年比</a:t>
          </a:r>
          <a:r>
            <a:rPr kumimoji="1" lang="en-US" altLang="ja-JP" sz="1100">
              <a:solidFill>
                <a:sysClr val="windowText" lastClr="000000"/>
              </a:solidFill>
              <a:effectLst/>
              <a:latin typeface="+mn-lt"/>
              <a:ea typeface="+mn-ea"/>
              <a:cs typeface="+mn-cs"/>
            </a:rPr>
            <a:t>0.3</a:t>
          </a:r>
          <a:r>
            <a:rPr kumimoji="1" lang="ja-JP" altLang="en-US" sz="1100">
              <a:solidFill>
                <a:sysClr val="windowText" lastClr="000000"/>
              </a:solidFill>
              <a:effectLst/>
              <a:latin typeface="+mn-lt"/>
              <a:ea typeface="+mn-ea"/>
              <a:cs typeface="+mn-cs"/>
            </a:rPr>
            <a:t>ポイント増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5842</xdr:rowOff>
    </xdr:from>
    <xdr:to>
      <xdr:col>82</xdr:col>
      <xdr:colOff>107950</xdr:colOff>
      <xdr:row>15</xdr:row>
      <xdr:rowOff>19558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57759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5842</xdr:rowOff>
    </xdr:from>
    <xdr:to>
      <xdr:col>78</xdr:col>
      <xdr:colOff>69850</xdr:colOff>
      <xdr:row>15</xdr:row>
      <xdr:rowOff>33274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5775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170434</xdr:rowOff>
    </xdr:from>
    <xdr:to>
      <xdr:col>73</xdr:col>
      <xdr:colOff>180975</xdr:colOff>
      <xdr:row>15</xdr:row>
      <xdr:rowOff>33274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399284"/>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170434</xdr:rowOff>
    </xdr:from>
    <xdr:to>
      <xdr:col>69</xdr:col>
      <xdr:colOff>92075</xdr:colOff>
      <xdr:row>14</xdr:row>
      <xdr:rowOff>76708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39928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18559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3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140208</xdr:rowOff>
    </xdr:from>
    <xdr:to>
      <xdr:col>82</xdr:col>
      <xdr:colOff>158750</xdr:colOff>
      <xdr:row>15</xdr:row>
      <xdr:rowOff>70358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5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48785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4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126492</xdr:rowOff>
    </xdr:from>
    <xdr:to>
      <xdr:col>78</xdr:col>
      <xdr:colOff>120650</xdr:colOff>
      <xdr:row>15</xdr:row>
      <xdr:rowOff>56642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2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66819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29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153924</xdr:rowOff>
    </xdr:from>
    <xdr:to>
      <xdr:col>74</xdr:col>
      <xdr:colOff>31750</xdr:colOff>
      <xdr:row>15</xdr:row>
      <xdr:rowOff>84074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5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94251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2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119634</xdr:rowOff>
    </xdr:from>
    <xdr:to>
      <xdr:col>69</xdr:col>
      <xdr:colOff>142875</xdr:colOff>
      <xdr:row>14</xdr:row>
      <xdr:rowOff>49784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59961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25908</xdr:rowOff>
    </xdr:from>
    <xdr:to>
      <xdr:col>65</xdr:col>
      <xdr:colOff>53975</xdr:colOff>
      <xdr:row>14</xdr:row>
      <xdr:rowOff>127508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42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137685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扶助費について経常的な一般財源で</a:t>
          </a:r>
          <a:r>
            <a:rPr kumimoji="1" lang="en-US" altLang="ja-JP" sz="1100">
              <a:solidFill>
                <a:schemeClr val="tx1"/>
              </a:solidFill>
              <a:effectLst/>
              <a:latin typeface="+mn-lt"/>
              <a:ea typeface="+mn-ea"/>
              <a:cs typeface="+mn-cs"/>
            </a:rPr>
            <a:t>481</a:t>
          </a:r>
          <a:r>
            <a:rPr kumimoji="1" lang="ja-JP" altLang="ja-JP" sz="1100">
              <a:solidFill>
                <a:schemeClr val="tx1"/>
              </a:solidFill>
              <a:effectLst/>
              <a:latin typeface="+mn-lt"/>
              <a:ea typeface="+mn-ea"/>
              <a:cs typeface="+mn-cs"/>
            </a:rPr>
            <a:t>千円増となっており、</a:t>
          </a:r>
          <a:r>
            <a:rPr kumimoji="1" lang="ja-JP" altLang="en-US" sz="1100">
              <a:solidFill>
                <a:schemeClr val="tx1"/>
              </a:solidFill>
              <a:effectLst/>
              <a:latin typeface="+mn-lt"/>
              <a:ea typeface="+mn-ea"/>
              <a:cs typeface="+mn-cs"/>
            </a:rPr>
            <a:t>経常収支比率は</a:t>
          </a:r>
          <a:r>
            <a:rPr kumimoji="1" lang="ja-JP" altLang="ja-JP" sz="1100">
              <a:solidFill>
                <a:schemeClr val="tx1"/>
              </a:solidFill>
              <a:effectLst/>
              <a:latin typeface="+mn-lt"/>
              <a:ea typeface="+mn-ea"/>
              <a:cs typeface="+mn-cs"/>
            </a:rPr>
            <a:t>前年比</a:t>
          </a:r>
          <a:r>
            <a:rPr kumimoji="1" lang="en-US" altLang="ja-JP" sz="1100">
              <a:solidFill>
                <a:schemeClr val="tx1"/>
              </a:solidFill>
              <a:effectLst/>
              <a:latin typeface="+mn-lt"/>
              <a:ea typeface="+mn-ea"/>
              <a:cs typeface="+mn-cs"/>
            </a:rPr>
            <a:t>0.1</a:t>
          </a:r>
          <a:r>
            <a:rPr kumimoji="1" lang="ja-JP" altLang="en-US" sz="1100">
              <a:solidFill>
                <a:schemeClr val="tx1"/>
              </a:solidFill>
              <a:effectLst/>
              <a:latin typeface="+mn-lt"/>
              <a:ea typeface="+mn-ea"/>
              <a:cs typeface="+mn-cs"/>
            </a:rPr>
            <a:t>ポイント減少</a:t>
          </a:r>
          <a:r>
            <a:rPr kumimoji="1" lang="ja-JP" altLang="ja-JP" sz="1100">
              <a:solidFill>
                <a:schemeClr val="tx1"/>
              </a:solidFill>
              <a:effectLst/>
              <a:latin typeface="+mn-lt"/>
              <a:ea typeface="+mn-ea"/>
              <a:cs typeface="+mn-cs"/>
            </a:rPr>
            <a:t>している。</a:t>
          </a:r>
          <a:endParaRPr lang="ja-JP" altLang="ja-JP" sz="1400">
            <a:solidFill>
              <a:schemeClr val="tx1"/>
            </a:solidFill>
            <a:effectLst/>
          </a:endParaRPr>
        </a:p>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令和５年度</a:t>
          </a:r>
          <a:r>
            <a:rPr kumimoji="1" lang="ja-JP" altLang="en-US" sz="1100">
              <a:solidFill>
                <a:schemeClr val="tx1"/>
              </a:solidFill>
              <a:effectLst/>
              <a:latin typeface="+mn-lt"/>
              <a:ea typeface="+mn-ea"/>
              <a:cs typeface="+mn-cs"/>
            </a:rPr>
            <a:t>からの</a:t>
          </a:r>
          <a:r>
            <a:rPr kumimoji="1" lang="ja-JP" altLang="ja-JP" sz="1100">
              <a:solidFill>
                <a:schemeClr val="tx1"/>
              </a:solidFill>
              <a:effectLst/>
              <a:latin typeface="+mn-lt"/>
              <a:ea typeface="+mn-ea"/>
              <a:cs typeface="+mn-cs"/>
            </a:rPr>
            <a:t>学校給食費無償化事業の実施</a:t>
          </a:r>
          <a:r>
            <a:rPr kumimoji="1" lang="ja-JP" altLang="en-US" sz="1100">
              <a:solidFill>
                <a:schemeClr val="tx1"/>
              </a:solidFill>
              <a:effectLst/>
              <a:latin typeface="+mn-lt"/>
              <a:ea typeface="+mn-ea"/>
              <a:cs typeface="+mn-cs"/>
            </a:rPr>
            <a:t>から横ばいに推移して</a:t>
          </a:r>
          <a:r>
            <a:rPr kumimoji="1" lang="ja-JP" altLang="ja-JP" sz="1100">
              <a:solidFill>
                <a:schemeClr val="tx1"/>
              </a:solidFill>
              <a:effectLst/>
              <a:latin typeface="+mn-lt"/>
              <a:ea typeface="+mn-ea"/>
              <a:cs typeface="+mn-cs"/>
            </a:rPr>
            <a:t>いる。</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55</xdr:row>
      <xdr:rowOff>118835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532257"/>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35577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9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118835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853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114499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61685</xdr:rowOff>
    </xdr:from>
    <xdr:to>
      <xdr:col>11</xdr:col>
      <xdr:colOff>9525</xdr:colOff>
      <xdr:row>54</xdr:row>
      <xdr:rowOff>94343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319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23784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154412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584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155320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xdr:rowOff>
    </xdr:from>
    <xdr:to>
      <xdr:col>6</xdr:col>
      <xdr:colOff>171450</xdr:colOff>
      <xdr:row>54</xdr:row>
      <xdr:rowOff>112485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122662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その他の経常収支比率においては、繰出金で前年比</a:t>
          </a:r>
          <a:r>
            <a:rPr kumimoji="1" lang="en-US" altLang="ja-JP" sz="1100">
              <a:solidFill>
                <a:sysClr val="windowText" lastClr="000000"/>
              </a:solidFill>
              <a:effectLst/>
              <a:latin typeface="+mn-lt"/>
              <a:ea typeface="+mn-ea"/>
              <a:cs typeface="+mn-cs"/>
            </a:rPr>
            <a:t>1.0</a:t>
          </a:r>
          <a:r>
            <a:rPr kumimoji="1" lang="ja-JP" altLang="en-US" sz="1100">
              <a:solidFill>
                <a:sysClr val="windowText" lastClr="000000"/>
              </a:solidFill>
              <a:effectLst/>
              <a:latin typeface="+mn-lt"/>
              <a:ea typeface="+mn-ea"/>
              <a:cs typeface="+mn-cs"/>
            </a:rPr>
            <a:t>ポイント</a:t>
          </a:r>
          <a:r>
            <a:rPr kumimoji="1" lang="ja-JP" altLang="ja-JP" sz="1100">
              <a:solidFill>
                <a:sysClr val="windowText" lastClr="000000"/>
              </a:solidFill>
              <a:effectLst/>
              <a:latin typeface="+mn-lt"/>
              <a:ea typeface="+mn-ea"/>
              <a:cs typeface="+mn-cs"/>
            </a:rPr>
            <a:t>減となっている。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繰出金については、簡易水道事業会計</a:t>
          </a:r>
          <a:r>
            <a:rPr kumimoji="1" lang="ja-JP" altLang="en-US" sz="1100">
              <a:solidFill>
                <a:sysClr val="windowText" lastClr="000000"/>
              </a:solidFill>
              <a:effectLst/>
              <a:latin typeface="+mn-lt"/>
              <a:ea typeface="+mn-ea"/>
              <a:cs typeface="+mn-cs"/>
            </a:rPr>
            <a:t>や農業集落排水会計の公営企業会計移行に伴い、</a:t>
          </a:r>
          <a:r>
            <a:rPr kumimoji="1" lang="ja-JP" altLang="ja-JP" sz="1100">
              <a:solidFill>
                <a:sysClr val="windowText" lastClr="000000"/>
              </a:solidFill>
              <a:effectLst/>
              <a:latin typeface="+mn-lt"/>
              <a:ea typeface="+mn-ea"/>
              <a:cs typeface="+mn-cs"/>
            </a:rPr>
            <a:t>一般会計からの繰出金が減少したことが主な要因となっている。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各特別会計については今後も経費を削減するとともに使用料の改定・適正化を図ることなどにより普通会計の負担額を減らしていくよう努める。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5842</xdr:rowOff>
    </xdr:from>
    <xdr:to>
      <xdr:col>82</xdr:col>
      <xdr:colOff>107950</xdr:colOff>
      <xdr:row>57</xdr:row>
      <xdr:rowOff>97282</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778492"/>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97282</xdr:rowOff>
    </xdr:from>
    <xdr:to>
      <xdr:col>78</xdr:col>
      <xdr:colOff>69850</xdr:colOff>
      <xdr:row>57</xdr:row>
      <xdr:rowOff>143002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8699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60706</xdr:rowOff>
    </xdr:from>
    <xdr:to>
      <xdr:col>73</xdr:col>
      <xdr:colOff>180975</xdr:colOff>
      <xdr:row>57</xdr:row>
      <xdr:rowOff>143002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98333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60706</xdr:rowOff>
    </xdr:from>
    <xdr:to>
      <xdr:col>69</xdr:col>
      <xdr:colOff>92075</xdr:colOff>
      <xdr:row>57</xdr:row>
      <xdr:rowOff>97282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8333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126492</xdr:rowOff>
    </xdr:from>
    <xdr:to>
      <xdr:col>82</xdr:col>
      <xdr:colOff>158750</xdr:colOff>
      <xdr:row>57</xdr:row>
      <xdr:rowOff>56642</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72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143019</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572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46482</xdr:rowOff>
    </xdr:from>
    <xdr:to>
      <xdr:col>78</xdr:col>
      <xdr:colOff>120650</xdr:colOff>
      <xdr:row>57</xdr:row>
      <xdr:rowOff>148082</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158259</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588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92202</xdr:rowOff>
    </xdr:from>
    <xdr:to>
      <xdr:col>74</xdr:col>
      <xdr:colOff>31750</xdr:colOff>
      <xdr:row>58</xdr:row>
      <xdr:rowOff>22352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32529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63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9906</xdr:rowOff>
    </xdr:from>
    <xdr:to>
      <xdr:col>69</xdr:col>
      <xdr:colOff>142875</xdr:colOff>
      <xdr:row>57</xdr:row>
      <xdr:rowOff>111506</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121683</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551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81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経常的な一般財源で</a:t>
          </a:r>
          <a:r>
            <a:rPr kumimoji="1" lang="en-US" altLang="ja-JP" sz="1100">
              <a:solidFill>
                <a:sysClr val="windowText" lastClr="000000"/>
              </a:solidFill>
              <a:effectLst/>
              <a:latin typeface="+mn-lt"/>
              <a:ea typeface="+mn-ea"/>
              <a:cs typeface="+mn-cs"/>
            </a:rPr>
            <a:t>50,150</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となっている。</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公営企業会計移行に伴い、簡易水道事業会計補助金や農業集落排水事業会計補助金が新規計上で増となり</a:t>
          </a:r>
          <a:r>
            <a:rPr kumimoji="1" lang="ja-JP" altLang="ja-JP" sz="1100">
              <a:solidFill>
                <a:sysClr val="windowText" lastClr="000000"/>
              </a:solidFill>
              <a:effectLst/>
              <a:latin typeface="+mn-lt"/>
              <a:ea typeface="+mn-ea"/>
              <a:cs typeface="+mn-cs"/>
            </a:rPr>
            <a:t>、前年比</a:t>
          </a:r>
          <a:r>
            <a:rPr kumimoji="1" lang="en-US" altLang="ja-JP" sz="1100">
              <a:solidFill>
                <a:sysClr val="windowText" lastClr="000000"/>
              </a:solidFill>
              <a:effectLst/>
              <a:latin typeface="+mn-lt"/>
              <a:ea typeface="+mn-ea"/>
              <a:cs typeface="+mn-cs"/>
            </a:rPr>
            <a:t>3.5</a:t>
          </a:r>
          <a:r>
            <a:rPr kumimoji="1" lang="ja-JP" altLang="en-US" sz="1100">
              <a:solidFill>
                <a:sysClr val="windowText" lastClr="000000"/>
              </a:solidFill>
              <a:effectLst/>
              <a:latin typeface="+mn-lt"/>
              <a:ea typeface="+mn-ea"/>
              <a:cs typeface="+mn-cs"/>
            </a:rPr>
            <a:t>ポイント増と</a:t>
          </a:r>
          <a:r>
            <a:rPr kumimoji="1" lang="ja-JP" altLang="ja-JP" sz="1100">
              <a:solidFill>
                <a:sysClr val="windowText" lastClr="000000"/>
              </a:solidFill>
              <a:effectLst/>
              <a:latin typeface="+mn-lt"/>
              <a:ea typeface="+mn-ea"/>
              <a:cs typeface="+mn-cs"/>
            </a:rPr>
            <a:t>なった。</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131572</xdr:rowOff>
    </xdr:from>
    <xdr:to>
      <xdr:col>82</xdr:col>
      <xdr:colOff>107950</xdr:colOff>
      <xdr:row>35</xdr:row>
      <xdr:rowOff>120142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960872"/>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131572</xdr:rowOff>
    </xdr:from>
    <xdr:to>
      <xdr:col>78</xdr:col>
      <xdr:colOff>69850</xdr:colOff>
      <xdr:row>34</xdr:row>
      <xdr:rowOff>136144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59608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58420</xdr:rowOff>
    </xdr:from>
    <xdr:to>
      <xdr:col>73</xdr:col>
      <xdr:colOff>180975</xdr:colOff>
      <xdr:row>34</xdr:row>
      <xdr:rowOff>136144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88772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58420</xdr:rowOff>
    </xdr:from>
    <xdr:to>
      <xdr:col>69</xdr:col>
      <xdr:colOff>92075</xdr:colOff>
      <xdr:row>34</xdr:row>
      <xdr:rowOff>145288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8877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69342</xdr:rowOff>
    </xdr:from>
    <xdr:to>
      <xdr:col>82</xdr:col>
      <xdr:colOff>158750</xdr:colOff>
      <xdr:row>35</xdr:row>
      <xdr:rowOff>170942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85869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15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80772</xdr:rowOff>
    </xdr:from>
    <xdr:to>
      <xdr:col>78</xdr:col>
      <xdr:colOff>120650</xdr:colOff>
      <xdr:row>35</xdr:row>
      <xdr:rowOff>10922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21099</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7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85344</xdr:rowOff>
    </xdr:from>
    <xdr:to>
      <xdr:col>74</xdr:col>
      <xdr:colOff>31750</xdr:colOff>
      <xdr:row>35</xdr:row>
      <xdr:rowOff>15494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25671</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7620</xdr:rowOff>
    </xdr:from>
    <xdr:to>
      <xdr:col>69</xdr:col>
      <xdr:colOff>142875</xdr:colOff>
      <xdr:row>34</xdr:row>
      <xdr:rowOff>109220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119397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94488</xdr:rowOff>
    </xdr:from>
    <xdr:to>
      <xdr:col>65</xdr:col>
      <xdr:colOff>53975</xdr:colOff>
      <xdr:row>35</xdr:row>
      <xdr:rowOff>24638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34815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令和</a:t>
          </a:r>
          <a:r>
            <a:rPr kumimoji="1" lang="ja-JP" altLang="en-US" sz="1100">
              <a:solidFill>
                <a:schemeClr val="tx1"/>
              </a:solidFill>
              <a:effectLst/>
              <a:latin typeface="+mn-lt"/>
              <a:ea typeface="+mn-ea"/>
              <a:cs typeface="+mn-cs"/>
            </a:rPr>
            <a:t>３</a:t>
          </a:r>
          <a:r>
            <a:rPr kumimoji="1" lang="ja-JP" altLang="ja-JP" sz="1100">
              <a:solidFill>
                <a:schemeClr val="tx1"/>
              </a:solidFill>
              <a:effectLst/>
              <a:latin typeface="+mn-lt"/>
              <a:ea typeface="+mn-ea"/>
              <a:cs typeface="+mn-cs"/>
            </a:rPr>
            <a:t>年度借入分の</a:t>
          </a:r>
          <a:r>
            <a:rPr kumimoji="1" lang="ja-JP" altLang="en-US" sz="1100">
              <a:solidFill>
                <a:schemeClr val="tx1"/>
              </a:solidFill>
              <a:effectLst/>
              <a:latin typeface="+mn-lt"/>
              <a:ea typeface="+mn-ea"/>
              <a:cs typeface="+mn-cs"/>
            </a:rPr>
            <a:t>一般廃棄物処理事業債</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清掃センター施設延命化補修工事</a:t>
          </a:r>
          <a:r>
            <a:rPr kumimoji="1" lang="ja-JP" altLang="ja-JP" sz="1100">
              <a:solidFill>
                <a:schemeClr val="tx1"/>
              </a:solidFill>
              <a:effectLst/>
              <a:latin typeface="+mn-lt"/>
              <a:ea typeface="+mn-ea"/>
              <a:cs typeface="+mn-cs"/>
            </a:rPr>
            <a:t>）等の償還開始により</a:t>
          </a:r>
          <a:r>
            <a:rPr kumimoji="1" lang="ja-JP" altLang="en-US" sz="1100">
              <a:solidFill>
                <a:schemeClr val="tx1"/>
              </a:solidFill>
              <a:effectLst/>
              <a:latin typeface="+mn-lt"/>
              <a:ea typeface="+mn-ea"/>
              <a:cs typeface="+mn-cs"/>
            </a:rPr>
            <a:t>増、平成１５年度借入分償還完了による減により、横ばい</a:t>
          </a:r>
          <a:r>
            <a:rPr kumimoji="1" lang="ja-JP" altLang="ja-JP" sz="1100">
              <a:solidFill>
                <a:schemeClr val="tx1"/>
              </a:solidFill>
              <a:effectLst/>
              <a:latin typeface="+mn-lt"/>
              <a:ea typeface="+mn-ea"/>
              <a:cs typeface="+mn-cs"/>
            </a:rPr>
            <a:t>となっている。</a:t>
          </a:r>
          <a:endParaRPr lang="ja-JP" altLang="ja-JP" sz="14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31750</xdr:rowOff>
    </xdr:from>
    <xdr:to>
      <xdr:col>24</xdr:col>
      <xdr:colOff>25400</xdr:colOff>
      <xdr:row>75</xdr:row>
      <xdr:rowOff>31750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289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16510</xdr:rowOff>
    </xdr:from>
    <xdr:to>
      <xdr:col>19</xdr:col>
      <xdr:colOff>187325</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8752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16510</xdr:rowOff>
    </xdr:from>
    <xdr:to>
      <xdr:col>15</xdr:col>
      <xdr:colOff>98425</xdr:colOff>
      <xdr:row>75</xdr:row>
      <xdr:rowOff>62230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28752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62230</xdr:rowOff>
    </xdr:from>
    <xdr:to>
      <xdr:col>11</xdr:col>
      <xdr:colOff>9525</xdr:colOff>
      <xdr:row>75</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9209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152400</xdr:rowOff>
    </xdr:from>
    <xdr:to>
      <xdr:col>24</xdr:col>
      <xdr:colOff>76200</xdr:colOff>
      <xdr:row>75</xdr:row>
      <xdr:rowOff>82550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168927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152400</xdr:rowOff>
    </xdr:from>
    <xdr:to>
      <xdr:col>20</xdr:col>
      <xdr:colOff>38100</xdr:colOff>
      <xdr:row>75</xdr:row>
      <xdr:rowOff>82550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92727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60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137160</xdr:rowOff>
    </xdr:from>
    <xdr:to>
      <xdr:col>15</xdr:col>
      <xdr:colOff>149225</xdr:colOff>
      <xdr:row>75</xdr:row>
      <xdr:rowOff>67310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77487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11430</xdr:rowOff>
    </xdr:from>
    <xdr:to>
      <xdr:col>11</xdr:col>
      <xdr:colOff>60325</xdr:colOff>
      <xdr:row>75</xdr:row>
      <xdr:rowOff>113030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123207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64770</xdr:rowOff>
    </xdr:from>
    <xdr:to>
      <xdr:col>6</xdr:col>
      <xdr:colOff>171450</xdr:colOff>
      <xdr:row>75</xdr:row>
      <xdr:rowOff>166370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5097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人件費</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、扶助費</a:t>
          </a:r>
          <a:r>
            <a:rPr kumimoji="1" lang="en-US" altLang="ja-JP" sz="1100">
              <a:solidFill>
                <a:sysClr val="windowText" lastClr="000000"/>
              </a:solidFill>
              <a:effectLst/>
              <a:latin typeface="+mn-lt"/>
              <a:ea typeface="+mn-ea"/>
              <a:cs typeface="+mn-cs"/>
            </a:rPr>
            <a:t>0.1</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減</a:t>
          </a:r>
          <a:r>
            <a:rPr kumimoji="1" lang="ja-JP" altLang="ja-JP" sz="1100">
              <a:solidFill>
                <a:sysClr val="windowText" lastClr="000000"/>
              </a:solidFill>
              <a:effectLst/>
              <a:latin typeface="+mn-lt"/>
              <a:ea typeface="+mn-ea"/>
              <a:cs typeface="+mn-cs"/>
            </a:rPr>
            <a:t>、物件費</a:t>
          </a:r>
          <a:r>
            <a:rPr kumimoji="1" lang="en-US" altLang="ja-JP" sz="1100">
              <a:solidFill>
                <a:sysClr val="windowText" lastClr="000000"/>
              </a:solidFill>
              <a:effectLst/>
              <a:latin typeface="+mn-lt"/>
              <a:ea typeface="+mn-ea"/>
              <a:cs typeface="+mn-cs"/>
            </a:rPr>
            <a:t>0.3</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、補助費等</a:t>
          </a:r>
          <a:r>
            <a:rPr kumimoji="1" lang="en-US" altLang="ja-JP" sz="1100">
              <a:solidFill>
                <a:sysClr val="windowText" lastClr="000000"/>
              </a:solidFill>
              <a:effectLst/>
              <a:latin typeface="+mn-lt"/>
              <a:ea typeface="+mn-ea"/>
              <a:cs typeface="+mn-cs"/>
            </a:rPr>
            <a:t>3.5</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、繰出金</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％減となり全体の前年比では</a:t>
          </a:r>
          <a:r>
            <a:rPr kumimoji="1" lang="en-US" altLang="ja-JP" sz="1100">
              <a:solidFill>
                <a:sysClr val="windowText" lastClr="000000"/>
              </a:solidFill>
              <a:effectLst/>
              <a:latin typeface="+mn-lt"/>
              <a:ea typeface="+mn-ea"/>
              <a:cs typeface="+mn-cs"/>
            </a:rPr>
            <a:t>1.7</a:t>
          </a:r>
          <a:r>
            <a:rPr kumimoji="1" lang="ja-JP" altLang="en-US" sz="1100">
              <a:solidFill>
                <a:sysClr val="windowText" lastClr="000000"/>
              </a:solidFill>
              <a:effectLst/>
              <a:latin typeface="+mn-lt"/>
              <a:ea typeface="+mn-ea"/>
              <a:cs typeface="+mn-cs"/>
            </a:rPr>
            <a:t>ポイント</a:t>
          </a:r>
          <a:r>
            <a:rPr kumimoji="1" lang="ja-JP" altLang="ja-JP" sz="1100">
              <a:solidFill>
                <a:sysClr val="windowText" lastClr="000000"/>
              </a:solidFill>
              <a:effectLst/>
              <a:latin typeface="+mn-lt"/>
              <a:ea typeface="+mn-ea"/>
              <a:cs typeface="+mn-cs"/>
            </a:rPr>
            <a:t>増の</a:t>
          </a:r>
          <a:r>
            <a:rPr kumimoji="1" lang="en-US" altLang="ja-JP" sz="1100">
              <a:solidFill>
                <a:sysClr val="windowText" lastClr="000000"/>
              </a:solidFill>
              <a:effectLst/>
              <a:latin typeface="+mn-lt"/>
              <a:ea typeface="+mn-ea"/>
              <a:cs typeface="+mn-cs"/>
            </a:rPr>
            <a:t>67.5</a:t>
          </a:r>
          <a:r>
            <a:rPr kumimoji="1" lang="ja-JP" altLang="ja-JP" sz="1100">
              <a:solidFill>
                <a:sysClr val="windowText" lastClr="000000"/>
              </a:solidFill>
              <a:effectLst/>
              <a:latin typeface="+mn-lt"/>
              <a:ea typeface="+mn-ea"/>
              <a:cs typeface="+mn-cs"/>
            </a:rPr>
            <a:t>％となっている。</a:t>
          </a:r>
          <a:br>
            <a:rPr kumimoji="1" lang="en-US" altLang="ja-JP" sz="1100">
              <a:solidFill>
                <a:srgbClr val="FF0000"/>
              </a:solidFill>
              <a:effectLst/>
              <a:latin typeface="+mn-lt"/>
              <a:ea typeface="+mn-ea"/>
              <a:cs typeface="+mn-cs"/>
            </a:rPr>
          </a:br>
          <a:r>
            <a:rPr kumimoji="1" lang="ja-JP" altLang="en-US"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類似団体平均と比較し、</a:t>
          </a:r>
          <a:r>
            <a:rPr kumimoji="1" lang="en-US" altLang="ja-JP" sz="1100">
              <a:solidFill>
                <a:sysClr val="windowText" lastClr="000000"/>
              </a:solidFill>
              <a:effectLst/>
              <a:latin typeface="+mn-lt"/>
              <a:ea typeface="+mn-ea"/>
              <a:cs typeface="+mn-cs"/>
            </a:rPr>
            <a:t>0.8</a:t>
          </a:r>
          <a:r>
            <a:rPr kumimoji="1" lang="ja-JP" altLang="ja-JP" sz="1100">
              <a:solidFill>
                <a:sysClr val="windowText" lastClr="000000"/>
              </a:solidFill>
              <a:effectLst/>
              <a:latin typeface="+mn-lt"/>
              <a:ea typeface="+mn-ea"/>
              <a:cs typeface="+mn-cs"/>
            </a:rPr>
            <a:t>％下回っている状況ではあるが引き続き、適正かつ健全な行財政運営に努める</a:t>
          </a:r>
          <a:r>
            <a:rPr kumimoji="1" lang="ja-JP" altLang="ja-JP" sz="1100">
              <a:solidFill>
                <a:srgbClr val="FF0000"/>
              </a:solidFill>
              <a:effectLst/>
              <a:latin typeface="+mn-lt"/>
              <a:ea typeface="+mn-ea"/>
              <a:cs typeface="+mn-cs"/>
            </a:rPr>
            <a:t>。</a:t>
          </a:r>
          <a:endParaRPr lang="ja-JP" altLang="ja-JP" sz="1400">
            <a:solidFill>
              <a:srgbClr val="FF0000"/>
            </a:solidFill>
            <a:effectLst/>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81280</xdr:rowOff>
    </xdr:from>
    <xdr:to>
      <xdr:col>82</xdr:col>
      <xdr:colOff>107950</xdr:colOff>
      <xdr:row>76</xdr:row>
      <xdr:rowOff>146050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11148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97807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28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54611</xdr:rowOff>
    </xdr:from>
    <xdr:to>
      <xdr:col>78</xdr:col>
      <xdr:colOff>69850</xdr:colOff>
      <xdr:row>76</xdr:row>
      <xdr:rowOff>81280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0848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46990</xdr:rowOff>
    </xdr:from>
    <xdr:to>
      <xdr:col>73</xdr:col>
      <xdr:colOff>180975</xdr:colOff>
      <xdr:row>76</xdr:row>
      <xdr:rowOff>54611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734290"/>
          <a:ext cx="889000" cy="350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46990</xdr:rowOff>
    </xdr:from>
    <xdr:to>
      <xdr:col>69</xdr:col>
      <xdr:colOff>92075</xdr:colOff>
      <xdr:row>76</xdr:row>
      <xdr:rowOff>20320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734290"/>
          <a:ext cx="889000" cy="3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143527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95250</xdr:rowOff>
    </xdr:from>
    <xdr:to>
      <xdr:col>82</xdr:col>
      <xdr:colOff>158750</xdr:colOff>
      <xdr:row>77</xdr:row>
      <xdr:rowOff>25400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111777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9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30480</xdr:rowOff>
    </xdr:from>
    <xdr:to>
      <xdr:col>78</xdr:col>
      <xdr:colOff>120650</xdr:colOff>
      <xdr:row>76</xdr:row>
      <xdr:rowOff>132080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142257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3811</xdr:rowOff>
    </xdr:from>
    <xdr:to>
      <xdr:col>74</xdr:col>
      <xdr:colOff>31750</xdr:colOff>
      <xdr:row>76</xdr:row>
      <xdr:rowOff>105411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115587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167640</xdr:rowOff>
    </xdr:from>
    <xdr:to>
      <xdr:col>69</xdr:col>
      <xdr:colOff>142875</xdr:colOff>
      <xdr:row>74</xdr:row>
      <xdr:rowOff>97790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107967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45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140970</xdr:rowOff>
    </xdr:from>
    <xdr:to>
      <xdr:col>65</xdr:col>
      <xdr:colOff>53975</xdr:colOff>
      <xdr:row>76</xdr:row>
      <xdr:rowOff>71120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81297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東京都神津島村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114029</xdr:rowOff>
    </xdr:from>
    <xdr:to>
      <xdr:col>29</xdr:col>
      <xdr:colOff>127000</xdr:colOff>
      <xdr:row>17</xdr:row>
      <xdr:rowOff>134724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76304"/>
          <a:ext cx="647700" cy="20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134724</xdr:rowOff>
    </xdr:from>
    <xdr:to>
      <xdr:col>26</xdr:col>
      <xdr:colOff>50800</xdr:colOff>
      <xdr:row>17</xdr:row>
      <xdr:rowOff>157712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96999"/>
          <a:ext cx="698500" cy="22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157712</xdr:rowOff>
    </xdr:from>
    <xdr:to>
      <xdr:col>22</xdr:col>
      <xdr:colOff>114300</xdr:colOff>
      <xdr:row>18</xdr:row>
      <xdr:rowOff>1594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19987"/>
          <a:ext cx="698500" cy="15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1594</xdr:rowOff>
    </xdr:from>
    <xdr:to>
      <xdr:col>18</xdr:col>
      <xdr:colOff>177800</xdr:colOff>
      <xdr:row>18</xdr:row>
      <xdr:rowOff>3745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35319"/>
          <a:ext cx="698500" cy="2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63229</xdr:rowOff>
    </xdr:from>
    <xdr:to>
      <xdr:col>29</xdr:col>
      <xdr:colOff>177800</xdr:colOff>
      <xdr:row>17</xdr:row>
      <xdr:rowOff>164829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255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79756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7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83924</xdr:rowOff>
    </xdr:from>
    <xdr:to>
      <xdr:col>26</xdr:col>
      <xdr:colOff>101600</xdr:colOff>
      <xdr:row>18</xdr:row>
      <xdr:rowOff>14074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46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24251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150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106912</xdr:rowOff>
    </xdr:from>
    <xdr:to>
      <xdr:col>22</xdr:col>
      <xdr:colOff>165100</xdr:colOff>
      <xdr:row>18</xdr:row>
      <xdr:rowOff>37062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69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47239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38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122244</xdr:rowOff>
    </xdr:from>
    <xdr:to>
      <xdr:col>19</xdr:col>
      <xdr:colOff>38100</xdr:colOff>
      <xdr:row>18</xdr:row>
      <xdr:rowOff>52394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845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62571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53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124395</xdr:rowOff>
    </xdr:from>
    <xdr:to>
      <xdr:col>15</xdr:col>
      <xdr:colOff>101600</xdr:colOff>
      <xdr:row>18</xdr:row>
      <xdr:rowOff>54545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86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64722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5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123125</xdr:rowOff>
    </xdr:from>
    <xdr:to>
      <xdr:col>29</xdr:col>
      <xdr:colOff>127000</xdr:colOff>
      <xdr:row>36</xdr:row>
      <xdr:rowOff>166590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7076375"/>
          <a:ext cx="647700" cy="434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166590</xdr:rowOff>
    </xdr:from>
    <xdr:to>
      <xdr:col>26</xdr:col>
      <xdr:colOff>50800</xdr:colOff>
      <xdr:row>36</xdr:row>
      <xdr:rowOff>170141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7119840"/>
          <a:ext cx="698500" cy="35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66099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676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162623</xdr:rowOff>
    </xdr:from>
    <xdr:to>
      <xdr:col>22</xdr:col>
      <xdr:colOff>114300</xdr:colOff>
      <xdr:row>36</xdr:row>
      <xdr:rowOff>170141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7115873"/>
          <a:ext cx="698500" cy="7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91790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70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156691</xdr:rowOff>
    </xdr:from>
    <xdr:to>
      <xdr:col>18</xdr:col>
      <xdr:colOff>177800</xdr:colOff>
      <xdr:row>36</xdr:row>
      <xdr:rowOff>162623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7109941"/>
          <a:ext cx="698500" cy="5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115568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725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98355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7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72325</xdr:rowOff>
    </xdr:from>
    <xdr:to>
      <xdr:col>29</xdr:col>
      <xdr:colOff>177800</xdr:colOff>
      <xdr:row>37</xdr:row>
      <xdr:rowOff>2475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7025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44402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9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115790</xdr:rowOff>
    </xdr:from>
    <xdr:to>
      <xdr:col>26</xdr:col>
      <xdr:colOff>101600</xdr:colOff>
      <xdr:row>37</xdr:row>
      <xdr:rowOff>45940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7069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30717</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7155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119341</xdr:rowOff>
    </xdr:from>
    <xdr:to>
      <xdr:col>22</xdr:col>
      <xdr:colOff>165100</xdr:colOff>
      <xdr:row>37</xdr:row>
      <xdr:rowOff>49491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70725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34268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7158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111823</xdr:rowOff>
    </xdr:from>
    <xdr:to>
      <xdr:col>19</xdr:col>
      <xdr:colOff>38100</xdr:colOff>
      <xdr:row>37</xdr:row>
      <xdr:rowOff>41973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7065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26750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715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105891</xdr:rowOff>
    </xdr:from>
    <xdr:to>
      <xdr:col>15</xdr:col>
      <xdr:colOff>101600</xdr:colOff>
      <xdr:row>37</xdr:row>
      <xdr:rowOff>36041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7059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20818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7145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東京都神津島村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1,737
1,727
18.58
3,920,204
3,813,334
106,870
1,319,014
978,686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59594</xdr:rowOff>
    </xdr:from>
    <xdr:to>
      <xdr:col>24</xdr:col>
      <xdr:colOff>63500</xdr:colOff>
      <xdr:row>36</xdr:row>
      <xdr:rowOff>83975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31794"/>
          <a:ext cx="838200" cy="2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83975</xdr:rowOff>
    </xdr:from>
    <xdr:to>
      <xdr:col>19</xdr:col>
      <xdr:colOff>177800</xdr:colOff>
      <xdr:row>36</xdr:row>
      <xdr:rowOff>102744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56175"/>
          <a:ext cx="889000" cy="18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102744</xdr:rowOff>
    </xdr:from>
    <xdr:to>
      <xdr:col>15</xdr:col>
      <xdr:colOff>50800</xdr:colOff>
      <xdr:row>36</xdr:row>
      <xdr:rowOff>124511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74944"/>
          <a:ext cx="889000" cy="2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124511</xdr:rowOff>
    </xdr:from>
    <xdr:to>
      <xdr:col>10</xdr:col>
      <xdr:colOff>114300</xdr:colOff>
      <xdr:row>36</xdr:row>
      <xdr:rowOff>134666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96711"/>
          <a:ext cx="889000" cy="10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8794</xdr:rowOff>
    </xdr:from>
    <xdr:to>
      <xdr:col>24</xdr:col>
      <xdr:colOff>114300</xdr:colOff>
      <xdr:row>36</xdr:row>
      <xdr:rowOff>110394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18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31671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3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33175</xdr:rowOff>
    </xdr:from>
    <xdr:to>
      <xdr:col>20</xdr:col>
      <xdr:colOff>38100</xdr:colOff>
      <xdr:row>36</xdr:row>
      <xdr:rowOff>134775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0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151302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80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51944</xdr:rowOff>
    </xdr:from>
    <xdr:to>
      <xdr:col>15</xdr:col>
      <xdr:colOff>101600</xdr:colOff>
      <xdr:row>36</xdr:row>
      <xdr:rowOff>153544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2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170071</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9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73711</xdr:rowOff>
    </xdr:from>
    <xdr:to>
      <xdr:col>10</xdr:col>
      <xdr:colOff>165100</xdr:colOff>
      <xdr:row>37</xdr:row>
      <xdr:rowOff>3861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4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20388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2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83866</xdr:rowOff>
    </xdr:from>
    <xdr:to>
      <xdr:col>6</xdr:col>
      <xdr:colOff>38100</xdr:colOff>
      <xdr:row>37</xdr:row>
      <xdr:rowOff>14016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5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30543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31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97296</xdr:rowOff>
    </xdr:from>
    <xdr:to>
      <xdr:col>24</xdr:col>
      <xdr:colOff>63500</xdr:colOff>
      <xdr:row>57</xdr:row>
      <xdr:rowOff>106144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869946"/>
          <a:ext cx="838200" cy="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106144</xdr:rowOff>
    </xdr:from>
    <xdr:to>
      <xdr:col>19</xdr:col>
      <xdr:colOff>177800</xdr:colOff>
      <xdr:row>57</xdr:row>
      <xdr:rowOff>149589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878794"/>
          <a:ext cx="889000" cy="4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149589</xdr:rowOff>
    </xdr:from>
    <xdr:to>
      <xdr:col>15</xdr:col>
      <xdr:colOff>50800</xdr:colOff>
      <xdr:row>58</xdr:row>
      <xdr:rowOff>6792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922239"/>
          <a:ext cx="889000" cy="28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153508</xdr:rowOff>
    </xdr:from>
    <xdr:to>
      <xdr:col>10</xdr:col>
      <xdr:colOff>114300</xdr:colOff>
      <xdr:row>58</xdr:row>
      <xdr:rowOff>6792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926158"/>
          <a:ext cx="889000" cy="2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46496</xdr:rowOff>
    </xdr:from>
    <xdr:to>
      <xdr:col>24</xdr:col>
      <xdr:colOff>114300</xdr:colOff>
      <xdr:row>57</xdr:row>
      <xdr:rowOff>148096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81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69373</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7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55344</xdr:rowOff>
    </xdr:from>
    <xdr:to>
      <xdr:col>20</xdr:col>
      <xdr:colOff>38100</xdr:colOff>
      <xdr:row>57</xdr:row>
      <xdr:rowOff>156944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2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2021</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60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98789</xdr:rowOff>
    </xdr:from>
    <xdr:to>
      <xdr:col>15</xdr:col>
      <xdr:colOff>101600</xdr:colOff>
      <xdr:row>58</xdr:row>
      <xdr:rowOff>28939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87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45466</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646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127442</xdr:rowOff>
    </xdr:from>
    <xdr:to>
      <xdr:col>10</xdr:col>
      <xdr:colOff>165100</xdr:colOff>
      <xdr:row>58</xdr:row>
      <xdr:rowOff>57592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0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74119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67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102708</xdr:rowOff>
    </xdr:from>
    <xdr:to>
      <xdr:col>6</xdr:col>
      <xdr:colOff>38100</xdr:colOff>
      <xdr:row>58</xdr:row>
      <xdr:rowOff>32858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87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49385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65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150992</xdr:rowOff>
    </xdr:from>
    <xdr:to>
      <xdr:col>24</xdr:col>
      <xdr:colOff>63500</xdr:colOff>
      <xdr:row>78</xdr:row>
      <xdr:rowOff>157500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524092"/>
          <a:ext cx="838200" cy="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149118</xdr:rowOff>
    </xdr:from>
    <xdr:to>
      <xdr:col>19</xdr:col>
      <xdr:colOff>177800</xdr:colOff>
      <xdr:row>78</xdr:row>
      <xdr:rowOff>157500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522218"/>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2967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2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149118</xdr:rowOff>
    </xdr:from>
    <xdr:to>
      <xdr:col>15</xdr:col>
      <xdr:colOff>50800</xdr:colOff>
      <xdr:row>78</xdr:row>
      <xdr:rowOff>154502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22218"/>
          <a:ext cx="889000" cy="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3732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20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154502</xdr:rowOff>
    </xdr:from>
    <xdr:to>
      <xdr:col>10</xdr:col>
      <xdr:colOff>114300</xdr:colOff>
      <xdr:row>79</xdr:row>
      <xdr:rowOff>1141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27602"/>
          <a:ext cx="889000" cy="1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24410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2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100192</xdr:rowOff>
    </xdr:from>
    <xdr:to>
      <xdr:col>24</xdr:col>
      <xdr:colOff>114300</xdr:colOff>
      <xdr:row>79</xdr:row>
      <xdr:rowOff>30342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7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15119</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8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106700</xdr:rowOff>
    </xdr:from>
    <xdr:to>
      <xdr:col>20</xdr:col>
      <xdr:colOff>38100</xdr:colOff>
      <xdr:row>79</xdr:row>
      <xdr:rowOff>36850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7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79</xdr:row>
      <xdr:rowOff>27977</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572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98318</xdr:rowOff>
    </xdr:from>
    <xdr:to>
      <xdr:col>15</xdr:col>
      <xdr:colOff>101600</xdr:colOff>
      <xdr:row>79</xdr:row>
      <xdr:rowOff>28468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7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79</xdr:row>
      <xdr:rowOff>19595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56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103702</xdr:rowOff>
    </xdr:from>
    <xdr:to>
      <xdr:col>10</xdr:col>
      <xdr:colOff>165100</xdr:colOff>
      <xdr:row>79</xdr:row>
      <xdr:rowOff>33852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7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24979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121791</xdr:rowOff>
    </xdr:from>
    <xdr:to>
      <xdr:col>6</xdr:col>
      <xdr:colOff>38100</xdr:colOff>
      <xdr:row>79</xdr:row>
      <xdr:rowOff>51941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94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79</xdr:row>
      <xdr:rowOff>43068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587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162049</xdr:rowOff>
    </xdr:from>
    <xdr:to>
      <xdr:col>24</xdr:col>
      <xdr:colOff>63500</xdr:colOff>
      <xdr:row>96</xdr:row>
      <xdr:rowOff>3394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449799"/>
          <a:ext cx="838200" cy="1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162049</xdr:rowOff>
    </xdr:from>
    <xdr:to>
      <xdr:col>19</xdr:col>
      <xdr:colOff>177800</xdr:colOff>
      <xdr:row>96</xdr:row>
      <xdr:rowOff>95146</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449799"/>
          <a:ext cx="889000" cy="10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144264</xdr:rowOff>
    </xdr:from>
    <xdr:to>
      <xdr:col>15</xdr:col>
      <xdr:colOff>50800</xdr:colOff>
      <xdr:row>96</xdr:row>
      <xdr:rowOff>95146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432014"/>
          <a:ext cx="889000" cy="12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144264</xdr:rowOff>
    </xdr:from>
    <xdr:to>
      <xdr:col>10</xdr:col>
      <xdr:colOff>114300</xdr:colOff>
      <xdr:row>97</xdr:row>
      <xdr:rowOff>17422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32014"/>
          <a:ext cx="889000" cy="21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124044</xdr:rowOff>
    </xdr:from>
    <xdr:to>
      <xdr:col>24</xdr:col>
      <xdr:colOff>114300</xdr:colOff>
      <xdr:row>96</xdr:row>
      <xdr:rowOff>54194</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41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102471</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90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111249</xdr:rowOff>
    </xdr:from>
    <xdr:to>
      <xdr:col>20</xdr:col>
      <xdr:colOff>38100</xdr:colOff>
      <xdr:row>96</xdr:row>
      <xdr:rowOff>41399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39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32526</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49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44346</xdr:rowOff>
    </xdr:from>
    <xdr:to>
      <xdr:col>15</xdr:col>
      <xdr:colOff>101600</xdr:colOff>
      <xdr:row>96</xdr:row>
      <xdr:rowOff>145946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0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137073</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59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93464</xdr:rowOff>
    </xdr:from>
    <xdr:to>
      <xdr:col>10</xdr:col>
      <xdr:colOff>165100</xdr:colOff>
      <xdr:row>96</xdr:row>
      <xdr:rowOff>23614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8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14741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473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138072</xdr:rowOff>
    </xdr:from>
    <xdr:to>
      <xdr:col>6</xdr:col>
      <xdr:colOff>38100</xdr:colOff>
      <xdr:row>97</xdr:row>
      <xdr:rowOff>68222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9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59349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8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139646</xdr:rowOff>
    </xdr:from>
    <xdr:to>
      <xdr:col>55</xdr:col>
      <xdr:colOff>0</xdr:colOff>
      <xdr:row>38</xdr:row>
      <xdr:rowOff>62561</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483296"/>
          <a:ext cx="838200" cy="9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97567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269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62561</xdr:rowOff>
    </xdr:from>
    <xdr:to>
      <xdr:col>50</xdr:col>
      <xdr:colOff>114300</xdr:colOff>
      <xdr:row>38</xdr:row>
      <xdr:rowOff>82744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577661"/>
          <a:ext cx="889000" cy="2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74080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2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82744</xdr:rowOff>
    </xdr:from>
    <xdr:to>
      <xdr:col>45</xdr:col>
      <xdr:colOff>177800</xdr:colOff>
      <xdr:row>38</xdr:row>
      <xdr:rowOff>110046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597844"/>
          <a:ext cx="889000" cy="2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162634</xdr:rowOff>
    </xdr:from>
    <xdr:to>
      <xdr:col>41</xdr:col>
      <xdr:colOff>50800</xdr:colOff>
      <xdr:row>38</xdr:row>
      <xdr:rowOff>110046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06284"/>
          <a:ext cx="889000" cy="11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88846</xdr:rowOff>
    </xdr:from>
    <xdr:to>
      <xdr:col>55</xdr:col>
      <xdr:colOff>50800</xdr:colOff>
      <xdr:row>38</xdr:row>
      <xdr:rowOff>18996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43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67273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10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11761</xdr:rowOff>
    </xdr:from>
    <xdr:to>
      <xdr:col>50</xdr:col>
      <xdr:colOff>165100</xdr:colOff>
      <xdr:row>38</xdr:row>
      <xdr:rowOff>113361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52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104488</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619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31944</xdr:rowOff>
    </xdr:from>
    <xdr:to>
      <xdr:col>46</xdr:col>
      <xdr:colOff>38100</xdr:colOff>
      <xdr:row>38</xdr:row>
      <xdr:rowOff>133544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4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124671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59246</xdr:rowOff>
    </xdr:from>
    <xdr:to>
      <xdr:col>41</xdr:col>
      <xdr:colOff>101600</xdr:colOff>
      <xdr:row>38</xdr:row>
      <xdr:rowOff>160846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7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151973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6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111834</xdr:rowOff>
    </xdr:from>
    <xdr:to>
      <xdr:col>36</xdr:col>
      <xdr:colOff>165100</xdr:colOff>
      <xdr:row>38</xdr:row>
      <xdr:rowOff>41983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554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33111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48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42262</xdr:rowOff>
    </xdr:from>
    <xdr:to>
      <xdr:col>55</xdr:col>
      <xdr:colOff>0</xdr:colOff>
      <xdr:row>58</xdr:row>
      <xdr:rowOff>96497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86362"/>
          <a:ext cx="838200" cy="5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96497</xdr:rowOff>
    </xdr:from>
    <xdr:to>
      <xdr:col>50</xdr:col>
      <xdr:colOff>114300</xdr:colOff>
      <xdr:row>58</xdr:row>
      <xdr:rowOff>112911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40597"/>
          <a:ext cx="889000" cy="1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95056</xdr:rowOff>
    </xdr:from>
    <xdr:to>
      <xdr:col>45</xdr:col>
      <xdr:colOff>177800</xdr:colOff>
      <xdr:row>58</xdr:row>
      <xdr:rowOff>112911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039156"/>
          <a:ext cx="889000" cy="1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95056</xdr:rowOff>
    </xdr:from>
    <xdr:to>
      <xdr:col>41</xdr:col>
      <xdr:colOff>50800</xdr:colOff>
      <xdr:row>58</xdr:row>
      <xdr:rowOff>131273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39156"/>
          <a:ext cx="889000" cy="3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162912</xdr:rowOff>
    </xdr:from>
    <xdr:to>
      <xdr:col>55</xdr:col>
      <xdr:colOff>50800</xdr:colOff>
      <xdr:row>58</xdr:row>
      <xdr:rowOff>93062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3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14339</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786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45697</xdr:rowOff>
    </xdr:from>
    <xdr:to>
      <xdr:col>50</xdr:col>
      <xdr:colOff>165100</xdr:colOff>
      <xdr:row>58</xdr:row>
      <xdr:rowOff>147297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8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163824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765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62111</xdr:rowOff>
    </xdr:from>
    <xdr:to>
      <xdr:col>46</xdr:col>
      <xdr:colOff>38100</xdr:colOff>
      <xdr:row>58</xdr:row>
      <xdr:rowOff>163711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0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8788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781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44256</xdr:rowOff>
    </xdr:from>
    <xdr:to>
      <xdr:col>41</xdr:col>
      <xdr:colOff>101600</xdr:colOff>
      <xdr:row>58</xdr:row>
      <xdr:rowOff>145856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8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162383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763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80473</xdr:rowOff>
    </xdr:from>
    <xdr:to>
      <xdr:col>36</xdr:col>
      <xdr:colOff>165100</xdr:colOff>
      <xdr:row>59</xdr:row>
      <xdr:rowOff>10623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2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27150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799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89894</xdr:rowOff>
    </xdr:from>
    <xdr:to>
      <xdr:col>55</xdr:col>
      <xdr:colOff>0</xdr:colOff>
      <xdr:row>78</xdr:row>
      <xdr:rowOff>130994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91544"/>
          <a:ext cx="838200" cy="21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130994</xdr:rowOff>
    </xdr:from>
    <xdr:to>
      <xdr:col>50</xdr:col>
      <xdr:colOff>114300</xdr:colOff>
      <xdr:row>78</xdr:row>
      <xdr:rowOff>163629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04094"/>
          <a:ext cx="889000" cy="3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130614</xdr:rowOff>
    </xdr:from>
    <xdr:to>
      <xdr:col>45</xdr:col>
      <xdr:colOff>177800</xdr:colOff>
      <xdr:row>78</xdr:row>
      <xdr:rowOff>163629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32264"/>
          <a:ext cx="889000" cy="20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130614</xdr:rowOff>
    </xdr:from>
    <xdr:to>
      <xdr:col>41</xdr:col>
      <xdr:colOff>50800</xdr:colOff>
      <xdr:row>78</xdr:row>
      <xdr:rowOff>157590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32264"/>
          <a:ext cx="889000" cy="19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39094</xdr:rowOff>
    </xdr:from>
    <xdr:to>
      <xdr:col>55</xdr:col>
      <xdr:colOff>50800</xdr:colOff>
      <xdr:row>77</xdr:row>
      <xdr:rowOff>140694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4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61971</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92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80194</xdr:rowOff>
    </xdr:from>
    <xdr:to>
      <xdr:col>50</xdr:col>
      <xdr:colOff>165100</xdr:colOff>
      <xdr:row>79</xdr:row>
      <xdr:rowOff>10344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1471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4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112829</xdr:rowOff>
    </xdr:from>
    <xdr:to>
      <xdr:col>46</xdr:col>
      <xdr:colOff>38100</xdr:colOff>
      <xdr:row>79</xdr:row>
      <xdr:rowOff>42979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34106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7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79814</xdr:rowOff>
    </xdr:from>
    <xdr:to>
      <xdr:col>41</xdr:col>
      <xdr:colOff>101600</xdr:colOff>
      <xdr:row>78</xdr:row>
      <xdr:rowOff>9964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8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26491</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05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106790</xdr:rowOff>
    </xdr:from>
    <xdr:to>
      <xdr:col>36</xdr:col>
      <xdr:colOff>165100</xdr:colOff>
      <xdr:row>79</xdr:row>
      <xdr:rowOff>36940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7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28067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110841</xdr:rowOff>
    </xdr:from>
    <xdr:to>
      <xdr:col>55</xdr:col>
      <xdr:colOff>0</xdr:colOff>
      <xdr:row>97</xdr:row>
      <xdr:rowOff>124380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741491"/>
          <a:ext cx="838200" cy="1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110841</xdr:rowOff>
    </xdr:from>
    <xdr:to>
      <xdr:col>50</xdr:col>
      <xdr:colOff>114300</xdr:colOff>
      <xdr:row>97</xdr:row>
      <xdr:rowOff>111379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41491"/>
          <a:ext cx="889000" cy="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111379</xdr:rowOff>
    </xdr:from>
    <xdr:to>
      <xdr:col>45</xdr:col>
      <xdr:colOff>177800</xdr:colOff>
      <xdr:row>97</xdr:row>
      <xdr:rowOff>161554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42029"/>
          <a:ext cx="889000" cy="5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161554</xdr:rowOff>
    </xdr:from>
    <xdr:to>
      <xdr:col>41</xdr:col>
      <xdr:colOff>50800</xdr:colOff>
      <xdr:row>98</xdr:row>
      <xdr:rowOff>22467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92204"/>
          <a:ext cx="889000" cy="32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73580</xdr:rowOff>
    </xdr:from>
    <xdr:to>
      <xdr:col>55</xdr:col>
      <xdr:colOff>50800</xdr:colOff>
      <xdr:row>98</xdr:row>
      <xdr:rowOff>3730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96457</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55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60041</xdr:rowOff>
    </xdr:from>
    <xdr:to>
      <xdr:col>50</xdr:col>
      <xdr:colOff>165100</xdr:colOff>
      <xdr:row>97</xdr:row>
      <xdr:rowOff>161641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9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6718</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46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60579</xdr:rowOff>
    </xdr:from>
    <xdr:to>
      <xdr:col>46</xdr:col>
      <xdr:colOff>38100</xdr:colOff>
      <xdr:row>97</xdr:row>
      <xdr:rowOff>162179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9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7256</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46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110754</xdr:rowOff>
    </xdr:from>
    <xdr:to>
      <xdr:col>41</xdr:col>
      <xdr:colOff>101600</xdr:colOff>
      <xdr:row>98</xdr:row>
      <xdr:rowOff>40904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4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57431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1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143117</xdr:rowOff>
    </xdr:from>
    <xdr:to>
      <xdr:col>36</xdr:col>
      <xdr:colOff>165100</xdr:colOff>
      <xdr:row>98</xdr:row>
      <xdr:rowOff>73267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7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89794</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48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131295</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46395"/>
          <a:ext cx="889000" cy="8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131295</xdr:rowOff>
    </xdr:from>
    <xdr:to>
      <xdr:col>76</xdr:col>
      <xdr:colOff>114300</xdr:colOff>
      <xdr:row>38</xdr:row>
      <xdr:rowOff>162987</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646395"/>
          <a:ext cx="889000" cy="3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9499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69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162987</xdr:rowOff>
    </xdr:from>
    <xdr:to>
      <xdr:col>71</xdr:col>
      <xdr:colOff>177800</xdr:colOff>
      <xdr:row>39</xdr:row>
      <xdr:rowOff>24032</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678087"/>
          <a:ext cx="889000" cy="3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80495</xdr:rowOff>
    </xdr:from>
    <xdr:to>
      <xdr:col>76</xdr:col>
      <xdr:colOff>165100</xdr:colOff>
      <xdr:row>39</xdr:row>
      <xdr:rowOff>10645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59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27172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25111" y="637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112187</xdr:rowOff>
    </xdr:from>
    <xdr:to>
      <xdr:col>72</xdr:col>
      <xdr:colOff>38100</xdr:colOff>
      <xdr:row>39</xdr:row>
      <xdr:rowOff>42337</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2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33464</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36111" y="672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144682</xdr:rowOff>
    </xdr:from>
    <xdr:to>
      <xdr:col>67</xdr:col>
      <xdr:colOff>101600</xdr:colOff>
      <xdr:row>39</xdr:row>
      <xdr:rowOff>74832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65959</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752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69320</xdr:rowOff>
    </xdr:from>
    <xdr:to>
      <xdr:col>85</xdr:col>
      <xdr:colOff>127000</xdr:colOff>
      <xdr:row>78</xdr:row>
      <xdr:rowOff>79054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442420"/>
          <a:ext cx="8382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79054</xdr:rowOff>
    </xdr:from>
    <xdr:to>
      <xdr:col>81</xdr:col>
      <xdr:colOff>50800</xdr:colOff>
      <xdr:row>78</xdr:row>
      <xdr:rowOff>87534</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452154"/>
          <a:ext cx="889000" cy="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72503</xdr:rowOff>
    </xdr:from>
    <xdr:to>
      <xdr:col>76</xdr:col>
      <xdr:colOff>114300</xdr:colOff>
      <xdr:row>78</xdr:row>
      <xdr:rowOff>87534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445603"/>
          <a:ext cx="889000" cy="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142332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001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71783</xdr:rowOff>
    </xdr:from>
    <xdr:to>
      <xdr:col>71</xdr:col>
      <xdr:colOff>177800</xdr:colOff>
      <xdr:row>78</xdr:row>
      <xdr:rowOff>72503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444883"/>
          <a:ext cx="889000" cy="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169333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02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164273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02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18520</xdr:rowOff>
    </xdr:from>
    <xdr:to>
      <xdr:col>85</xdr:col>
      <xdr:colOff>177800</xdr:colOff>
      <xdr:row>78</xdr:row>
      <xdr:rowOff>120120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9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168397</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37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28254</xdr:rowOff>
    </xdr:from>
    <xdr:to>
      <xdr:col>81</xdr:col>
      <xdr:colOff>101600</xdr:colOff>
      <xdr:row>78</xdr:row>
      <xdr:rowOff>129854</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40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120981</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9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36734</xdr:rowOff>
    </xdr:from>
    <xdr:to>
      <xdr:col>76</xdr:col>
      <xdr:colOff>165100</xdr:colOff>
      <xdr:row>78</xdr:row>
      <xdr:rowOff>138334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40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129461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5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21703</xdr:rowOff>
    </xdr:from>
    <xdr:to>
      <xdr:col>72</xdr:col>
      <xdr:colOff>38100</xdr:colOff>
      <xdr:row>78</xdr:row>
      <xdr:rowOff>123303</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9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114430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8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20983</xdr:rowOff>
    </xdr:from>
    <xdr:to>
      <xdr:col>67</xdr:col>
      <xdr:colOff>101600</xdr:colOff>
      <xdr:row>78</xdr:row>
      <xdr:rowOff>122583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9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113710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86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74186</xdr:rowOff>
    </xdr:from>
    <xdr:to>
      <xdr:col>85</xdr:col>
      <xdr:colOff>127000</xdr:colOff>
      <xdr:row>98</xdr:row>
      <xdr:rowOff>109589</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76286"/>
          <a:ext cx="838200" cy="3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10861</xdr:rowOff>
    </xdr:from>
    <xdr:to>
      <xdr:col>81</xdr:col>
      <xdr:colOff>50800</xdr:colOff>
      <xdr:row>98</xdr:row>
      <xdr:rowOff>109589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12961"/>
          <a:ext cx="889000" cy="98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129220</xdr:rowOff>
    </xdr:from>
    <xdr:to>
      <xdr:col>76</xdr:col>
      <xdr:colOff>114300</xdr:colOff>
      <xdr:row>98</xdr:row>
      <xdr:rowOff>10861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759870"/>
          <a:ext cx="889000" cy="5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129220</xdr:rowOff>
    </xdr:from>
    <xdr:to>
      <xdr:col>71</xdr:col>
      <xdr:colOff>177800</xdr:colOff>
      <xdr:row>98</xdr:row>
      <xdr:rowOff>20760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759870"/>
          <a:ext cx="889000" cy="62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23386</xdr:rowOff>
    </xdr:from>
    <xdr:to>
      <xdr:col>85</xdr:col>
      <xdr:colOff>177800</xdr:colOff>
      <xdr:row>98</xdr:row>
      <xdr:rowOff>124986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2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133951</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58789</xdr:rowOff>
    </xdr:from>
    <xdr:to>
      <xdr:col>81</xdr:col>
      <xdr:colOff>101600</xdr:colOff>
      <xdr:row>98</xdr:row>
      <xdr:rowOff>160389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6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151516</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5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131511</xdr:rowOff>
    </xdr:from>
    <xdr:to>
      <xdr:col>76</xdr:col>
      <xdr:colOff>165100</xdr:colOff>
      <xdr:row>98</xdr:row>
      <xdr:rowOff>61661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76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52788</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854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78420</xdr:rowOff>
    </xdr:from>
    <xdr:to>
      <xdr:col>72</xdr:col>
      <xdr:colOff>38100</xdr:colOff>
      <xdr:row>98</xdr:row>
      <xdr:rowOff>8570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0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171147</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80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141410</xdr:rowOff>
    </xdr:from>
    <xdr:to>
      <xdr:col>67</xdr:col>
      <xdr:colOff>101600</xdr:colOff>
      <xdr:row>98</xdr:row>
      <xdr:rowOff>71560</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88087</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54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31735</xdr:rowOff>
    </xdr:from>
    <xdr:to>
      <xdr:col>116</xdr:col>
      <xdr:colOff>63500</xdr:colOff>
      <xdr:row>59</xdr:row>
      <xdr:rowOff>32830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147285"/>
          <a:ext cx="838200" cy="1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17693</xdr:rowOff>
    </xdr:from>
    <xdr:to>
      <xdr:col>111</xdr:col>
      <xdr:colOff>177800</xdr:colOff>
      <xdr:row>59</xdr:row>
      <xdr:rowOff>31735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133243"/>
          <a:ext cx="889000" cy="14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167916</xdr:rowOff>
    </xdr:from>
    <xdr:to>
      <xdr:col>107</xdr:col>
      <xdr:colOff>50800</xdr:colOff>
      <xdr:row>59</xdr:row>
      <xdr:rowOff>17693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11201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166495</xdr:rowOff>
    </xdr:from>
    <xdr:to>
      <xdr:col>102</xdr:col>
      <xdr:colOff>114300</xdr:colOff>
      <xdr:row>58</xdr:row>
      <xdr:rowOff>167916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110595"/>
          <a:ext cx="889000" cy="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153480</xdr:rowOff>
    </xdr:from>
    <xdr:to>
      <xdr:col>116</xdr:col>
      <xdr:colOff>114300</xdr:colOff>
      <xdr:row>59</xdr:row>
      <xdr:rowOff>83630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09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112857</xdr:rowOff>
    </xdr:from>
    <xdr:ext cx="469744"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88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152385</xdr:rowOff>
    </xdr:from>
    <xdr:to>
      <xdr:col>112</xdr:col>
      <xdr:colOff>38100</xdr:colOff>
      <xdr:row>59</xdr:row>
      <xdr:rowOff>82535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09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73662</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10189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138343</xdr:rowOff>
    </xdr:from>
    <xdr:to>
      <xdr:col>107</xdr:col>
      <xdr:colOff>101600</xdr:colOff>
      <xdr:row>59</xdr:row>
      <xdr:rowOff>68493</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08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85020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85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117116</xdr:rowOff>
    </xdr:from>
    <xdr:to>
      <xdr:col>102</xdr:col>
      <xdr:colOff>165100</xdr:colOff>
      <xdr:row>59</xdr:row>
      <xdr:rowOff>47266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06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63793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83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115695</xdr:rowOff>
    </xdr:from>
    <xdr:to>
      <xdr:col>98</xdr:col>
      <xdr:colOff>38100</xdr:colOff>
      <xdr:row>59</xdr:row>
      <xdr:rowOff>45845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05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36972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152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116630</xdr:rowOff>
    </xdr:from>
    <xdr:to>
      <xdr:col>116</xdr:col>
      <xdr:colOff>63500</xdr:colOff>
      <xdr:row>76</xdr:row>
      <xdr:rowOff>126636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146830"/>
          <a:ext cx="838200" cy="1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55834</xdr:rowOff>
    </xdr:from>
    <xdr:to>
      <xdr:col>111</xdr:col>
      <xdr:colOff>177800</xdr:colOff>
      <xdr:row>76</xdr:row>
      <xdr:rowOff>126636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3086034"/>
          <a:ext cx="889000" cy="7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125485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2812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55834</xdr:rowOff>
    </xdr:from>
    <xdr:to>
      <xdr:col>107</xdr:col>
      <xdr:colOff>50800</xdr:colOff>
      <xdr:row>76</xdr:row>
      <xdr:rowOff>121896</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3086034"/>
          <a:ext cx="889000" cy="6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97249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2784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76771</xdr:rowOff>
    </xdr:from>
    <xdr:to>
      <xdr:col>102</xdr:col>
      <xdr:colOff>114300</xdr:colOff>
      <xdr:row>76</xdr:row>
      <xdr:rowOff>121896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106971"/>
          <a:ext cx="889000" cy="4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124510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281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65830</xdr:rowOff>
    </xdr:from>
    <xdr:to>
      <xdr:col>116</xdr:col>
      <xdr:colOff>114300</xdr:colOff>
      <xdr:row>76</xdr:row>
      <xdr:rowOff>167430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9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88707</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47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75836</xdr:rowOff>
    </xdr:from>
    <xdr:to>
      <xdr:col>112</xdr:col>
      <xdr:colOff>38100</xdr:colOff>
      <xdr:row>77</xdr:row>
      <xdr:rowOff>5986</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10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168563</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3198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5034</xdr:rowOff>
    </xdr:from>
    <xdr:to>
      <xdr:col>107</xdr:col>
      <xdr:colOff>101600</xdr:colOff>
      <xdr:row>76</xdr:row>
      <xdr:rowOff>106634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03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97761</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3127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71096</xdr:rowOff>
    </xdr:from>
    <xdr:to>
      <xdr:col>102</xdr:col>
      <xdr:colOff>165100</xdr:colOff>
      <xdr:row>77</xdr:row>
      <xdr:rowOff>1246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10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163823</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3194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25971</xdr:rowOff>
    </xdr:from>
    <xdr:to>
      <xdr:col>98</xdr:col>
      <xdr:colOff>38100</xdr:colOff>
      <xdr:row>76</xdr:row>
      <xdr:rowOff>127571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05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144098</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83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物件費・・・神津島村サステナブル創造事業や</a:t>
          </a:r>
          <a:r>
            <a:rPr kumimoji="1" lang="ja-JP" altLang="en-US" sz="1100">
              <a:solidFill>
                <a:schemeClr val="tx1"/>
              </a:solidFill>
              <a:effectLst/>
              <a:latin typeface="+mn-lt"/>
              <a:ea typeface="+mn-ea"/>
              <a:cs typeface="+mn-cs"/>
            </a:rPr>
            <a:t>システム標準化、道路台帳電子化業務</a:t>
          </a:r>
          <a:r>
            <a:rPr kumimoji="1" lang="ja-JP" altLang="ja-JP" sz="1100">
              <a:solidFill>
                <a:schemeClr val="tx1"/>
              </a:solidFill>
              <a:effectLst/>
              <a:latin typeface="+mn-lt"/>
              <a:ea typeface="+mn-ea"/>
              <a:cs typeface="+mn-cs"/>
            </a:rPr>
            <a:t>等の実施に伴う増額となっている。</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扶助費・・・学校等給食費無償化事業、物価高騰対応臨時給付金給付金事業の実施による増額となっている。</a:t>
          </a:r>
          <a:endParaRPr lang="ja-JP" altLang="ja-JP" sz="1400">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補助費等・・・公営企業会計移行に伴い、簡易水道事業会計補助金や農業集落排水事業会計補助金</a:t>
          </a:r>
          <a:r>
            <a:rPr kumimoji="1" lang="ja-JP" altLang="en-US" sz="1100">
              <a:solidFill>
                <a:schemeClr val="tx1"/>
              </a:solidFill>
              <a:effectLst/>
              <a:latin typeface="+mn-lt"/>
              <a:ea typeface="+mn-ea"/>
              <a:cs typeface="+mn-cs"/>
            </a:rPr>
            <a:t>の</a:t>
          </a:r>
          <a:r>
            <a:rPr kumimoji="1" lang="ja-JP" altLang="ja-JP" sz="1100">
              <a:solidFill>
                <a:schemeClr val="tx1"/>
              </a:solidFill>
              <a:effectLst/>
              <a:latin typeface="+mn-lt"/>
              <a:ea typeface="+mn-ea"/>
              <a:cs typeface="+mn-cs"/>
            </a:rPr>
            <a:t>新規計上で増額となっている。</a:t>
          </a:r>
          <a:endParaRPr kumimoji="1" lang="en-US" altLang="ja-JP" sz="1100">
            <a:solidFill>
              <a:schemeClr val="tx1"/>
            </a:solidFill>
            <a:effectLst/>
            <a:latin typeface="+mn-lt"/>
            <a:ea typeface="+mn-ea"/>
            <a:cs typeface="+mn-cs"/>
          </a:endParaRPr>
        </a:p>
        <a:p>
          <a:r>
            <a:rPr kumimoji="1" lang="ja-JP" altLang="ja-JP" sz="1100">
              <a:solidFill>
                <a:schemeClr val="tx1"/>
              </a:solidFill>
              <a:effectLst/>
              <a:latin typeface="+mn-lt"/>
              <a:ea typeface="+mn-ea"/>
              <a:cs typeface="+mn-cs"/>
            </a:rPr>
            <a:t>普通建設事業費・・・決算比では</a:t>
          </a:r>
          <a:r>
            <a:rPr kumimoji="1" lang="ja-JP" altLang="en-US" sz="1100">
              <a:solidFill>
                <a:schemeClr val="tx1"/>
              </a:solidFill>
              <a:effectLst/>
              <a:latin typeface="+mn-lt"/>
              <a:ea typeface="+mn-ea"/>
              <a:cs typeface="+mn-cs"/>
            </a:rPr>
            <a:t>２６８，２４７</a:t>
          </a:r>
          <a:r>
            <a:rPr kumimoji="1" lang="ja-JP" altLang="ja-JP" sz="1100">
              <a:solidFill>
                <a:schemeClr val="tx1"/>
              </a:solidFill>
              <a:effectLst/>
              <a:latin typeface="+mn-lt"/>
              <a:ea typeface="+mn-ea"/>
              <a:cs typeface="+mn-cs"/>
            </a:rPr>
            <a:t>千円の増となっている。これは、神津島村サステナブル創造事業</a:t>
          </a:r>
          <a:r>
            <a:rPr kumimoji="1" lang="ja-JP" altLang="en-US" sz="1100">
              <a:solidFill>
                <a:schemeClr val="tx1"/>
              </a:solidFill>
              <a:effectLst/>
              <a:latin typeface="+mn-lt"/>
              <a:ea typeface="+mn-ea"/>
              <a:cs typeface="+mn-cs"/>
            </a:rPr>
            <a:t>、職員住宅建築工事</a:t>
          </a:r>
          <a:r>
            <a:rPr kumimoji="1" lang="ja-JP" altLang="ja-JP" sz="1100">
              <a:solidFill>
                <a:schemeClr val="tx1"/>
              </a:solidFill>
              <a:effectLst/>
              <a:latin typeface="+mn-lt"/>
              <a:ea typeface="+mn-ea"/>
              <a:cs typeface="+mn-cs"/>
            </a:rPr>
            <a:t>などの大規模事業の実施による増要因となっている。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繰出金・・・繰出金については、簡易水道事業会計や農業集落排水会計の公営企業会計移行に伴い、一般会計からの繰出金が減少したことが主な要因となっている。各特別会計については今後も経費を削減するとともに使用料の改定・適正化を図ることなどにより普通会計の負担額を減らしていくよう努める。</a:t>
          </a:r>
          <a:endParaRPr lang="ja-JP" altLang="ja-JP" sz="1400">
            <a:solidFill>
              <a:schemeClr val="tx1"/>
            </a:solidFill>
            <a:effectLst/>
          </a:endParaRPr>
        </a:p>
        <a:p>
          <a:r>
            <a:rPr kumimoji="1" lang="ja-JP" altLang="ja-JP" sz="1100">
              <a:solidFill>
                <a:schemeClr val="tx1"/>
              </a:solidFill>
              <a:effectLst/>
              <a:latin typeface="+mn-lt"/>
              <a:ea typeface="+mn-ea"/>
              <a:cs typeface="+mn-cs"/>
            </a:rPr>
            <a:t>その他・・・人件費の主なものは会計年度職員の給与等の改定に伴う増加。維持補修費は</a:t>
          </a:r>
          <a:r>
            <a:rPr kumimoji="1" lang="ja-JP" altLang="en-US" sz="1100">
              <a:solidFill>
                <a:schemeClr val="tx1"/>
              </a:solidFill>
              <a:effectLst/>
              <a:latin typeface="+mn-lt"/>
              <a:ea typeface="+mn-ea"/>
              <a:cs typeface="+mn-cs"/>
            </a:rPr>
            <a:t>物価高騰による</a:t>
          </a:r>
          <a:r>
            <a:rPr kumimoji="1" lang="ja-JP" altLang="ja-JP" sz="1100">
              <a:solidFill>
                <a:schemeClr val="tx1"/>
              </a:solidFill>
              <a:effectLst/>
              <a:latin typeface="+mn-lt"/>
              <a:ea typeface="+mn-ea"/>
              <a:cs typeface="+mn-cs"/>
            </a:rPr>
            <a:t>公共施設（教育施設関係や</a:t>
          </a:r>
          <a:r>
            <a:rPr kumimoji="1" lang="ja-JP" altLang="en-US" sz="1100">
              <a:solidFill>
                <a:schemeClr val="tx1"/>
              </a:solidFill>
              <a:effectLst/>
              <a:latin typeface="+mn-lt"/>
              <a:ea typeface="+mn-ea"/>
              <a:cs typeface="+mn-cs"/>
            </a:rPr>
            <a:t>清掃センター</a:t>
          </a:r>
          <a:r>
            <a:rPr kumimoji="1" lang="ja-JP" altLang="ja-JP" sz="1100">
              <a:solidFill>
                <a:schemeClr val="tx1"/>
              </a:solidFill>
              <a:effectLst/>
              <a:latin typeface="+mn-lt"/>
              <a:ea typeface="+mn-ea"/>
              <a:cs typeface="+mn-cs"/>
            </a:rPr>
            <a:t>）修繕費の</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である。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東京都神津島村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1,737
1,727
18.58
3,920,204
3,813,334
106,870
1,319,014
978,686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140172</xdr:rowOff>
    </xdr:from>
    <xdr:to>
      <xdr:col>24</xdr:col>
      <xdr:colOff>63500</xdr:colOff>
      <xdr:row>37</xdr:row>
      <xdr:rowOff>144629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3797300" y="6483822"/>
          <a:ext cx="838200" cy="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140172</xdr:rowOff>
    </xdr:from>
    <xdr:to>
      <xdr:col>19</xdr:col>
      <xdr:colOff>177800</xdr:colOff>
      <xdr:row>38</xdr:row>
      <xdr:rowOff>9313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483822"/>
          <a:ext cx="889000" cy="4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9313</xdr:rowOff>
    </xdr:from>
    <xdr:to>
      <xdr:col>15</xdr:col>
      <xdr:colOff>50800</xdr:colOff>
      <xdr:row>38</xdr:row>
      <xdr:rowOff>37387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524413"/>
          <a:ext cx="889000" cy="2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34730</xdr:rowOff>
    </xdr:from>
    <xdr:to>
      <xdr:col>10</xdr:col>
      <xdr:colOff>114300</xdr:colOff>
      <xdr:row>38</xdr:row>
      <xdr:rowOff>37387</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6549830"/>
          <a:ext cx="889000" cy="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104057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276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93829</xdr:rowOff>
    </xdr:from>
    <xdr:to>
      <xdr:col>24</xdr:col>
      <xdr:colOff>114300</xdr:colOff>
      <xdr:row>38</xdr:row>
      <xdr:rowOff>23979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43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116706</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628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89372</xdr:rowOff>
    </xdr:from>
    <xdr:to>
      <xdr:col>20</xdr:col>
      <xdr:colOff>38100</xdr:colOff>
      <xdr:row>38</xdr:row>
      <xdr:rowOff>19521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43302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36049</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620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129962</xdr:rowOff>
    </xdr:from>
    <xdr:to>
      <xdr:col>15</xdr:col>
      <xdr:colOff>101600</xdr:colOff>
      <xdr:row>38</xdr:row>
      <xdr:rowOff>60113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4736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76639</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624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158037</xdr:rowOff>
    </xdr:from>
    <xdr:to>
      <xdr:col>10</xdr:col>
      <xdr:colOff>165100</xdr:colOff>
      <xdr:row>38</xdr:row>
      <xdr:rowOff>88187</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50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79314</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659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155380</xdr:rowOff>
    </xdr:from>
    <xdr:to>
      <xdr:col>6</xdr:col>
      <xdr:colOff>38100</xdr:colOff>
      <xdr:row>38</xdr:row>
      <xdr:rowOff>85530</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49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102057</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27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100695</xdr:rowOff>
    </xdr:from>
    <xdr:to>
      <xdr:col>24</xdr:col>
      <xdr:colOff>63500</xdr:colOff>
      <xdr:row>57</xdr:row>
      <xdr:rowOff>144369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73345"/>
          <a:ext cx="838200" cy="4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71087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672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105442</xdr:rowOff>
    </xdr:from>
    <xdr:to>
      <xdr:col>19</xdr:col>
      <xdr:colOff>177800</xdr:colOff>
      <xdr:row>57</xdr:row>
      <xdr:rowOff>144369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78092"/>
          <a:ext cx="889000" cy="3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105442</xdr:rowOff>
    </xdr:from>
    <xdr:to>
      <xdr:col>15</xdr:col>
      <xdr:colOff>50800</xdr:colOff>
      <xdr:row>57</xdr:row>
      <xdr:rowOff>122010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78092"/>
          <a:ext cx="889000" cy="1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168154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7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88850</xdr:rowOff>
    </xdr:from>
    <xdr:to>
      <xdr:col>10</xdr:col>
      <xdr:colOff>114300</xdr:colOff>
      <xdr:row>57</xdr:row>
      <xdr:rowOff>122010</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61500"/>
          <a:ext cx="889000" cy="3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49895</xdr:rowOff>
    </xdr:from>
    <xdr:to>
      <xdr:col>24</xdr:col>
      <xdr:colOff>114300</xdr:colOff>
      <xdr:row>57</xdr:row>
      <xdr:rowOff>151495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28322</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00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93569</xdr:rowOff>
    </xdr:from>
    <xdr:to>
      <xdr:col>20</xdr:col>
      <xdr:colOff>38100</xdr:colOff>
      <xdr:row>58</xdr:row>
      <xdr:rowOff>23719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6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14846</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58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54642</xdr:rowOff>
    </xdr:from>
    <xdr:to>
      <xdr:col>15</xdr:col>
      <xdr:colOff>101600</xdr:colOff>
      <xdr:row>57</xdr:row>
      <xdr:rowOff>156242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147369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920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71210</xdr:rowOff>
    </xdr:from>
    <xdr:to>
      <xdr:col>10</xdr:col>
      <xdr:colOff>165100</xdr:colOff>
      <xdr:row>58</xdr:row>
      <xdr:rowOff>1360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4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163937</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3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38050</xdr:rowOff>
    </xdr:from>
    <xdr:to>
      <xdr:col>6</xdr:col>
      <xdr:colOff>38100</xdr:colOff>
      <xdr:row>57</xdr:row>
      <xdr:rowOff>139650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156177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85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105040</xdr:rowOff>
    </xdr:from>
    <xdr:to>
      <xdr:col>24</xdr:col>
      <xdr:colOff>63500</xdr:colOff>
      <xdr:row>78</xdr:row>
      <xdr:rowOff>28373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06690"/>
          <a:ext cx="838200" cy="9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28373</xdr:rowOff>
    </xdr:from>
    <xdr:to>
      <xdr:col>19</xdr:col>
      <xdr:colOff>177800</xdr:colOff>
      <xdr:row>78</xdr:row>
      <xdr:rowOff>41490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401473"/>
          <a:ext cx="889000" cy="1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23530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053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41490</xdr:rowOff>
    </xdr:from>
    <xdr:to>
      <xdr:col>15</xdr:col>
      <xdr:colOff>50800</xdr:colOff>
      <xdr:row>78</xdr:row>
      <xdr:rowOff>42909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414590"/>
          <a:ext cx="889000" cy="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74060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0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16811</xdr:rowOff>
    </xdr:from>
    <xdr:to>
      <xdr:col>10</xdr:col>
      <xdr:colOff>114300</xdr:colOff>
      <xdr:row>78</xdr:row>
      <xdr:rowOff>42909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389911"/>
          <a:ext cx="889000" cy="2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75959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06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54240</xdr:rowOff>
    </xdr:from>
    <xdr:to>
      <xdr:col>24</xdr:col>
      <xdr:colOff>114300</xdr:colOff>
      <xdr:row>77</xdr:row>
      <xdr:rowOff>155840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5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77117</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107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149023</xdr:rowOff>
    </xdr:from>
    <xdr:to>
      <xdr:col>20</xdr:col>
      <xdr:colOff>38100</xdr:colOff>
      <xdr:row>78</xdr:row>
      <xdr:rowOff>79173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5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70300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4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162140</xdr:rowOff>
    </xdr:from>
    <xdr:to>
      <xdr:col>15</xdr:col>
      <xdr:colOff>101600</xdr:colOff>
      <xdr:row>78</xdr:row>
      <xdr:rowOff>92290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6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83417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5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163559</xdr:rowOff>
    </xdr:from>
    <xdr:to>
      <xdr:col>10</xdr:col>
      <xdr:colOff>165100</xdr:colOff>
      <xdr:row>78</xdr:row>
      <xdr:rowOff>93709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36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84836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45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137461</xdr:rowOff>
    </xdr:from>
    <xdr:to>
      <xdr:col>6</xdr:col>
      <xdr:colOff>38100</xdr:colOff>
      <xdr:row>78</xdr:row>
      <xdr:rowOff>67611</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3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84138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114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32553</xdr:rowOff>
    </xdr:from>
    <xdr:to>
      <xdr:col>24</xdr:col>
      <xdr:colOff>63500</xdr:colOff>
      <xdr:row>97</xdr:row>
      <xdr:rowOff>17537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491753"/>
          <a:ext cx="838200" cy="15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147272</xdr:rowOff>
    </xdr:from>
    <xdr:to>
      <xdr:col>19</xdr:col>
      <xdr:colOff>177800</xdr:colOff>
      <xdr:row>97</xdr:row>
      <xdr:rowOff>17537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06472"/>
          <a:ext cx="889000" cy="4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64123</xdr:rowOff>
    </xdr:from>
    <xdr:to>
      <xdr:col>15</xdr:col>
      <xdr:colOff>50800</xdr:colOff>
      <xdr:row>96</xdr:row>
      <xdr:rowOff>147272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523323"/>
          <a:ext cx="889000" cy="8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64123</xdr:rowOff>
    </xdr:from>
    <xdr:to>
      <xdr:col>10</xdr:col>
      <xdr:colOff>114300</xdr:colOff>
      <xdr:row>97</xdr:row>
      <xdr:rowOff>133948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23323"/>
          <a:ext cx="889000" cy="2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153203</xdr:rowOff>
    </xdr:from>
    <xdr:to>
      <xdr:col>24</xdr:col>
      <xdr:colOff>114300</xdr:colOff>
      <xdr:row>96</xdr:row>
      <xdr:rowOff>83353</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4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4630</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292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138187</xdr:rowOff>
    </xdr:from>
    <xdr:to>
      <xdr:col>20</xdr:col>
      <xdr:colOff>38100</xdr:colOff>
      <xdr:row>97</xdr:row>
      <xdr:rowOff>68337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59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84864</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372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96472</xdr:rowOff>
    </xdr:from>
    <xdr:to>
      <xdr:col>15</xdr:col>
      <xdr:colOff>101600</xdr:colOff>
      <xdr:row>97</xdr:row>
      <xdr:rowOff>26622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55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43149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33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13323</xdr:rowOff>
    </xdr:from>
    <xdr:to>
      <xdr:col>10</xdr:col>
      <xdr:colOff>165100</xdr:colOff>
      <xdr:row>96</xdr:row>
      <xdr:rowOff>114923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7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131450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24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83148</xdr:rowOff>
    </xdr:from>
    <xdr:to>
      <xdr:col>6</xdr:col>
      <xdr:colOff>38100</xdr:colOff>
      <xdr:row>98</xdr:row>
      <xdr:rowOff>13298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1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4425</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06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51117</xdr:rowOff>
    </xdr:from>
    <xdr:to>
      <xdr:col>55</xdr:col>
      <xdr:colOff>0</xdr:colOff>
      <xdr:row>36</xdr:row>
      <xdr:rowOff>71863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223317"/>
          <a:ext cx="838200" cy="2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95083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61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128137</xdr:rowOff>
    </xdr:from>
    <xdr:to>
      <xdr:col>50</xdr:col>
      <xdr:colOff>114300</xdr:colOff>
      <xdr:row>36</xdr:row>
      <xdr:rowOff>71863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128887"/>
          <a:ext cx="889000" cy="11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39762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72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91161</xdr:rowOff>
    </xdr:from>
    <xdr:to>
      <xdr:col>45</xdr:col>
      <xdr:colOff>177800</xdr:colOff>
      <xdr:row>35</xdr:row>
      <xdr:rowOff>128137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091911"/>
          <a:ext cx="889000" cy="3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41191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72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139452</xdr:rowOff>
    </xdr:from>
    <xdr:to>
      <xdr:col>41</xdr:col>
      <xdr:colOff>50800</xdr:colOff>
      <xdr:row>35</xdr:row>
      <xdr:rowOff>91161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5797302"/>
          <a:ext cx="889000" cy="29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38505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72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25702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712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317</xdr:rowOff>
    </xdr:from>
    <xdr:to>
      <xdr:col>55</xdr:col>
      <xdr:colOff>50800</xdr:colOff>
      <xdr:row>36</xdr:row>
      <xdr:rowOff>101917</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17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23194</xdr:rowOff>
    </xdr:from>
    <xdr:ext cx="534377"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023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21063</xdr:rowOff>
    </xdr:from>
    <xdr:to>
      <xdr:col>50</xdr:col>
      <xdr:colOff>165100</xdr:colOff>
      <xdr:row>36</xdr:row>
      <xdr:rowOff>122663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19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139190</xdr:rowOff>
    </xdr:from>
    <xdr:ext cx="534377"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72111" y="596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77337</xdr:rowOff>
    </xdr:from>
    <xdr:to>
      <xdr:col>46</xdr:col>
      <xdr:colOff>38100</xdr:colOff>
      <xdr:row>36</xdr:row>
      <xdr:rowOff>7487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07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24014</xdr:rowOff>
    </xdr:from>
    <xdr:ext cx="534377"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483111" y="585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40361</xdr:rowOff>
    </xdr:from>
    <xdr:to>
      <xdr:col>41</xdr:col>
      <xdr:colOff>101600</xdr:colOff>
      <xdr:row>35</xdr:row>
      <xdr:rowOff>141961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04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158488</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594111" y="581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88652</xdr:rowOff>
    </xdr:from>
    <xdr:to>
      <xdr:col>36</xdr:col>
      <xdr:colOff>165100</xdr:colOff>
      <xdr:row>34</xdr:row>
      <xdr:rowOff>18802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74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32</xdr:row>
      <xdr:rowOff>35329</xdr:rowOff>
    </xdr:from>
    <xdr:ext cx="534377"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05111" y="5521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166246</xdr:rowOff>
    </xdr:from>
    <xdr:to>
      <xdr:col>55</xdr:col>
      <xdr:colOff>0</xdr:colOff>
      <xdr:row>56</xdr:row>
      <xdr:rowOff>168990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767446"/>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166246</xdr:rowOff>
    </xdr:from>
    <xdr:to>
      <xdr:col>50</xdr:col>
      <xdr:colOff>114300</xdr:colOff>
      <xdr:row>57</xdr:row>
      <xdr:rowOff>137393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767446"/>
          <a:ext cx="889000" cy="14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137393</xdr:rowOff>
    </xdr:from>
    <xdr:to>
      <xdr:col>45</xdr:col>
      <xdr:colOff>177800</xdr:colOff>
      <xdr:row>57</xdr:row>
      <xdr:rowOff>154159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10043"/>
          <a:ext cx="889000" cy="16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124005</xdr:rowOff>
    </xdr:from>
    <xdr:to>
      <xdr:col>41</xdr:col>
      <xdr:colOff>50800</xdr:colOff>
      <xdr:row>57</xdr:row>
      <xdr:rowOff>154159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725205"/>
          <a:ext cx="889000" cy="20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118190</xdr:rowOff>
    </xdr:from>
    <xdr:to>
      <xdr:col>55</xdr:col>
      <xdr:colOff>50800</xdr:colOff>
      <xdr:row>57</xdr:row>
      <xdr:rowOff>48340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1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141067</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570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115446</xdr:rowOff>
    </xdr:from>
    <xdr:to>
      <xdr:col>50</xdr:col>
      <xdr:colOff>165100</xdr:colOff>
      <xdr:row>57</xdr:row>
      <xdr:rowOff>45596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71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62123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49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86593</xdr:rowOff>
    </xdr:from>
    <xdr:to>
      <xdr:col>46</xdr:col>
      <xdr:colOff>38100</xdr:colOff>
      <xdr:row>58</xdr:row>
      <xdr:rowOff>16743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5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33270</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34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103359</xdr:rowOff>
    </xdr:from>
    <xdr:to>
      <xdr:col>41</xdr:col>
      <xdr:colOff>101600</xdr:colOff>
      <xdr:row>58</xdr:row>
      <xdr:rowOff>33509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7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50036</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51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73205</xdr:rowOff>
    </xdr:from>
    <xdr:to>
      <xdr:col>36</xdr:col>
      <xdr:colOff>165100</xdr:colOff>
      <xdr:row>57</xdr:row>
      <xdr:rowOff>3355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6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19882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449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104573</xdr:rowOff>
    </xdr:from>
    <xdr:to>
      <xdr:col>55</xdr:col>
      <xdr:colOff>0</xdr:colOff>
      <xdr:row>77</xdr:row>
      <xdr:rowOff>114953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306223"/>
          <a:ext cx="838200" cy="1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114953</xdr:rowOff>
    </xdr:from>
    <xdr:to>
      <xdr:col>50</xdr:col>
      <xdr:colOff>114300</xdr:colOff>
      <xdr:row>78</xdr:row>
      <xdr:rowOff>95048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316603"/>
          <a:ext cx="889000" cy="15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95048</xdr:rowOff>
    </xdr:from>
    <xdr:to>
      <xdr:col>45</xdr:col>
      <xdr:colOff>177800</xdr:colOff>
      <xdr:row>78</xdr:row>
      <xdr:rowOff>129367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68148"/>
          <a:ext cx="889000" cy="3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117318</xdr:rowOff>
    </xdr:from>
    <xdr:to>
      <xdr:col>41</xdr:col>
      <xdr:colOff>50800</xdr:colOff>
      <xdr:row>78</xdr:row>
      <xdr:rowOff>129367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90418"/>
          <a:ext cx="889000" cy="1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53773</xdr:rowOff>
    </xdr:from>
    <xdr:to>
      <xdr:col>55</xdr:col>
      <xdr:colOff>50800</xdr:colOff>
      <xdr:row>77</xdr:row>
      <xdr:rowOff>155373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5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76650</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0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64153</xdr:rowOff>
    </xdr:from>
    <xdr:to>
      <xdr:col>50</xdr:col>
      <xdr:colOff>165100</xdr:colOff>
      <xdr:row>77</xdr:row>
      <xdr:rowOff>165753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6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10830</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041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44248</xdr:rowOff>
    </xdr:from>
    <xdr:to>
      <xdr:col>46</xdr:col>
      <xdr:colOff>38100</xdr:colOff>
      <xdr:row>78</xdr:row>
      <xdr:rowOff>145848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1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162375</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19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78567</xdr:rowOff>
    </xdr:from>
    <xdr:to>
      <xdr:col>41</xdr:col>
      <xdr:colOff>101600</xdr:colOff>
      <xdr:row>79</xdr:row>
      <xdr:rowOff>8717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5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77</xdr:row>
      <xdr:rowOff>25244</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22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66518</xdr:rowOff>
    </xdr:from>
    <xdr:to>
      <xdr:col>36</xdr:col>
      <xdr:colOff>165100</xdr:colOff>
      <xdr:row>78</xdr:row>
      <xdr:rowOff>168118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3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13195</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214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3705</xdr:rowOff>
    </xdr:from>
    <xdr:to>
      <xdr:col>55</xdr:col>
      <xdr:colOff>0</xdr:colOff>
      <xdr:row>98</xdr:row>
      <xdr:rowOff>39616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05805"/>
          <a:ext cx="838200" cy="3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23529</xdr:rowOff>
    </xdr:from>
    <xdr:to>
      <xdr:col>50</xdr:col>
      <xdr:colOff>114300</xdr:colOff>
      <xdr:row>98</xdr:row>
      <xdr:rowOff>39616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825629"/>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166455</xdr:rowOff>
    </xdr:from>
    <xdr:to>
      <xdr:col>45</xdr:col>
      <xdr:colOff>177800</xdr:colOff>
      <xdr:row>98</xdr:row>
      <xdr:rowOff>23529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97105"/>
          <a:ext cx="889000" cy="2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166455</xdr:rowOff>
    </xdr:from>
    <xdr:to>
      <xdr:col>41</xdr:col>
      <xdr:colOff>50800</xdr:colOff>
      <xdr:row>98</xdr:row>
      <xdr:rowOff>75560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97105"/>
          <a:ext cx="889000" cy="8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124355</xdr:rowOff>
    </xdr:from>
    <xdr:to>
      <xdr:col>55</xdr:col>
      <xdr:colOff>50800</xdr:colOff>
      <xdr:row>98</xdr:row>
      <xdr:rowOff>54505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5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83732</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42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160266</xdr:rowOff>
    </xdr:from>
    <xdr:to>
      <xdr:col>50</xdr:col>
      <xdr:colOff>165100</xdr:colOff>
      <xdr:row>98</xdr:row>
      <xdr:rowOff>90416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106943</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566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144179</xdr:rowOff>
    </xdr:from>
    <xdr:to>
      <xdr:col>46</xdr:col>
      <xdr:colOff>38100</xdr:colOff>
      <xdr:row>98</xdr:row>
      <xdr:rowOff>74329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7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90856</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550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115655</xdr:rowOff>
    </xdr:from>
    <xdr:to>
      <xdr:col>41</xdr:col>
      <xdr:colOff>101600</xdr:colOff>
      <xdr:row>98</xdr:row>
      <xdr:rowOff>45805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4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62332</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521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24760</xdr:rowOff>
    </xdr:from>
    <xdr:to>
      <xdr:col>36</xdr:col>
      <xdr:colOff>165100</xdr:colOff>
      <xdr:row>98</xdr:row>
      <xdr:rowOff>126360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117487</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91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79925</xdr:rowOff>
    </xdr:from>
    <xdr:to>
      <xdr:col>85</xdr:col>
      <xdr:colOff>127000</xdr:colOff>
      <xdr:row>38</xdr:row>
      <xdr:rowOff>84386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95025"/>
          <a:ext cx="838200" cy="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84386</xdr:rowOff>
    </xdr:from>
    <xdr:to>
      <xdr:col>81</xdr:col>
      <xdr:colOff>50800</xdr:colOff>
      <xdr:row>38</xdr:row>
      <xdr:rowOff>116703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599486"/>
          <a:ext cx="889000" cy="32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112169</xdr:rowOff>
    </xdr:from>
    <xdr:to>
      <xdr:col>76</xdr:col>
      <xdr:colOff>114300</xdr:colOff>
      <xdr:row>38</xdr:row>
      <xdr:rowOff>116703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627269"/>
          <a:ext cx="8890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112169</xdr:rowOff>
    </xdr:from>
    <xdr:to>
      <xdr:col>71</xdr:col>
      <xdr:colOff>177800</xdr:colOff>
      <xdr:row>38</xdr:row>
      <xdr:rowOff>120041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627269"/>
          <a:ext cx="889000" cy="7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29125</xdr:rowOff>
    </xdr:from>
    <xdr:to>
      <xdr:col>85</xdr:col>
      <xdr:colOff>177800</xdr:colOff>
      <xdr:row>38</xdr:row>
      <xdr:rowOff>130725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4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115502</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5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33586</xdr:rowOff>
    </xdr:from>
    <xdr:to>
      <xdr:col>81</xdr:col>
      <xdr:colOff>101600</xdr:colOff>
      <xdr:row>38</xdr:row>
      <xdr:rowOff>135186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4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126313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41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65903</xdr:rowOff>
    </xdr:from>
    <xdr:to>
      <xdr:col>76</xdr:col>
      <xdr:colOff>165100</xdr:colOff>
      <xdr:row>38</xdr:row>
      <xdr:rowOff>167503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8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158630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7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61369</xdr:rowOff>
    </xdr:from>
    <xdr:to>
      <xdr:col>72</xdr:col>
      <xdr:colOff>38100</xdr:colOff>
      <xdr:row>38</xdr:row>
      <xdr:rowOff>162969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7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154096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6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69241</xdr:rowOff>
    </xdr:from>
    <xdr:to>
      <xdr:col>67</xdr:col>
      <xdr:colOff>101600</xdr:colOff>
      <xdr:row>38</xdr:row>
      <xdr:rowOff>170841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8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161968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7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18064</xdr:rowOff>
    </xdr:from>
    <xdr:to>
      <xdr:col>85</xdr:col>
      <xdr:colOff>127000</xdr:colOff>
      <xdr:row>57</xdr:row>
      <xdr:rowOff>65540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90714"/>
          <a:ext cx="838200" cy="47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27168</xdr:rowOff>
    </xdr:from>
    <xdr:to>
      <xdr:col>81</xdr:col>
      <xdr:colOff>50800</xdr:colOff>
      <xdr:row>57</xdr:row>
      <xdr:rowOff>65540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799818"/>
          <a:ext cx="889000" cy="3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27168</xdr:rowOff>
    </xdr:from>
    <xdr:to>
      <xdr:col>76</xdr:col>
      <xdr:colOff>114300</xdr:colOff>
      <xdr:row>57</xdr:row>
      <xdr:rowOff>72068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799818"/>
          <a:ext cx="889000" cy="4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162067</xdr:rowOff>
    </xdr:from>
    <xdr:to>
      <xdr:col>71</xdr:col>
      <xdr:colOff>177800</xdr:colOff>
      <xdr:row>57</xdr:row>
      <xdr:rowOff>72068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763267"/>
          <a:ext cx="889000" cy="8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138714</xdr:rowOff>
    </xdr:from>
    <xdr:to>
      <xdr:col>85</xdr:col>
      <xdr:colOff>177800</xdr:colOff>
      <xdr:row>57</xdr:row>
      <xdr:rowOff>68864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3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161591</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59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14740</xdr:rowOff>
    </xdr:from>
    <xdr:to>
      <xdr:col>81</xdr:col>
      <xdr:colOff>101600</xdr:colOff>
      <xdr:row>57</xdr:row>
      <xdr:rowOff>116340</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132867</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562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147818</xdr:rowOff>
    </xdr:from>
    <xdr:to>
      <xdr:col>76</xdr:col>
      <xdr:colOff>165100</xdr:colOff>
      <xdr:row>57</xdr:row>
      <xdr:rowOff>77968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4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94495</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52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21268</xdr:rowOff>
    </xdr:from>
    <xdr:to>
      <xdr:col>72</xdr:col>
      <xdr:colOff>38100</xdr:colOff>
      <xdr:row>57</xdr:row>
      <xdr:rowOff>122868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9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139395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69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111267</xdr:rowOff>
    </xdr:from>
    <xdr:to>
      <xdr:col>67</xdr:col>
      <xdr:colOff>101600</xdr:colOff>
      <xdr:row>57</xdr:row>
      <xdr:rowOff>41417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57944</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487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131296</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04396"/>
          <a:ext cx="889000" cy="8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131296</xdr:rowOff>
    </xdr:from>
    <xdr:to>
      <xdr:col>76</xdr:col>
      <xdr:colOff>114300</xdr:colOff>
      <xdr:row>78</xdr:row>
      <xdr:rowOff>162987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04396"/>
          <a:ext cx="889000" cy="3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9422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5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162987</xdr:rowOff>
    </xdr:from>
    <xdr:to>
      <xdr:col>71</xdr:col>
      <xdr:colOff>177800</xdr:colOff>
      <xdr:row>79</xdr:row>
      <xdr:rowOff>24033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536087"/>
          <a:ext cx="889000" cy="3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80496</xdr:rowOff>
    </xdr:from>
    <xdr:to>
      <xdr:col>76</xdr:col>
      <xdr:colOff>165100</xdr:colOff>
      <xdr:row>79</xdr:row>
      <xdr:rowOff>10646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5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27173</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25111" y="1322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112187</xdr:rowOff>
    </xdr:from>
    <xdr:to>
      <xdr:col>72</xdr:col>
      <xdr:colOff>38100</xdr:colOff>
      <xdr:row>79</xdr:row>
      <xdr:rowOff>42337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8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33464</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36111" y="1357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144683</xdr:rowOff>
    </xdr:from>
    <xdr:to>
      <xdr:col>67</xdr:col>
      <xdr:colOff>101600</xdr:colOff>
      <xdr:row>79</xdr:row>
      <xdr:rowOff>74833</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1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65960</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610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69320</xdr:rowOff>
    </xdr:from>
    <xdr:to>
      <xdr:col>85</xdr:col>
      <xdr:colOff>127000</xdr:colOff>
      <xdr:row>98</xdr:row>
      <xdr:rowOff>79054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871420"/>
          <a:ext cx="8382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79054</xdr:rowOff>
    </xdr:from>
    <xdr:to>
      <xdr:col>81</xdr:col>
      <xdr:colOff>50800</xdr:colOff>
      <xdr:row>98</xdr:row>
      <xdr:rowOff>87534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881154"/>
          <a:ext cx="889000" cy="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72503</xdr:rowOff>
    </xdr:from>
    <xdr:to>
      <xdr:col>76</xdr:col>
      <xdr:colOff>114300</xdr:colOff>
      <xdr:row>98</xdr:row>
      <xdr:rowOff>87534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874603"/>
          <a:ext cx="889000" cy="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142332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43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71783</xdr:rowOff>
    </xdr:from>
    <xdr:to>
      <xdr:col>71</xdr:col>
      <xdr:colOff>177800</xdr:colOff>
      <xdr:row>98</xdr:row>
      <xdr:rowOff>72503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873883"/>
          <a:ext cx="889000" cy="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169332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457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164273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452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18520</xdr:rowOff>
    </xdr:from>
    <xdr:to>
      <xdr:col>85</xdr:col>
      <xdr:colOff>177800</xdr:colOff>
      <xdr:row>98</xdr:row>
      <xdr:rowOff>120120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2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168397</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9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28254</xdr:rowOff>
    </xdr:from>
    <xdr:to>
      <xdr:col>81</xdr:col>
      <xdr:colOff>101600</xdr:colOff>
      <xdr:row>98</xdr:row>
      <xdr:rowOff>129854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83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120981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92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36734</xdr:rowOff>
    </xdr:from>
    <xdr:to>
      <xdr:col>76</xdr:col>
      <xdr:colOff>165100</xdr:colOff>
      <xdr:row>98</xdr:row>
      <xdr:rowOff>138334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83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129461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93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21703</xdr:rowOff>
    </xdr:from>
    <xdr:to>
      <xdr:col>72</xdr:col>
      <xdr:colOff>38100</xdr:colOff>
      <xdr:row>98</xdr:row>
      <xdr:rowOff>123303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823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114430</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91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20983</xdr:rowOff>
    </xdr:from>
    <xdr:to>
      <xdr:col>67</xdr:col>
      <xdr:colOff>101600</xdr:colOff>
      <xdr:row>98</xdr:row>
      <xdr:rowOff>122583</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82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113710</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91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総務費・・・前年比で</a:t>
          </a:r>
          <a:r>
            <a:rPr kumimoji="1" lang="ja-JP" altLang="en-US" sz="1100">
              <a:solidFill>
                <a:schemeClr val="tx1"/>
              </a:solidFill>
              <a:effectLst/>
              <a:latin typeface="+mn-lt"/>
              <a:ea typeface="+mn-ea"/>
              <a:cs typeface="+mn-cs"/>
            </a:rPr>
            <a:t>９５，５２７</a:t>
          </a:r>
          <a:r>
            <a:rPr kumimoji="1" lang="ja-JP" altLang="ja-JP" sz="1100">
              <a:solidFill>
                <a:schemeClr val="tx1"/>
              </a:solidFill>
              <a:effectLst/>
              <a:latin typeface="+mn-lt"/>
              <a:ea typeface="+mn-ea"/>
              <a:cs typeface="+mn-cs"/>
            </a:rPr>
            <a:t>円増となっており、</a:t>
          </a:r>
          <a:r>
            <a:rPr kumimoji="1" lang="ja-JP" altLang="en-US" sz="1100">
              <a:solidFill>
                <a:schemeClr val="tx1"/>
              </a:solidFill>
              <a:effectLst/>
              <a:latin typeface="+mn-lt"/>
              <a:ea typeface="+mn-ea"/>
              <a:cs typeface="+mn-cs"/>
            </a:rPr>
            <a:t>職員住宅建築工事</a:t>
          </a:r>
          <a:r>
            <a:rPr kumimoji="1" lang="ja-JP" altLang="ja-JP" sz="1100">
              <a:solidFill>
                <a:schemeClr val="tx1"/>
              </a:solidFill>
              <a:effectLst/>
              <a:latin typeface="+mn-lt"/>
              <a:ea typeface="+mn-ea"/>
              <a:cs typeface="+mn-cs"/>
            </a:rPr>
            <a:t>の実施による大幅な増額となっている。</a:t>
          </a:r>
          <a:endParaRPr lang="ja-JP" altLang="ja-JP" sz="1400">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民生費</a:t>
          </a:r>
          <a:r>
            <a:rPr kumimoji="1" lang="ja-JP" altLang="ja-JP" sz="1100">
              <a:solidFill>
                <a:schemeClr val="tx1"/>
              </a:solidFill>
              <a:effectLst/>
              <a:latin typeface="+mn-lt"/>
              <a:ea typeface="+mn-ea"/>
              <a:cs typeface="+mn-cs"/>
            </a:rPr>
            <a:t>・・・前年比で</a:t>
          </a:r>
          <a:r>
            <a:rPr kumimoji="1" lang="ja-JP" altLang="en-US" sz="1100">
              <a:solidFill>
                <a:schemeClr val="tx1"/>
              </a:solidFill>
              <a:effectLst/>
              <a:latin typeface="+mn-lt"/>
              <a:ea typeface="+mn-ea"/>
              <a:cs typeface="+mn-cs"/>
            </a:rPr>
            <a:t>４１，４６３</a:t>
          </a:r>
          <a:r>
            <a:rPr kumimoji="1" lang="ja-JP" altLang="ja-JP" sz="1100">
              <a:solidFill>
                <a:schemeClr val="tx1"/>
              </a:solidFill>
              <a:effectLst/>
              <a:latin typeface="+mn-lt"/>
              <a:ea typeface="+mn-ea"/>
              <a:cs typeface="+mn-cs"/>
            </a:rPr>
            <a:t>円増となっており、</a:t>
          </a:r>
          <a:r>
            <a:rPr kumimoji="1" lang="ja-JP" altLang="en-US" sz="1100">
              <a:solidFill>
                <a:schemeClr val="tx1"/>
              </a:solidFill>
              <a:effectLst/>
              <a:latin typeface="+mn-lt"/>
              <a:ea typeface="+mn-ea"/>
              <a:cs typeface="+mn-cs"/>
            </a:rPr>
            <a:t>生きがい健康センター改修事業</a:t>
          </a:r>
          <a:r>
            <a:rPr kumimoji="1" lang="ja-JP" altLang="ja-JP" sz="1100">
              <a:solidFill>
                <a:schemeClr val="tx1"/>
              </a:solidFill>
              <a:effectLst/>
              <a:latin typeface="+mn-lt"/>
              <a:ea typeface="+mn-ea"/>
              <a:cs typeface="+mn-cs"/>
            </a:rPr>
            <a:t>の実施による大幅な増額となっている。</a:t>
          </a:r>
          <a:endParaRPr kumimoji="1" lang="en-US" altLang="ja-JP" sz="1100">
            <a:solidFill>
              <a:schemeClr val="tx1"/>
            </a:solidFill>
            <a:effectLst/>
            <a:latin typeface="+mn-lt"/>
            <a:ea typeface="+mn-ea"/>
            <a:cs typeface="+mn-cs"/>
          </a:endParaRPr>
        </a:p>
        <a:p>
          <a:pPr eaLnBrk="1" fontAlgn="auto" latinLnBrk="0" hangingPunct="1"/>
          <a:r>
            <a:rPr kumimoji="1" lang="ja-JP" altLang="ja-JP" sz="1100">
              <a:solidFill>
                <a:schemeClr val="tx1"/>
              </a:solidFill>
              <a:effectLst/>
              <a:latin typeface="+mn-lt"/>
              <a:ea typeface="+mn-ea"/>
              <a:cs typeface="+mn-cs"/>
            </a:rPr>
            <a:t>衛生費・・・前年比で</a:t>
          </a:r>
          <a:r>
            <a:rPr kumimoji="1" lang="ja-JP" altLang="en-US" sz="1100">
              <a:solidFill>
                <a:schemeClr val="tx1"/>
              </a:solidFill>
              <a:effectLst/>
              <a:latin typeface="+mn-lt"/>
              <a:ea typeface="+mn-ea"/>
              <a:cs typeface="+mn-cs"/>
            </a:rPr>
            <a:t>８２，１１７</a:t>
          </a:r>
          <a:r>
            <a:rPr kumimoji="1" lang="ja-JP" altLang="ja-JP" sz="1100">
              <a:solidFill>
                <a:schemeClr val="tx1"/>
              </a:solidFill>
              <a:effectLst/>
              <a:latin typeface="+mn-lt"/>
              <a:ea typeface="+mn-ea"/>
              <a:cs typeface="+mn-cs"/>
            </a:rPr>
            <a:t>円増となっており、</a:t>
          </a:r>
          <a:r>
            <a:rPr kumimoji="1" lang="ja-JP" altLang="en-US" sz="1100">
              <a:solidFill>
                <a:schemeClr val="tx1"/>
              </a:solidFill>
              <a:effectLst/>
              <a:latin typeface="+mn-lt"/>
              <a:ea typeface="+mn-ea"/>
              <a:cs typeface="+mn-cs"/>
            </a:rPr>
            <a:t>清掃センター施設整備補修工事</a:t>
          </a:r>
          <a:r>
            <a:rPr kumimoji="1" lang="ja-JP" altLang="ja-JP" sz="1100">
              <a:solidFill>
                <a:schemeClr val="tx1"/>
              </a:solidFill>
              <a:effectLst/>
              <a:latin typeface="+mn-lt"/>
              <a:ea typeface="+mn-ea"/>
              <a:cs typeface="+mn-cs"/>
            </a:rPr>
            <a:t>の実施による大幅な増額となっている。</a:t>
          </a:r>
          <a:endParaRPr lang="ja-JP" altLang="ja-JP">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商工費・・・前年比で</a:t>
          </a:r>
          <a:r>
            <a:rPr kumimoji="1" lang="ja-JP" altLang="en-US" sz="1100">
              <a:solidFill>
                <a:schemeClr val="tx1"/>
              </a:solidFill>
              <a:effectLst/>
              <a:latin typeface="+mn-lt"/>
              <a:ea typeface="+mn-ea"/>
              <a:cs typeface="+mn-cs"/>
            </a:rPr>
            <a:t>９，５３５</a:t>
          </a:r>
          <a:r>
            <a:rPr kumimoji="1" lang="ja-JP" altLang="ja-JP" sz="1100">
              <a:solidFill>
                <a:schemeClr val="tx1"/>
              </a:solidFill>
              <a:effectLst/>
              <a:latin typeface="+mn-lt"/>
              <a:ea typeface="+mn-ea"/>
              <a:cs typeface="+mn-cs"/>
            </a:rPr>
            <a:t>円増となっており、神津島村サステナブルアイランド創造事業の実施により増額となっている。</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土木費・・・前年比で</a:t>
          </a:r>
          <a:r>
            <a:rPr kumimoji="1" lang="ja-JP" altLang="en-US" sz="1100">
              <a:solidFill>
                <a:schemeClr val="tx1"/>
              </a:solidFill>
              <a:effectLst/>
              <a:latin typeface="+mn-lt"/>
              <a:ea typeface="+mn-ea"/>
              <a:cs typeface="+mn-cs"/>
            </a:rPr>
            <a:t>７８，５４５</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となっており、</a:t>
          </a:r>
          <a:r>
            <a:rPr kumimoji="1" lang="ja-JP" altLang="en-US" sz="1100">
              <a:solidFill>
                <a:schemeClr val="tx1"/>
              </a:solidFill>
              <a:effectLst/>
              <a:latin typeface="+mn-lt"/>
              <a:ea typeface="+mn-ea"/>
              <a:cs typeface="+mn-cs"/>
            </a:rPr>
            <a:t>神津島村道路法面改修工事（村道１４号線）や村道１４号線道路改修工事等</a:t>
          </a:r>
          <a:r>
            <a:rPr kumimoji="1" lang="ja-JP" altLang="ja-JP" sz="1100">
              <a:solidFill>
                <a:schemeClr val="tx1"/>
              </a:solidFill>
              <a:effectLst/>
              <a:latin typeface="+mn-lt"/>
              <a:ea typeface="+mn-ea"/>
              <a:cs typeface="+mn-cs"/>
            </a:rPr>
            <a:t>の実施により増額となっている。</a:t>
          </a:r>
          <a:endParaRPr lang="ja-JP" altLang="ja-JP">
            <a:solidFill>
              <a:schemeClr val="tx1"/>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教育費・・・前年比で</a:t>
          </a:r>
          <a:r>
            <a:rPr kumimoji="1" lang="ja-JP" altLang="en-US" sz="1100">
              <a:solidFill>
                <a:schemeClr val="tx1"/>
              </a:solidFill>
              <a:effectLst/>
              <a:latin typeface="+mn-lt"/>
              <a:ea typeface="+mn-ea"/>
              <a:cs typeface="+mn-cs"/>
            </a:rPr>
            <a:t>２４，９２２</a:t>
          </a:r>
          <a:r>
            <a:rPr kumimoji="1" lang="ja-JP" altLang="ja-JP" sz="1100">
              <a:solidFill>
                <a:schemeClr val="tx1"/>
              </a:solidFill>
              <a:effectLst/>
              <a:latin typeface="+mn-lt"/>
              <a:ea typeface="+mn-ea"/>
              <a:cs typeface="+mn-cs"/>
            </a:rPr>
            <a:t>円</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となっており、</a:t>
          </a:r>
          <a:r>
            <a:rPr kumimoji="1" lang="ja-JP" altLang="en-US" sz="1100">
              <a:solidFill>
                <a:schemeClr val="tx1"/>
              </a:solidFill>
              <a:effectLst/>
              <a:latin typeface="+mn-lt"/>
              <a:ea typeface="+mn-ea"/>
              <a:cs typeface="+mn-cs"/>
            </a:rPr>
            <a:t>中学校非構造部材耐震改修工事や中学校空調機改修工事</a:t>
          </a:r>
          <a:r>
            <a:rPr kumimoji="1" lang="ja-JP" altLang="ja-JP" sz="1100">
              <a:solidFill>
                <a:schemeClr val="dk1"/>
              </a:solidFill>
              <a:effectLst/>
              <a:latin typeface="+mn-lt"/>
              <a:ea typeface="+mn-ea"/>
              <a:cs typeface="+mn-cs"/>
            </a:rPr>
            <a:t>の実施により増額となっている。</a:t>
          </a:r>
          <a:endParaRPr lang="ja-JP" altLang="ja-JP">
            <a:effectLst/>
          </a:endParaRPr>
        </a:p>
        <a:p>
          <a:endParaRPr lang="ja-JP" altLang="ja-JP" sz="1400">
            <a:solidFill>
              <a:srgbClr val="FF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東京都神津島村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財政調整基金残高は、前年比で</a:t>
          </a:r>
          <a:r>
            <a:rPr kumimoji="1" lang="en-US" altLang="ja-JP" sz="1100">
              <a:solidFill>
                <a:schemeClr val="tx1"/>
              </a:solidFill>
              <a:effectLst/>
              <a:latin typeface="+mn-lt"/>
              <a:ea typeface="+mn-ea"/>
              <a:cs typeface="+mn-cs"/>
            </a:rPr>
            <a:t>124,250</a:t>
          </a:r>
          <a:r>
            <a:rPr kumimoji="1" lang="ja-JP" altLang="ja-JP" sz="1100">
              <a:solidFill>
                <a:schemeClr val="tx1"/>
              </a:solidFill>
              <a:effectLst/>
              <a:latin typeface="+mn-lt"/>
              <a:ea typeface="+mn-ea"/>
              <a:cs typeface="+mn-cs"/>
            </a:rPr>
            <a:t>千円増の</a:t>
          </a:r>
          <a:r>
            <a:rPr kumimoji="1" lang="en-US" altLang="ja-JP" sz="1100">
              <a:solidFill>
                <a:schemeClr val="tx1"/>
              </a:solidFill>
              <a:effectLst/>
              <a:latin typeface="+mn-lt"/>
              <a:ea typeface="+mn-ea"/>
              <a:cs typeface="+mn-cs"/>
            </a:rPr>
            <a:t>1,249,100</a:t>
          </a:r>
          <a:r>
            <a:rPr kumimoji="1" lang="ja-JP" altLang="ja-JP" sz="1100">
              <a:solidFill>
                <a:schemeClr val="tx1"/>
              </a:solidFill>
              <a:effectLst/>
              <a:latin typeface="+mn-lt"/>
              <a:ea typeface="+mn-ea"/>
              <a:cs typeface="+mn-cs"/>
            </a:rPr>
            <a:t>千円となっているが、</a:t>
          </a:r>
          <a:r>
            <a:rPr kumimoji="1" lang="ja-JP" altLang="en-US" sz="1100">
              <a:solidFill>
                <a:schemeClr val="tx1"/>
              </a:solidFill>
              <a:effectLst/>
              <a:latin typeface="+mn-lt"/>
              <a:ea typeface="+mn-ea"/>
              <a:cs typeface="+mn-cs"/>
            </a:rPr>
            <a:t>職員住宅建築</a:t>
          </a:r>
          <a:r>
            <a:rPr kumimoji="1" lang="ja-JP" altLang="ja-JP" sz="1100">
              <a:solidFill>
                <a:schemeClr val="tx1"/>
              </a:solidFill>
              <a:effectLst/>
              <a:latin typeface="+mn-lt"/>
              <a:ea typeface="+mn-ea"/>
              <a:cs typeface="+mn-cs"/>
            </a:rPr>
            <a:t>工事等の大型事業の実施により、今後大幅な取り崩しが見込まれるため、安易な取り崩しを抑制していく必要がある。</a:t>
          </a:r>
          <a:endParaRPr lang="ja-JP" altLang="ja-JP" sz="1400">
            <a:solidFill>
              <a:schemeClr val="tx1"/>
            </a:solidFill>
            <a:effectLst/>
          </a:endParaRPr>
        </a:p>
        <a:p>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実質収支額では、前年比</a:t>
          </a:r>
          <a:r>
            <a:rPr kumimoji="1" lang="en-US" altLang="ja-JP" sz="1100">
              <a:solidFill>
                <a:schemeClr val="tx1"/>
              </a:solidFill>
              <a:effectLst/>
              <a:latin typeface="+mn-lt"/>
              <a:ea typeface="+mn-ea"/>
              <a:cs typeface="+mn-cs"/>
            </a:rPr>
            <a:t>1,537</a:t>
          </a:r>
          <a:r>
            <a:rPr kumimoji="1" lang="ja-JP" altLang="ja-JP" sz="1100">
              <a:solidFill>
                <a:schemeClr val="tx1"/>
              </a:solidFill>
              <a:effectLst/>
              <a:latin typeface="+mn-lt"/>
              <a:ea typeface="+mn-ea"/>
              <a:cs typeface="+mn-cs"/>
            </a:rPr>
            <a:t>千円</a:t>
          </a:r>
          <a:r>
            <a:rPr kumimoji="1" lang="ja-JP" altLang="en-US" sz="1100">
              <a:solidFill>
                <a:schemeClr val="tx1"/>
              </a:solidFill>
              <a:effectLst/>
              <a:latin typeface="+mn-lt"/>
              <a:ea typeface="+mn-ea"/>
              <a:cs typeface="+mn-cs"/>
            </a:rPr>
            <a:t>減</a:t>
          </a:r>
          <a:r>
            <a:rPr kumimoji="1" lang="ja-JP" altLang="ja-JP" sz="1100">
              <a:solidFill>
                <a:schemeClr val="tx1"/>
              </a:solidFill>
              <a:effectLst/>
              <a:latin typeface="+mn-lt"/>
              <a:ea typeface="+mn-ea"/>
              <a:cs typeface="+mn-cs"/>
            </a:rPr>
            <a:t>の</a:t>
          </a:r>
          <a:r>
            <a:rPr kumimoji="1" lang="en-US" altLang="ja-JP" sz="1100">
              <a:solidFill>
                <a:schemeClr val="tx1"/>
              </a:solidFill>
              <a:effectLst/>
              <a:latin typeface="+mn-lt"/>
              <a:ea typeface="+mn-ea"/>
              <a:cs typeface="+mn-cs"/>
            </a:rPr>
            <a:t>106,870</a:t>
          </a:r>
          <a:r>
            <a:rPr kumimoji="1" lang="ja-JP" altLang="ja-JP" sz="1100">
              <a:solidFill>
                <a:schemeClr val="tx1"/>
              </a:solidFill>
              <a:effectLst/>
              <a:latin typeface="+mn-lt"/>
              <a:ea typeface="+mn-ea"/>
              <a:cs typeface="+mn-cs"/>
            </a:rPr>
            <a:t>千円となり</a:t>
          </a:r>
          <a:r>
            <a:rPr lang="ja-JP" altLang="ja-JP" sz="1100" b="0" i="0" baseline="0">
              <a:solidFill>
                <a:schemeClr val="tx1"/>
              </a:solidFill>
              <a:effectLst/>
              <a:latin typeface="+mn-lt"/>
              <a:ea typeface="+mn-ea"/>
              <a:cs typeface="+mn-cs"/>
            </a:rPr>
            <a:t>標準財政規模に占める割合</a:t>
          </a:r>
          <a:r>
            <a:rPr kumimoji="1" lang="en-US" altLang="ja-JP" sz="1100">
              <a:solidFill>
                <a:schemeClr val="tx1"/>
              </a:solidFill>
              <a:effectLst/>
              <a:latin typeface="+mn-lt"/>
              <a:ea typeface="+mn-ea"/>
              <a:cs typeface="+mn-cs"/>
            </a:rPr>
            <a:t>0.33</a:t>
          </a:r>
          <a:r>
            <a:rPr kumimoji="1" lang="ja-JP" altLang="en-US" sz="1100">
              <a:solidFill>
                <a:schemeClr val="tx1"/>
              </a:solidFill>
              <a:effectLst/>
              <a:latin typeface="+mn-lt"/>
              <a:ea typeface="+mn-ea"/>
              <a:cs typeface="+mn-cs"/>
            </a:rPr>
            <a:t>ポイント減少</a:t>
          </a:r>
          <a:r>
            <a:rPr kumimoji="1" lang="ja-JP" altLang="ja-JP" sz="1100">
              <a:solidFill>
                <a:schemeClr val="tx1"/>
              </a:solidFill>
              <a:effectLst/>
              <a:latin typeface="+mn-lt"/>
              <a:ea typeface="+mn-ea"/>
              <a:cs typeface="+mn-cs"/>
            </a:rPr>
            <a:t>したが、実質単年度収支では</a:t>
          </a:r>
          <a:r>
            <a:rPr kumimoji="1" lang="en-US" altLang="ja-JP" sz="1100">
              <a:solidFill>
                <a:schemeClr val="tx1"/>
              </a:solidFill>
              <a:effectLst/>
              <a:latin typeface="+mn-lt"/>
              <a:ea typeface="+mn-ea"/>
              <a:cs typeface="+mn-cs"/>
            </a:rPr>
            <a:t>50,720</a:t>
          </a:r>
          <a:r>
            <a:rPr kumimoji="1" lang="ja-JP" altLang="ja-JP" sz="1100">
              <a:solidFill>
                <a:schemeClr val="tx1"/>
              </a:solidFill>
              <a:effectLst/>
              <a:latin typeface="+mn-lt"/>
              <a:ea typeface="+mn-ea"/>
              <a:cs typeface="+mn-cs"/>
            </a:rPr>
            <a:t>千円</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となったことで</a:t>
          </a:r>
          <a:r>
            <a:rPr lang="ja-JP" altLang="ja-JP" sz="1100" b="0" i="0" baseline="0">
              <a:solidFill>
                <a:schemeClr val="tx1"/>
              </a:solidFill>
              <a:effectLst/>
              <a:latin typeface="+mn-lt"/>
              <a:ea typeface="+mn-ea"/>
              <a:cs typeface="+mn-cs"/>
            </a:rPr>
            <a:t>標準財政規模に占める割合では</a:t>
          </a:r>
          <a:r>
            <a:rPr lang="en-US" altLang="ja-JP" sz="1100" b="0" i="0" baseline="0">
              <a:solidFill>
                <a:schemeClr val="tx1"/>
              </a:solidFill>
              <a:effectLst/>
              <a:latin typeface="+mn-lt"/>
              <a:ea typeface="+mn-ea"/>
              <a:cs typeface="+mn-cs"/>
            </a:rPr>
            <a:t>3.7</a:t>
          </a:r>
          <a:r>
            <a:rPr lang="ja-JP" altLang="en-US" sz="1100" b="0" i="0" baseline="0">
              <a:solidFill>
                <a:schemeClr val="tx1"/>
              </a:solidFill>
              <a:effectLst/>
              <a:latin typeface="+mn-lt"/>
              <a:ea typeface="+mn-ea"/>
              <a:cs typeface="+mn-cs"/>
            </a:rPr>
            <a:t>ポイント増</a:t>
          </a:r>
          <a:r>
            <a:rPr lang="ja-JP" altLang="ja-JP" sz="1100" b="0" i="0" baseline="0">
              <a:solidFill>
                <a:schemeClr val="tx1"/>
              </a:solidFill>
              <a:effectLst/>
              <a:latin typeface="+mn-lt"/>
              <a:ea typeface="+mn-ea"/>
              <a:cs typeface="+mn-cs"/>
            </a:rPr>
            <a:t>となっている。</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東京都神津島村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lang="ja-JP" altLang="ja-JP" sz="1100">
              <a:solidFill>
                <a:schemeClr val="dk1"/>
              </a:solidFill>
              <a:effectLst/>
              <a:latin typeface="+mn-lt"/>
              <a:ea typeface="+mn-ea"/>
              <a:cs typeface="+mn-cs"/>
            </a:rPr>
            <a:t>簡易水道事業会計では△</a:t>
          </a:r>
          <a:r>
            <a:rPr lang="en-US" altLang="ja-JP" sz="1100">
              <a:solidFill>
                <a:schemeClr val="dk1"/>
              </a:solidFill>
              <a:effectLst/>
              <a:latin typeface="+mn-lt"/>
              <a:ea typeface="+mn-ea"/>
              <a:cs typeface="+mn-cs"/>
            </a:rPr>
            <a:t>10.35</a:t>
          </a:r>
          <a:r>
            <a:rPr lang="ja-JP" altLang="ja-JP" sz="1100">
              <a:solidFill>
                <a:schemeClr val="dk1"/>
              </a:solidFill>
              <a:effectLst/>
              <a:latin typeface="+mn-lt"/>
              <a:ea typeface="+mn-ea"/>
              <a:cs typeface="+mn-cs"/>
            </a:rPr>
            <a:t>％の赤字が計上されています。これは令和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a:t>
          </a:r>
          <a:r>
            <a:rPr lang="en-US" altLang="ja-JP" sz="1100">
              <a:solidFill>
                <a:schemeClr val="dk1"/>
              </a:solidFill>
              <a:effectLst/>
              <a:latin typeface="+mn-lt"/>
              <a:ea typeface="+mn-ea"/>
              <a:cs typeface="+mn-cs"/>
            </a:rPr>
            <a:t>4</a:t>
          </a:r>
          <a:r>
            <a:rPr lang="ja-JP" altLang="ja-JP" sz="1100">
              <a:solidFill>
                <a:schemeClr val="dk1"/>
              </a:solidFill>
              <a:effectLst/>
              <a:latin typeface="+mn-lt"/>
              <a:ea typeface="+mn-ea"/>
              <a:cs typeface="+mn-cs"/>
            </a:rPr>
            <a:t>月より地方公営企業法を適用し、公営企業会計となったことで出納整理期間が無くなり、会計処理が発生主義となり</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月</a:t>
          </a:r>
          <a:r>
            <a:rPr lang="en-US" altLang="ja-JP" sz="1100">
              <a:solidFill>
                <a:schemeClr val="dk1"/>
              </a:solidFill>
              <a:effectLst/>
              <a:latin typeface="+mn-lt"/>
              <a:ea typeface="+mn-ea"/>
              <a:cs typeface="+mn-cs"/>
            </a:rPr>
            <a:t>31</a:t>
          </a:r>
          <a:r>
            <a:rPr lang="ja-JP" altLang="ja-JP" sz="1100">
              <a:solidFill>
                <a:schemeClr val="dk1"/>
              </a:solidFill>
              <a:effectLst/>
              <a:latin typeface="+mn-lt"/>
              <a:ea typeface="+mn-ea"/>
              <a:cs typeface="+mn-cs"/>
            </a:rPr>
            <a:t>日の決算日までの財務状況に基づいて処理されたことによるもので、総収益から総費用を差し引いた額はマイナス（赤字）となっているが、当年度の純利益については黒字となっている。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ja-JP" sz="1100">
              <a:solidFill>
                <a:schemeClr val="dk1"/>
              </a:solidFill>
              <a:effectLst/>
              <a:latin typeface="+mn-lt"/>
              <a:ea typeface="+mn-ea"/>
              <a:cs typeface="+mn-cs"/>
            </a:rPr>
            <a:t>年度より簡易水道事業会計・農業集落排水事業会計ともに、企業会計方式に移行したことで経営状態や財政状況を明確に把握することができ、現在策定中である経営戦略に基づき、利用料金の改定等含め、更なる経営健全化に取り組むことと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東京都神津島村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元利償還金では、</a:t>
          </a:r>
          <a:r>
            <a:rPr kumimoji="1" lang="en-US" altLang="ja-JP" sz="1100">
              <a:solidFill>
                <a:sysClr val="windowText" lastClr="000000"/>
              </a:solidFill>
              <a:effectLst/>
              <a:latin typeface="+mn-lt"/>
              <a:ea typeface="+mn-ea"/>
              <a:cs typeface="+mn-cs"/>
            </a:rPr>
            <a:t>R3</a:t>
          </a:r>
          <a:r>
            <a:rPr kumimoji="1" lang="ja-JP" altLang="ja-JP" sz="1100">
              <a:solidFill>
                <a:sysClr val="windowText" lastClr="000000"/>
              </a:solidFill>
              <a:effectLst/>
              <a:latin typeface="+mn-lt"/>
              <a:ea typeface="+mn-ea"/>
              <a:cs typeface="+mn-cs"/>
            </a:rPr>
            <a:t>年度事業の</a:t>
          </a:r>
          <a:r>
            <a:rPr kumimoji="1" lang="ja-JP" altLang="ja-JP" sz="1100">
              <a:solidFill>
                <a:schemeClr val="dk1"/>
              </a:solidFill>
              <a:effectLst/>
              <a:latin typeface="+mn-lt"/>
              <a:ea typeface="+mn-ea"/>
              <a:cs typeface="+mn-cs"/>
            </a:rPr>
            <a:t>清掃センター整備補修事業</a:t>
          </a:r>
          <a:r>
            <a:rPr kumimoji="1" lang="ja-JP" altLang="ja-JP" sz="1100">
              <a:solidFill>
                <a:sysClr val="windowText" lastClr="000000"/>
              </a:solidFill>
              <a:effectLst/>
              <a:latin typeface="+mn-lt"/>
              <a:ea typeface="+mn-ea"/>
              <a:cs typeface="+mn-cs"/>
            </a:rPr>
            <a:t>による一般廃棄物処理事業債</a:t>
          </a:r>
          <a:r>
            <a:rPr kumimoji="1" lang="ja-JP" altLang="en-US" sz="1100">
              <a:solidFill>
                <a:sysClr val="windowText" lastClr="000000"/>
              </a:solidFill>
              <a:effectLst/>
              <a:latin typeface="+mn-lt"/>
              <a:ea typeface="+mn-ea"/>
              <a:cs typeface="+mn-cs"/>
            </a:rPr>
            <a:t>の</a:t>
          </a:r>
          <a:r>
            <a:rPr kumimoji="1" lang="ja-JP" altLang="ja-JP" sz="1100">
              <a:solidFill>
                <a:sysClr val="windowText" lastClr="000000"/>
              </a:solidFill>
              <a:effectLst/>
              <a:latin typeface="+mn-lt"/>
              <a:ea typeface="+mn-ea"/>
              <a:cs typeface="+mn-cs"/>
            </a:rPr>
            <a:t>償還開始に伴い増額となっている。</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単年度比率では前年比</a:t>
          </a:r>
          <a:r>
            <a:rPr kumimoji="1" lang="en-US" altLang="ja-JP" sz="1100">
              <a:solidFill>
                <a:schemeClr val="dk1"/>
              </a:solidFill>
              <a:effectLst/>
              <a:latin typeface="+mn-lt"/>
              <a:ea typeface="+mn-ea"/>
              <a:cs typeface="+mn-cs"/>
            </a:rPr>
            <a:t>1.53661</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3.77024</a:t>
          </a:r>
          <a:r>
            <a:rPr kumimoji="1" lang="ja-JP" altLang="ja-JP" sz="1100">
              <a:solidFill>
                <a:schemeClr val="dk1"/>
              </a:solidFill>
              <a:effectLst/>
              <a:latin typeface="+mn-lt"/>
              <a:ea typeface="+mn-ea"/>
              <a:cs typeface="+mn-cs"/>
            </a:rPr>
            <a:t>％となり、実質公債比率</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増である。</a:t>
          </a:r>
          <a:endParaRPr lang="ja-JP" altLang="ja-JP">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利用無し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東京都神津島村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effectLst/>
              <a:latin typeface="ＭＳ ゴシック" pitchFamily="49" charset="-128"/>
              <a:ea typeface="ＭＳ ゴシック" pitchFamily="49" charset="-128"/>
              <a:cs typeface="+mn-cs"/>
            </a:rPr>
            <a:t>　</a:t>
          </a:r>
          <a:r>
            <a:rPr kumimoji="1" lang="ja-JP" altLang="ja-JP" sz="1100">
              <a:solidFill>
                <a:schemeClr val="tx1"/>
              </a:solidFill>
              <a:effectLst/>
              <a:latin typeface="+mn-lt"/>
              <a:ea typeface="+mn-ea"/>
              <a:cs typeface="+mn-cs"/>
            </a:rPr>
            <a:t>将来負担比率は、△</a:t>
          </a:r>
          <a:r>
            <a:rPr kumimoji="1" lang="en-US" altLang="ja-JP" sz="1100">
              <a:solidFill>
                <a:schemeClr val="tx1"/>
              </a:solidFill>
              <a:effectLst/>
              <a:latin typeface="+mn-lt"/>
              <a:ea typeface="+mn-ea"/>
              <a:cs typeface="+mn-cs"/>
            </a:rPr>
            <a:t>163.2</a:t>
          </a:r>
          <a:r>
            <a:rPr kumimoji="1" lang="ja-JP" altLang="ja-JP" sz="1100">
              <a:solidFill>
                <a:schemeClr val="tx1"/>
              </a:solidFill>
              <a:effectLst/>
              <a:latin typeface="+mn-lt"/>
              <a:ea typeface="+mn-ea"/>
              <a:cs typeface="+mn-cs"/>
            </a:rPr>
            <a:t>％と早期健全化基準内に収まっている。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今年度の分子要素である将来負担額として、地方債残高が</a:t>
          </a:r>
          <a:r>
            <a:rPr kumimoji="1" lang="en-US" altLang="ja-JP" sz="1100">
              <a:solidFill>
                <a:schemeClr val="tx1"/>
              </a:solidFill>
              <a:effectLst/>
              <a:latin typeface="+mn-lt"/>
              <a:ea typeface="+mn-ea"/>
              <a:cs typeface="+mn-cs"/>
            </a:rPr>
            <a:t>978,686</a:t>
          </a:r>
          <a:r>
            <a:rPr kumimoji="1" lang="ja-JP" altLang="ja-JP" sz="1100">
              <a:solidFill>
                <a:schemeClr val="tx1"/>
              </a:solidFill>
              <a:effectLst/>
              <a:latin typeface="+mn-lt"/>
              <a:ea typeface="+mn-ea"/>
              <a:cs typeface="+mn-cs"/>
            </a:rPr>
            <a:t>千円、公営企業債等繰入見込額が</a:t>
          </a:r>
          <a:r>
            <a:rPr kumimoji="1" lang="en-US" altLang="ja-JP" sz="1100">
              <a:solidFill>
                <a:schemeClr val="tx1"/>
              </a:solidFill>
              <a:effectLst/>
              <a:latin typeface="+mn-lt"/>
              <a:ea typeface="+mn-ea"/>
              <a:cs typeface="+mn-cs"/>
            </a:rPr>
            <a:t>187,614</a:t>
          </a:r>
          <a:r>
            <a:rPr kumimoji="1" lang="ja-JP" altLang="ja-JP" sz="1100">
              <a:solidFill>
                <a:schemeClr val="tx1"/>
              </a:solidFill>
              <a:effectLst/>
              <a:latin typeface="+mn-lt"/>
              <a:ea typeface="+mn-ea"/>
              <a:cs typeface="+mn-cs"/>
            </a:rPr>
            <a:t>千円、組合負担等見込額が</a:t>
          </a:r>
          <a:r>
            <a:rPr kumimoji="1" lang="en-US" altLang="ja-JP" sz="1100">
              <a:solidFill>
                <a:schemeClr val="tx1"/>
              </a:solidFill>
              <a:effectLst/>
              <a:latin typeface="+mn-lt"/>
              <a:ea typeface="+mn-ea"/>
              <a:cs typeface="+mn-cs"/>
            </a:rPr>
            <a:t>22,603</a:t>
          </a:r>
          <a:r>
            <a:rPr kumimoji="1" lang="ja-JP" altLang="ja-JP" sz="1100">
              <a:solidFill>
                <a:schemeClr val="tx1"/>
              </a:solidFill>
              <a:effectLst/>
              <a:latin typeface="+mn-lt"/>
              <a:ea typeface="+mn-ea"/>
              <a:cs typeface="+mn-cs"/>
            </a:rPr>
            <a:t>千円、退職手当負担見込額が</a:t>
          </a:r>
          <a:r>
            <a:rPr kumimoji="1" lang="en-US" altLang="ja-JP" sz="1100">
              <a:solidFill>
                <a:schemeClr val="tx1"/>
              </a:solidFill>
              <a:effectLst/>
              <a:latin typeface="+mn-lt"/>
              <a:ea typeface="+mn-ea"/>
              <a:cs typeface="+mn-cs"/>
            </a:rPr>
            <a:t>230,421</a:t>
          </a:r>
          <a:r>
            <a:rPr kumimoji="1" lang="ja-JP" altLang="ja-JP" sz="1100">
              <a:solidFill>
                <a:schemeClr val="tx1"/>
              </a:solidFill>
              <a:effectLst/>
              <a:latin typeface="+mn-lt"/>
              <a:ea typeface="+mn-ea"/>
              <a:cs typeface="+mn-cs"/>
            </a:rPr>
            <a:t>千円となっている。</a:t>
          </a:r>
          <a:br>
            <a:rPr kumimoji="1" lang="ja-JP" altLang="ja-JP" sz="1100">
              <a:solidFill>
                <a:schemeClr val="tx1"/>
              </a:solidFill>
              <a:effectLst/>
              <a:latin typeface="+mn-lt"/>
              <a:ea typeface="+mn-ea"/>
              <a:cs typeface="+mn-cs"/>
            </a:rPr>
          </a:br>
          <a:r>
            <a:rPr kumimoji="1" lang="ja-JP" altLang="en-US"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今後、地方債残高見込みは、</a:t>
          </a:r>
          <a:r>
            <a:rPr kumimoji="1" lang="en-US" altLang="ja-JP" sz="1100">
              <a:solidFill>
                <a:schemeClr val="tx1"/>
              </a:solidFill>
              <a:effectLst/>
              <a:latin typeface="+mn-lt"/>
              <a:ea typeface="+mn-ea"/>
              <a:cs typeface="+mn-cs"/>
            </a:rPr>
            <a:t>R6</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R7</a:t>
          </a:r>
          <a:r>
            <a:rPr kumimoji="1" lang="ja-JP" altLang="ja-JP" sz="1100">
              <a:solidFill>
                <a:schemeClr val="tx1"/>
              </a:solidFill>
              <a:effectLst/>
              <a:latin typeface="+mn-lt"/>
              <a:ea typeface="+mn-ea"/>
              <a:cs typeface="+mn-cs"/>
            </a:rPr>
            <a:t>年度で予定している職員住宅整備事業により増加する見込みのため、将来負担比率も上昇することが予想される。</a:t>
          </a:r>
          <a:endParaRPr lang="ja-JP" altLang="ja-JP" sz="1400">
            <a:solidFill>
              <a:schemeClr val="tx1"/>
            </a:solidFill>
            <a:effectLst/>
          </a:endParaRPr>
        </a:p>
        <a:p>
          <a:endParaRPr kumimoji="1" lang="ja-JP" altLang="en-US" sz="1400">
            <a:solidFill>
              <a:srgbClr val="FF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東京都神津島村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令和５年度末の基金残高は普通会計で</a:t>
          </a:r>
          <a:r>
            <a:rPr kumimoji="1" lang="en-US" altLang="ja-JP" sz="1100">
              <a:solidFill>
                <a:schemeClr val="dk1"/>
              </a:solidFill>
              <a:effectLst/>
              <a:latin typeface="+mn-lt"/>
              <a:ea typeface="+mn-ea"/>
              <a:cs typeface="+mn-cs"/>
            </a:rPr>
            <a:t>2,285</a:t>
          </a:r>
          <a:r>
            <a:rPr kumimoji="1" lang="ja-JP" altLang="ja-JP" sz="1100">
              <a:solidFill>
                <a:schemeClr val="dk1"/>
              </a:solidFill>
              <a:effectLst/>
              <a:latin typeface="+mn-lt"/>
              <a:ea typeface="+mn-ea"/>
              <a:cs typeface="+mn-cs"/>
            </a:rPr>
            <a:t>百万円となっている。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年度以降に予定している、新清掃センター建設事業に向け財政調整基金</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百万円を積み立てることができ、基金全体としても</a:t>
          </a:r>
          <a:r>
            <a:rPr kumimoji="1" lang="en-US" altLang="ja-JP" sz="1100">
              <a:solidFill>
                <a:schemeClr val="dk1"/>
              </a:solidFill>
              <a:effectLst/>
              <a:latin typeface="+mn-lt"/>
              <a:ea typeface="+mn-ea"/>
              <a:cs typeface="+mn-cs"/>
            </a:rPr>
            <a:t>118</a:t>
          </a:r>
          <a:r>
            <a:rPr kumimoji="1" lang="ja-JP" altLang="ja-JP" sz="1100">
              <a:solidFill>
                <a:schemeClr val="dk1"/>
              </a:solidFill>
              <a:effectLst/>
              <a:latin typeface="+mn-lt"/>
              <a:ea typeface="+mn-ea"/>
              <a:cs typeface="+mn-cs"/>
            </a:rPr>
            <a:t>百万円の増となった。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a:solidFill>
                <a:schemeClr val="dk1"/>
              </a:solidFill>
              <a:effectLst/>
              <a:latin typeface="+mn-lt"/>
              <a:ea typeface="+mn-ea"/>
              <a:cs typeface="+mn-cs"/>
            </a:rPr>
            <a:t>短期的には公共施設整備の老朽化に伴う整備に向け、「減債基金」や「公共施設整備基金」へ優先的に積立てを予定しているが、今後実施が予定されている新清掃センター新設工事や庁舎改修工事等の実施に伴い中長期的には減少傾向に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公共施設整備基金：神津島村公共施設の整備資金。</a:t>
          </a:r>
          <a:endParaRPr lang="ja-JP" altLang="ja-JP" sz="1400">
            <a:effectLst/>
          </a:endParaRPr>
        </a:p>
        <a:p>
          <a:r>
            <a:rPr kumimoji="1" lang="ja-JP" altLang="ja-JP" sz="1100">
              <a:solidFill>
                <a:schemeClr val="dk1"/>
              </a:solidFill>
              <a:effectLst/>
              <a:latin typeface="+mn-lt"/>
              <a:ea typeface="+mn-ea"/>
              <a:cs typeface="+mn-cs"/>
            </a:rPr>
            <a:t>ふるさとづくり基金：個性的かつ魅力ある島おこしの推進。</a:t>
          </a:r>
          <a:endParaRPr lang="ja-JP" altLang="ja-JP" sz="1400">
            <a:effectLst/>
          </a:endParaRPr>
        </a:p>
        <a:p>
          <a:r>
            <a:rPr kumimoji="1" lang="ja-JP" altLang="ja-JP" sz="1100">
              <a:solidFill>
                <a:schemeClr val="dk1"/>
              </a:solidFill>
              <a:effectLst/>
              <a:latin typeface="+mn-lt"/>
              <a:ea typeface="+mn-ea"/>
              <a:cs typeface="+mn-cs"/>
            </a:rPr>
            <a:t>地域福祉基金：在宅福祉の向上、健康づくりの推進及びボランティア活動の活発化等により、高齢者保健福祉及び障がい者の増進。</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ふるさとづくり基金：奨学金事業（貸付金や給付金）の財源として</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百万円を取り崩したことによる減少</a:t>
          </a:r>
          <a:r>
            <a:rPr kumimoji="1" lang="ja-JP" altLang="en-US"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公共施設整備基金：新清掃センター整備事業のため、可能な限り優先して積増しを予定。</a:t>
          </a:r>
          <a:endParaRPr lang="ja-JP" altLang="ja-JP" sz="1400">
            <a:effectLst/>
          </a:endParaRPr>
        </a:p>
        <a:p>
          <a:r>
            <a:rPr kumimoji="1" lang="ja-JP" altLang="ja-JP" sz="1100">
              <a:solidFill>
                <a:schemeClr val="dk1"/>
              </a:solidFill>
              <a:effectLst/>
              <a:latin typeface="+mn-lt"/>
              <a:ea typeface="+mn-ea"/>
              <a:cs typeface="+mn-cs"/>
            </a:rPr>
            <a:t>ふるさとづくり基金：奨学金事業（令和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年度より奨学金給付事業を開始）の財源として活用。毎年</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千円以上の積立を予定。</a:t>
          </a:r>
          <a:endParaRPr lang="ja-JP" altLang="ja-JP" sz="1400">
            <a:effectLst/>
          </a:endParaRPr>
        </a:p>
        <a:p>
          <a:r>
            <a:rPr kumimoji="1" lang="ja-JP" altLang="ja-JP" sz="1100">
              <a:solidFill>
                <a:schemeClr val="dk1"/>
              </a:solidFill>
              <a:effectLst/>
              <a:latin typeface="+mn-lt"/>
              <a:ea typeface="+mn-ea"/>
              <a:cs typeface="+mn-cs"/>
            </a:rPr>
            <a:t>地域福祉基金：今後の事業に備え、毎年</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千円の積立を予定</a:t>
          </a:r>
          <a:r>
            <a:rPr kumimoji="1" lang="ja-JP" altLang="en-US" sz="110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年度末の基金残高は１，</a:t>
          </a:r>
          <a:r>
            <a:rPr kumimoji="1" lang="ja-JP" altLang="en-US" sz="1100">
              <a:solidFill>
                <a:schemeClr val="dk1"/>
              </a:solidFill>
              <a:effectLst/>
              <a:latin typeface="+mn-lt"/>
              <a:ea typeface="+mn-ea"/>
              <a:cs typeface="+mn-cs"/>
            </a:rPr>
            <a:t>２４９</a:t>
          </a:r>
          <a:r>
            <a:rPr kumimoji="1" lang="ja-JP" altLang="ja-JP" sz="1100">
              <a:solidFill>
                <a:schemeClr val="dk1"/>
              </a:solidFill>
              <a:effectLst/>
              <a:latin typeface="+mn-lt"/>
              <a:ea typeface="+mn-ea"/>
              <a:cs typeface="+mn-cs"/>
            </a:rPr>
            <a:t>百万円となっている。</a:t>
          </a:r>
          <a:endParaRPr lang="ja-JP" altLang="ja-JP" sz="1400">
            <a:effectLst/>
          </a:endParaRPr>
        </a:p>
        <a:p>
          <a:r>
            <a:rPr kumimoji="1" lang="ja-JP" altLang="ja-JP" sz="1100">
              <a:solidFill>
                <a:schemeClr val="dk1"/>
              </a:solidFill>
              <a:effectLst/>
              <a:latin typeface="+mn-lt"/>
              <a:ea typeface="+mn-ea"/>
              <a:cs typeface="+mn-cs"/>
            </a:rPr>
            <a:t>景気回復よる観光客の増加により公共施設利用料、バス利用料等の増加や普通交付税の増により財政調整基金へ</a:t>
          </a:r>
          <a:r>
            <a:rPr kumimoji="1" lang="en-US" altLang="ja-JP" sz="1100">
              <a:solidFill>
                <a:schemeClr val="dk1"/>
              </a:solidFill>
              <a:effectLst/>
              <a:latin typeface="+mn-lt"/>
              <a:ea typeface="+mn-ea"/>
              <a:cs typeface="+mn-cs"/>
            </a:rPr>
            <a:t>124</a:t>
          </a:r>
          <a:r>
            <a:rPr kumimoji="1" lang="ja-JP" altLang="ja-JP" sz="1100">
              <a:solidFill>
                <a:schemeClr val="dk1"/>
              </a:solidFill>
              <a:effectLst/>
              <a:latin typeface="+mn-lt"/>
              <a:ea typeface="+mn-ea"/>
              <a:cs typeface="+mn-cs"/>
            </a:rPr>
            <a:t>百万円の積増しを行うことができたことが要因である。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短期的には</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億円程度まで増加するものの、中長期的（Ｒ</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年度目途）には減少していく見込み。（清掃センター整備補修事業等の開始に伴う）</a:t>
          </a:r>
          <a:endParaRPr lang="ja-JP" altLang="ja-JP" sz="1400">
            <a:effectLst/>
          </a:endParaRPr>
        </a:p>
        <a:p>
          <a:r>
            <a:rPr kumimoji="1" lang="ja-JP" altLang="ja-JP" sz="1100">
              <a:solidFill>
                <a:schemeClr val="dk1"/>
              </a:solidFill>
              <a:effectLst/>
              <a:latin typeface="+mn-lt"/>
              <a:ea typeface="+mn-ea"/>
              <a:cs typeface="+mn-cs"/>
            </a:rPr>
            <a:t>景気後退による減収や、大規模災害の発生など不測の事態に備えるため、財政調整基金については</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百万円を積立目標として引き続き確保に努める。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279</a:t>
          </a:r>
          <a:r>
            <a:rPr kumimoji="1" lang="ja-JP" altLang="ja-JP" sz="1100">
              <a:solidFill>
                <a:schemeClr val="dk1"/>
              </a:solidFill>
              <a:effectLst/>
              <a:latin typeface="+mn-lt"/>
              <a:ea typeface="+mn-ea"/>
              <a:cs typeface="+mn-cs"/>
            </a:rPr>
            <a:t>百万円であり前年度と同額。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新清掃センター建設工事に備えて、毎年度計画的に積立てを行う予定であり、令和</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年度以降は減少予定。</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年度までに</a:t>
          </a:r>
          <a:r>
            <a:rPr kumimoji="1" lang="en-US" altLang="ja-JP" sz="1100">
              <a:solidFill>
                <a:schemeClr val="dk1"/>
              </a:solidFill>
              <a:effectLst/>
              <a:latin typeface="+mn-lt"/>
              <a:ea typeface="+mn-ea"/>
              <a:cs typeface="+mn-cs"/>
            </a:rPr>
            <a:t>300</a:t>
          </a:r>
          <a:r>
            <a:rPr kumimoji="1" lang="ja-JP" altLang="ja-JP" sz="1100">
              <a:solidFill>
                <a:schemeClr val="dk1"/>
              </a:solidFill>
              <a:effectLst/>
              <a:latin typeface="+mn-lt"/>
              <a:ea typeface="+mn-ea"/>
              <a:cs typeface="+mn-cs"/>
            </a:rPr>
            <a:t>百万円を積立目標として引き続き確保に努める。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4F36CB8-8AC6-488D-B828-2B80F0E409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A935C27-3BDE-499C-B110-E9F55B6B4F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BA8904C-005A-4C77-8124-4C553DFA54F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FA8CEBF-10D6-4977-81E8-23756684E5A2}"/>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0EE1B73-30D1-4669-BCAA-196AFEB04034}"/>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B5FB767-929A-4054-94D2-B9B930035FA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D7B7228-C60A-4E5A-900B-66C61E44173F}"/>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1FD6B08-87D2-4FC1-8095-75B19A911E8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62E3834-6B19-428C-810F-3FD36DACAF9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57842E8-425F-43A8-9B80-0242B6872D6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C05C662-6677-44FE-81E0-12F00848876F}"/>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11611BB-6BE4-4E9B-B7F7-3A0934025E0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01A6210-B3CC-4AB5-B577-7ECD54CC2C3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59A4854-90E4-4C6E-8456-A52D7AF0901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3F8520D-D9A3-4722-AB48-5A193D8493D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1A46730-83B4-44EF-B3B5-39555CC93F5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東京都神津島村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3A0390B-89FB-41CE-8FE4-A15232487B1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8C26E294-7D11-42BD-9129-08BAA9608F6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8FCE285-8494-4D22-9E27-3B02509365D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E3A2FB9-A7C4-4C57-8AFD-D0D84F085B2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029AD2C-8055-4414-8796-578A76F7B4D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DF4D6D7-6C0E-4721-BFB9-3B41B0F780A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1,737
1,727
18.58
3,920,204
3,813,334
106,870
1,319,014
978,686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3B975DB-270C-484D-9135-BD060B0D5D1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460E353-5F95-4319-82E1-16E52834B13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26D8A03-7E30-4CF2-BFC2-AE593ECAF5B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0051FDC-C0FF-4143-9F19-E9B422813AF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A79C11B-C3BA-429A-B4ED-5E1900593E4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1FC2BE0-A672-43F8-B373-9BAF6125589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2E9B794-FC37-4190-9DCB-812AE3D7354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43F0486-11C0-49DD-8CD9-00E94D6D0E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956F56F-F370-4967-B02B-71023693A7E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0AF74A4-5DB1-419D-A7B6-7E0D1FEBD75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94DCC7A-F66F-4F35-8E5B-EFEFF319BA9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C7E9BF1-21E4-4303-A3F5-CA0553C6C4C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550029F-CCC5-4546-80A6-272EBA16FDB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C1AE29DC-D8E8-4E2D-8CD9-9CFD5052E4B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E328DB5-B165-48F4-8F0B-7A96192F7D6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1F7C8F0-9E2F-4539-9D8F-D047F21018D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6E0711A8-7A8F-4E07-92EE-8B866870913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D244A34-2255-4878-A4B2-CDFAF7B550E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E58A50D-A8CE-4E15-A3A5-0A9D9434471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95E6F0D-A85C-4FF3-8910-20550CF24D3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097A9A4-9B15-4A8C-8E63-96E640FA3418}"/>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23636DC-B9AF-4F1A-A6F5-04142BD7C83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C0626D4-C377-453B-8528-17832016852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34A869A-468E-4292-AC4A-2C5ABBC2538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31961B7-7C76-4953-BE47-4D54658DE2E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B061303-90CD-45CA-901C-6F94E1716E3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DC0F046-9D0C-4500-B7AD-4D1EAF01913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27312D0-8285-4E38-8FA3-B7B349F25F1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B6745E0-44D1-4E22-A540-C60B6278CA4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5865F99-4E5D-4EA0-84B8-AA2FF4C3017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065F607-857F-4A80-90FB-1964FE2973B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34C255A-A9CA-4A98-B7CE-DF867C89F71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A9408C6-5276-4DC3-9BF2-924F9A3B925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E4C04A2-8ED8-4E98-ADB9-6E587F80C5C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84FCC7A-145E-46F4-989A-D469A9E5A0A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％となっており前年度と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同率で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、類似団体内平均値と比較すると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施設類型別に見ると、橋りょう・トンネル、図書館</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、一般廃棄物処理施設等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については類似団体内平均値より低い水準にあるが、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や保育園、学校施設などは平均値より高い水準にあり、今後については令和２年度に策定した個別施設計画に基づき計画的に施設の維持管理、長寿命化を実施していく必要がある。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285A90F-778A-4562-8EDC-E8430CF579C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54F99D5-1417-4CF9-8E2C-577464B107E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936CDF5-D397-4864-B173-40DB44CD21F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F1802D46-7536-48A1-8D53-51F34807C5FC}"/>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661D28F-F094-436E-A95C-409887B36274}"/>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C80D979F-AEE7-4A82-ADA8-B1CFBC3787C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AD95FFC-986D-4E5C-884C-851F394823E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4EA7C39-231A-46EC-B839-070260EBA19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53C7D477-03C1-4476-A97F-959CC0E0873E}"/>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BC2C0BF4-57B4-482E-A344-8948B2957F2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0837382B-59D0-4E42-B59B-1665404726D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74F3FB4-373A-403E-96EA-C41CE6FE54D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4AC4C82-16AC-4458-A02E-FCEA0897289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603A893-703E-4D2E-A916-9EA616EF9C59}"/>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19F3DE6-DDE7-49B5-B164-E6A76E6F8DC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FE98C7A8-DCF5-40F6-988B-04B9D1590DE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6069F38B-2DB1-42A1-B45C-A057B57B49B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0EB9E8E-564B-46F5-B94E-F168B206C27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9704E681-F9D6-4FF3-B6EB-E184A9A44F94}"/>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CDEEE155-D51A-4FF9-9396-EA67265A46AE}"/>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B42EEC98-AAB6-4556-ABBC-54277D026CEB}"/>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9B6FBCC5-53DB-43E1-AAC6-67435108B276}"/>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CC5A98E1-B302-488F-B3E6-C09FF36BB3D5}"/>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B9475CA6-91A4-4AD7-8983-76147EBCE3D7}"/>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020AAC6F-D5C6-46D3-B9C5-DC32C36A1721}"/>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9CE33594-97BD-49C3-9DBE-C609EEDF1ED4}"/>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000FAD15-18E5-4779-9F6C-5F69548525A4}"/>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DD79BAF1-6988-49DA-A989-CCE1AAE7A04C}"/>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6C26CA09-1073-461C-A0F2-EB5ACC93A197}"/>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F1D0427-57B5-4586-A917-9BC928F1EF3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72F7910-BCD1-417D-B163-764E9F27351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3ED220A-0909-42AE-B974-080165BD863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A75D66A1-3791-4ECA-B129-CB697C9568D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9B894AE-35CB-4292-84B6-FEC058962EC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167186</xdr:rowOff>
    </xdr:from>
    <xdr:to>
      <xdr:col>23</xdr:col>
      <xdr:colOff>136525</xdr:colOff>
      <xdr:row>30</xdr:row>
      <xdr:rowOff>97336</xdr:rowOff>
    </xdr:to>
    <xdr:sp macro="" textlink="">
      <xdr:nvSpPr>
        <xdr:cNvPr id="93" name="楕円 92">
          <a:extLst>
            <a:ext uri="{FF2B5EF4-FFF2-40B4-BE49-F238E27FC236}">
              <a16:creationId xmlns:a16="http://schemas.microsoft.com/office/drawing/2014/main" id="{CD54FEEF-FFB3-44B3-9B45-9667FA753618}"/>
            </a:ext>
          </a:extLst>
        </xdr:cNvPr>
        <xdr:cNvSpPr/>
      </xdr:nvSpPr>
      <xdr:spPr>
        <a:xfrm>
          <a:off x="4711700" y="59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18613</xdr:rowOff>
    </xdr:from>
    <xdr:ext cx="405111" cy="259045"/>
    <xdr:sp macro="" textlink="">
      <xdr:nvSpPr>
        <xdr:cNvPr id="94" name="有形固定資産減価償却率該当値テキスト">
          <a:extLst>
            <a:ext uri="{FF2B5EF4-FFF2-40B4-BE49-F238E27FC236}">
              <a16:creationId xmlns:a16="http://schemas.microsoft.com/office/drawing/2014/main" id="{9780B18E-8A77-440E-B92D-05A876102B2C}"/>
            </a:ext>
          </a:extLst>
        </xdr:cNvPr>
        <xdr:cNvSpPr txBox="1"/>
      </xdr:nvSpPr>
      <xdr:spPr>
        <a:xfrm>
          <a:off x="4813300" y="57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167186</xdr:rowOff>
    </xdr:from>
    <xdr:to>
      <xdr:col>19</xdr:col>
      <xdr:colOff>187325</xdr:colOff>
      <xdr:row>30</xdr:row>
      <xdr:rowOff>97336</xdr:rowOff>
    </xdr:to>
    <xdr:sp macro="" textlink="">
      <xdr:nvSpPr>
        <xdr:cNvPr id="95" name="楕円 94">
          <a:extLst>
            <a:ext uri="{FF2B5EF4-FFF2-40B4-BE49-F238E27FC236}">
              <a16:creationId xmlns:a16="http://schemas.microsoft.com/office/drawing/2014/main" id="{F490F443-CF8B-4FB4-BB24-7126933A7428}"/>
            </a:ext>
          </a:extLst>
        </xdr:cNvPr>
        <xdr:cNvSpPr/>
      </xdr:nvSpPr>
      <xdr:spPr>
        <a:xfrm>
          <a:off x="4000500" y="59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46536</xdr:rowOff>
    </xdr:from>
    <xdr:to>
      <xdr:col>23</xdr:col>
      <xdr:colOff>85725</xdr:colOff>
      <xdr:row>30</xdr:row>
      <xdr:rowOff>46536</xdr:rowOff>
    </xdr:to>
    <xdr:cxnSp macro="">
      <xdr:nvCxnSpPr>
        <xdr:cNvPr id="96" name="直線コネクタ 95">
          <a:extLst>
            <a:ext uri="{FF2B5EF4-FFF2-40B4-BE49-F238E27FC236}">
              <a16:creationId xmlns:a16="http://schemas.microsoft.com/office/drawing/2014/main" id="{B6DDDCDD-1149-4424-9D0D-56728D8768F4}"/>
            </a:ext>
          </a:extLst>
        </xdr:cNvPr>
        <xdr:cNvCxnSpPr/>
      </xdr:nvCxnSpPr>
      <xdr:spPr>
        <a:xfrm>
          <a:off x="4051300" y="5961561"/>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136344</xdr:rowOff>
    </xdr:from>
    <xdr:to>
      <xdr:col>15</xdr:col>
      <xdr:colOff>187325</xdr:colOff>
      <xdr:row>30</xdr:row>
      <xdr:rowOff>66494</xdr:rowOff>
    </xdr:to>
    <xdr:sp macro="" textlink="">
      <xdr:nvSpPr>
        <xdr:cNvPr id="97" name="楕円 96">
          <a:extLst>
            <a:ext uri="{FF2B5EF4-FFF2-40B4-BE49-F238E27FC236}">
              <a16:creationId xmlns:a16="http://schemas.microsoft.com/office/drawing/2014/main" id="{CDCAB8CF-1A5A-4F04-B793-1E684A8A2523}"/>
            </a:ext>
          </a:extLst>
        </xdr:cNvPr>
        <xdr:cNvSpPr/>
      </xdr:nvSpPr>
      <xdr:spPr>
        <a:xfrm>
          <a:off x="3238500" y="587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15694</xdr:rowOff>
    </xdr:from>
    <xdr:to>
      <xdr:col>19</xdr:col>
      <xdr:colOff>136525</xdr:colOff>
      <xdr:row>30</xdr:row>
      <xdr:rowOff>46536</xdr:rowOff>
    </xdr:to>
    <xdr:cxnSp macro="">
      <xdr:nvCxnSpPr>
        <xdr:cNvPr id="98" name="直線コネクタ 97">
          <a:extLst>
            <a:ext uri="{FF2B5EF4-FFF2-40B4-BE49-F238E27FC236}">
              <a16:creationId xmlns:a16="http://schemas.microsoft.com/office/drawing/2014/main" id="{4A0B19FF-72B1-4A01-B701-427BBFFB238A}"/>
            </a:ext>
          </a:extLst>
        </xdr:cNvPr>
        <xdr:cNvCxnSpPr/>
      </xdr:nvCxnSpPr>
      <xdr:spPr>
        <a:xfrm>
          <a:off x="3289300" y="5930719"/>
          <a:ext cx="762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139428</xdr:rowOff>
    </xdr:from>
    <xdr:to>
      <xdr:col>11</xdr:col>
      <xdr:colOff>187325</xdr:colOff>
      <xdr:row>30</xdr:row>
      <xdr:rowOff>69578</xdr:rowOff>
    </xdr:to>
    <xdr:sp macro="" textlink="">
      <xdr:nvSpPr>
        <xdr:cNvPr id="99" name="楕円 98">
          <a:extLst>
            <a:ext uri="{FF2B5EF4-FFF2-40B4-BE49-F238E27FC236}">
              <a16:creationId xmlns:a16="http://schemas.microsoft.com/office/drawing/2014/main" id="{075E8E1E-E654-444B-A35E-25543A9A2556}"/>
            </a:ext>
          </a:extLst>
        </xdr:cNvPr>
        <xdr:cNvSpPr/>
      </xdr:nvSpPr>
      <xdr:spPr>
        <a:xfrm>
          <a:off x="2476500" y="588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15694</xdr:rowOff>
    </xdr:from>
    <xdr:to>
      <xdr:col>15</xdr:col>
      <xdr:colOff>136525</xdr:colOff>
      <xdr:row>30</xdr:row>
      <xdr:rowOff>18778</xdr:rowOff>
    </xdr:to>
    <xdr:cxnSp macro="">
      <xdr:nvCxnSpPr>
        <xdr:cNvPr id="100" name="直線コネクタ 99">
          <a:extLst>
            <a:ext uri="{FF2B5EF4-FFF2-40B4-BE49-F238E27FC236}">
              <a16:creationId xmlns:a16="http://schemas.microsoft.com/office/drawing/2014/main" id="{BCE078C5-A7E3-476C-BB68-AB6F87F7428B}"/>
            </a:ext>
          </a:extLst>
        </xdr:cNvPr>
        <xdr:cNvCxnSpPr/>
      </xdr:nvCxnSpPr>
      <xdr:spPr>
        <a:xfrm flipV="1">
          <a:off x="2527300" y="5930719"/>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105501</xdr:rowOff>
    </xdr:from>
    <xdr:to>
      <xdr:col>7</xdr:col>
      <xdr:colOff>187325</xdr:colOff>
      <xdr:row>30</xdr:row>
      <xdr:rowOff>35651</xdr:rowOff>
    </xdr:to>
    <xdr:sp macro="" textlink="">
      <xdr:nvSpPr>
        <xdr:cNvPr id="101" name="楕円 100">
          <a:extLst>
            <a:ext uri="{FF2B5EF4-FFF2-40B4-BE49-F238E27FC236}">
              <a16:creationId xmlns:a16="http://schemas.microsoft.com/office/drawing/2014/main" id="{7CE5D008-C630-4AFF-A1D3-F04D051CD466}"/>
            </a:ext>
          </a:extLst>
        </xdr:cNvPr>
        <xdr:cNvSpPr/>
      </xdr:nvSpPr>
      <xdr:spPr>
        <a:xfrm>
          <a:off x="1714500" y="584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156301</xdr:rowOff>
    </xdr:from>
    <xdr:to>
      <xdr:col>11</xdr:col>
      <xdr:colOff>136525</xdr:colOff>
      <xdr:row>30</xdr:row>
      <xdr:rowOff>18778</xdr:rowOff>
    </xdr:to>
    <xdr:cxnSp macro="">
      <xdr:nvCxnSpPr>
        <xdr:cNvPr id="102" name="直線コネクタ 101">
          <a:extLst>
            <a:ext uri="{FF2B5EF4-FFF2-40B4-BE49-F238E27FC236}">
              <a16:creationId xmlns:a16="http://schemas.microsoft.com/office/drawing/2014/main" id="{AE56B2E8-65BC-4FFC-A62D-DAE1A1AF3178}"/>
            </a:ext>
          </a:extLst>
        </xdr:cNvPr>
        <xdr:cNvCxnSpPr/>
      </xdr:nvCxnSpPr>
      <xdr:spPr>
        <a:xfrm>
          <a:off x="1765300" y="5899876"/>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4743354D-1B7A-44A9-96D2-D17E9217D839}"/>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7A1C8BA5-1976-4210-B028-2478C35FD07B}"/>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58BBBDF1-1859-4E30-8CF0-8A3B434474C7}"/>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3B23ECBF-4F22-4C4F-A5EB-94CAC70CC8FF}"/>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88463</xdr:rowOff>
    </xdr:from>
    <xdr:ext cx="405111" cy="259045"/>
    <xdr:sp macro="" textlink="">
      <xdr:nvSpPr>
        <xdr:cNvPr id="107" name="n_1mainValue有形固定資産減価償却率">
          <a:extLst>
            <a:ext uri="{FF2B5EF4-FFF2-40B4-BE49-F238E27FC236}">
              <a16:creationId xmlns:a16="http://schemas.microsoft.com/office/drawing/2014/main" id="{B08DF2C9-DB7C-428B-8AC4-FECB1F9E49B1}"/>
            </a:ext>
          </a:extLst>
        </xdr:cNvPr>
        <xdr:cNvSpPr txBox="1"/>
      </xdr:nvSpPr>
      <xdr:spPr>
        <a:xfrm>
          <a:off x="3836044" y="600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83021</xdr:rowOff>
    </xdr:from>
    <xdr:ext cx="405111" cy="259045"/>
    <xdr:sp macro="" textlink="">
      <xdr:nvSpPr>
        <xdr:cNvPr id="108" name="n_2mainValue有形固定資産減価償却率">
          <a:extLst>
            <a:ext uri="{FF2B5EF4-FFF2-40B4-BE49-F238E27FC236}">
              <a16:creationId xmlns:a16="http://schemas.microsoft.com/office/drawing/2014/main" id="{5D36E65F-EE9E-43A4-AA08-EEBD28DD529C}"/>
            </a:ext>
          </a:extLst>
        </xdr:cNvPr>
        <xdr:cNvSpPr txBox="1"/>
      </xdr:nvSpPr>
      <xdr:spPr>
        <a:xfrm>
          <a:off x="3086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60705</xdr:rowOff>
    </xdr:from>
    <xdr:ext cx="405111" cy="259045"/>
    <xdr:sp macro="" textlink="">
      <xdr:nvSpPr>
        <xdr:cNvPr id="109" name="n_3mainValue有形固定資産減価償却率">
          <a:extLst>
            <a:ext uri="{FF2B5EF4-FFF2-40B4-BE49-F238E27FC236}">
              <a16:creationId xmlns:a16="http://schemas.microsoft.com/office/drawing/2014/main" id="{CF6E8481-78C3-4E1E-A853-F59ED3BE60D2}"/>
            </a:ext>
          </a:extLst>
        </xdr:cNvPr>
        <xdr:cNvSpPr txBox="1"/>
      </xdr:nvSpPr>
      <xdr:spPr>
        <a:xfrm>
          <a:off x="2324744" y="597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52178</xdr:rowOff>
    </xdr:from>
    <xdr:ext cx="405111" cy="259045"/>
    <xdr:sp macro="" textlink="">
      <xdr:nvSpPr>
        <xdr:cNvPr id="110" name="n_4mainValue有形固定資産減価償却率">
          <a:extLst>
            <a:ext uri="{FF2B5EF4-FFF2-40B4-BE49-F238E27FC236}">
              <a16:creationId xmlns:a16="http://schemas.microsoft.com/office/drawing/2014/main" id="{38969967-9AD1-4891-B393-12E1ACDDDB54}"/>
            </a:ext>
          </a:extLst>
        </xdr:cNvPr>
        <xdr:cNvSpPr txBox="1"/>
      </xdr:nvSpPr>
      <xdr:spPr>
        <a:xfrm>
          <a:off x="1562744" y="5624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B709DA4-8464-4F2C-B41F-DB73F6C7BAA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8E97C93-1B19-447B-AD4C-08FC6AD913E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8805DFCC-A196-4618-8357-7F5A5864C587}"/>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46E7032-C388-49D3-8CE2-0B9944DED19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6909196C-F7F1-454E-A7C0-8B35F995CC8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BAC74C3-7DD7-4ADC-94D1-C0F0A15EC98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ED24B682-8640-4D7A-AD70-206346634AF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C9BA4A4-F50F-466A-B4F2-9B8269C6FF4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124C0AB-9038-4B2F-9201-E3C8EF4B5AB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E4ABE40-6F86-454A-BB80-2BE94BC022D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8CA66E7-4CE9-439E-8AFC-8341CFB02AF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E564A76-95F2-4D45-9DA9-359F967BC61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9EC211B9-89C1-4918-85C5-FA4457BE8EBF}"/>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増加しているが</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、類似団体と比べても低い比率となっている。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今後も地方債の発行抑制だけでなく事業の見直し等による財政健全化は図っていく必要がある。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A55F17E-EF3C-4D6B-A60B-D9E8C62DC45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269787D-75CC-464F-9206-60907F2B4F9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07CCA13-CA9D-4FD2-A753-793BA2A6D51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664DCB3-C899-4717-84C7-B74D0175628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5DE70B28-2089-4090-943B-4690E4FB3942}"/>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07889B7-7E20-4C7D-A9F6-D8EB0556C3B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B2B77397-403A-4529-B3F0-1AC844927DA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0EFADA7D-715D-4D04-81A9-6A64F6A7463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16E59AA8-E46A-4445-BD32-10A19B5DF174}"/>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F799FF66-B828-46DE-8451-2619E8FD51C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C941F6D-D931-4092-A9CA-9DFF3EC0F73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1410BFC-1756-467C-B5F1-18FE64550FB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DBA586D1-56B7-447D-876D-56B10A3A6A4B}"/>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A0CB661-CB12-41F6-A128-69BFA0F28E3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15A8B161-A6D2-4DFB-A2B4-5502003BFB5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BB34D313-3518-4A2F-B2EC-66C24D7415B2}"/>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0EC91608-5647-4478-B616-9C00372FAA60}"/>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DD7F6984-0CFE-497E-9BDB-2F53256C4881}"/>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8267D8B-C235-480C-9CFA-4906B50A462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9A915BB0-E1C7-4012-86E2-9EC1B1F91E1A}"/>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EE68D190-DEDC-47D7-987D-A0F8A9688DCC}"/>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63C59412-1030-4EAC-94B5-1F4788B79C5E}"/>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6CDADE2C-C7E9-4628-9C32-EEE98C097E95}"/>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603453AB-8B99-4C1B-9EA9-090B185D77AA}"/>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E67218B1-09A2-46F3-8BE2-6224FBD2314C}"/>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D33FAB99-BB21-4A74-9895-5BDAEA89B819}"/>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5DB7FEA-A17F-4008-BDAE-18A5DEB5F5C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C0EEDD8-F103-4F3B-80F0-558954C06CA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01C4018-E0D1-4EBE-8199-5815932DA14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79B6379F-1CB1-478C-94F9-69339C4CAE4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8D8CB61-54E0-4E13-92CF-5C89D2D225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27E3E873-327F-46A4-8354-E60973EC2763}"/>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C025DB3F-5B32-4582-9331-290DDCEBF325}"/>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8A303315-D7BE-4304-9C79-D0532B8E7D6B}"/>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6B2AFF1D-8892-4D8C-B4FA-FB8D2787D96C}"/>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E121DA58-9267-46DB-A919-B384015A2B5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CDA44C6E-4208-4AA7-901C-9F763609FCD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2E763BD0-CB37-4B6B-A0F7-BBB9A9534E1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AF1A9562-31E7-4A8C-AABE-CD66E339B5E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568D802-A3D1-41F2-BC5C-96DDF0459DA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A9B6B362-3C25-489B-A330-0D5AB4B2CFD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6A54CE1-A872-46E7-8EC3-933633F2B7A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653204-8F69-40B8-B552-166EEC37AD7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8AEF1B-06E1-4170-96ED-809D8B79D25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ADC23CC-60E7-4C4D-9CDD-F6F13DA7D76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東京都神津島村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AA2D8A-5684-44CF-86D9-A498D7DD461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270CD7-70B8-4EB6-BB5D-FD04F2234D5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6E6C7FA-8612-404F-85C7-E51B29C1DE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D9051B-5BAC-4CFC-B6B9-0801D078B2D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F2F60B8-578D-45A9-801D-1ADFEC9FA8C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F18F96-89AB-4108-ABE9-2B8CCCC1925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1,737
1,727
18.58
3,920,204
3,813,334
106,870
1,319,014
978,686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2BAA369-D280-4D2F-9886-3DFBB0733DE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C354E3-7089-4506-90B1-2785A420B70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761E6B0-1301-44CE-B4C0-A9D700AA25D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BB42DC9-60D2-4482-ADB8-7CC8E10FD78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24ABBB-F693-4855-B01D-828FE263073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6841603-426A-4E9C-9AD3-F36E88596F9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EBF37A5-BD51-4045-AD67-751649DDE9B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8215BEC-068C-46A5-8823-9A28FC542C7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E8F50D0-F269-4388-9880-91EC489609C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FCC87AC-C0E6-4428-B39D-3A0E85A305E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D9623E1-8E43-4B06-BBA0-E12D7D9AE5F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CD24F8-A1DF-40A1-B1AD-65D10E022A5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189DAED-4B12-4C0E-994E-3DA8488550D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5E96B7-2567-4CC0-8161-8F4BC65B884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F8E3CC-8B4C-4FEB-8DB6-834C0DAF665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B981A31-1D11-442B-AF3F-56CE2AEAC04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25A190-3C72-4037-B60D-264D5EDD619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12491E-1488-4D2A-9842-5D8086C55FC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5CED5F-8D5C-4753-A045-7FA0E87B30E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5DA32B-601D-4F84-9041-C5B8BC26BEC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DA957CF-E66B-4A7D-A951-6101F2D5302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66E717A-2639-4FEB-A621-83D531E47C1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FF7082-BB2A-429D-9743-F0520A90B99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96D5E6-405C-4D83-BB9C-50D529CA68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4AE8036-1C8C-4A80-986B-1BF7C0CC134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F3B5FD-A6BA-4AA5-B37E-4FA2CC03295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311905-4778-4FD8-B177-84069001FF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626F04A-6A68-4FCD-8F28-9DE4E71BD2B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76F1A2-780F-49A3-BE83-F575EFFBFD4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1967687-53ED-4EE5-9C4D-9E4BFBAABAF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D992AF2-BE9A-4F44-95FE-97201DDB033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539BD87-2E1E-4A66-8D31-5E297ADC30A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96610A-B7A7-4343-82E7-D646E8B1718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7797E78-A807-4328-8CA8-9FA9DDD60EC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EE36AB4-548D-4F73-B706-E1B4451C4A2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A3F44AC-B341-4815-A543-77A71A002DE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E7219D2-382B-49B7-A187-3D645375B52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E2BDC2D-4D7A-401C-BEAC-9920AA15F54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F93BD0E-1485-4206-A4B0-A977740BC5B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5D4C768-11E9-44AF-BB16-B094CC107E3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93EEDD8-095A-40C9-9CF0-4AB859D5C79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61C94CE-946D-44E3-AD72-8ADF828490D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5AF5C64-F80B-4E29-BDFC-EB40E266D92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49A6753-1A45-4A7F-AA4F-2332AB312AA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DBA1186-AD02-4109-8511-26150B258C9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E23B2944-02A7-4994-A648-4E3DEF11A23D}"/>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FA571BF8-70C8-4173-931B-E55F8E7E6C1F}"/>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CD431925-7D72-43A9-96EB-8B7AB010ED79}"/>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4348A8F0-ADC9-49B4-A30A-B00AD6193EC4}"/>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E8FCA493-1AF2-4A9B-8B90-CE7A5905D40A}"/>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1136FEC5-04DA-4EFD-9572-06EB6987A13A}"/>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F9ED636B-6A87-4F5E-8E1E-A696DE90F0A6}"/>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6A7D32DC-69B0-4189-9916-01537A9EE82E}"/>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BF17F4B3-BAF9-408C-8588-A9480D08840B}"/>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C6C5AA11-4B4B-4BC6-9023-ADD414587AB1}"/>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88EADE1F-7068-448E-A864-A19D05B90754}"/>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27D21CC-FEAB-4CA4-B42C-3E0591EEE01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9BE7AB7-27C9-418E-BBEB-CE35254690B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4B7C1B1-365F-4BE0-BAD6-49FA1B946D5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9E473CA-D642-42F0-9333-C9FBB10EE6B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CCAFD7D-5D0B-4DF9-8D9F-2691E593A74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3" name="楕円 72">
          <a:extLst>
            <a:ext uri="{FF2B5EF4-FFF2-40B4-BE49-F238E27FC236}">
              <a16:creationId xmlns:a16="http://schemas.microsoft.com/office/drawing/2014/main" id="{0AF96D59-6B34-4897-9938-8C56F3DDE446}"/>
            </a:ext>
          </a:extLst>
        </xdr:cNvPr>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72407</xdr:rowOff>
    </xdr:from>
    <xdr:ext cx="405111" cy="259045"/>
    <xdr:sp macro="" textlink="">
      <xdr:nvSpPr>
        <xdr:cNvPr id="74" name="【道路】&#10;有形固定資産減価償却率該当値テキスト">
          <a:extLst>
            <a:ext uri="{FF2B5EF4-FFF2-40B4-BE49-F238E27FC236}">
              <a16:creationId xmlns:a16="http://schemas.microsoft.com/office/drawing/2014/main" id="{6FB54B60-F72A-4B35-8026-0BA6FFE029C5}"/>
            </a:ext>
          </a:extLst>
        </xdr:cNvPr>
        <xdr:cNvSpPr txBox="1"/>
      </xdr:nvSpPr>
      <xdr:spPr>
        <a:xfrm>
          <a:off x="46736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78740</xdr:rowOff>
    </xdr:from>
    <xdr:to>
      <xdr:col>20</xdr:col>
      <xdr:colOff>38100</xdr:colOff>
      <xdr:row>39</xdr:row>
      <xdr:rowOff>8890</xdr:rowOff>
    </xdr:to>
    <xdr:sp macro="" textlink="">
      <xdr:nvSpPr>
        <xdr:cNvPr id="75" name="楕円 74">
          <a:extLst>
            <a:ext uri="{FF2B5EF4-FFF2-40B4-BE49-F238E27FC236}">
              <a16:creationId xmlns:a16="http://schemas.microsoft.com/office/drawing/2014/main" id="{BC33669F-838B-4D35-8171-E7199F6C8170}"/>
            </a:ext>
          </a:extLst>
        </xdr:cNvPr>
        <xdr:cNvSpPr/>
      </xdr:nvSpPr>
      <xdr:spPr>
        <a:xfrm>
          <a:off x="3746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129540</xdr:rowOff>
    </xdr:from>
    <xdr:to>
      <xdr:col>24</xdr:col>
      <xdr:colOff>63500</xdr:colOff>
      <xdr:row>38</xdr:row>
      <xdr:rowOff>144780</xdr:rowOff>
    </xdr:to>
    <xdr:cxnSp macro="">
      <xdr:nvCxnSpPr>
        <xdr:cNvPr id="76" name="直線コネクタ 75">
          <a:extLst>
            <a:ext uri="{FF2B5EF4-FFF2-40B4-BE49-F238E27FC236}">
              <a16:creationId xmlns:a16="http://schemas.microsoft.com/office/drawing/2014/main" id="{CE2E6676-6168-4D61-896A-DAD622CB2377}"/>
            </a:ext>
          </a:extLst>
        </xdr:cNvPr>
        <xdr:cNvCxnSpPr/>
      </xdr:nvCxnSpPr>
      <xdr:spPr>
        <a:xfrm>
          <a:off x="3797300" y="66446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7" name="楕円 76">
          <a:extLst>
            <a:ext uri="{FF2B5EF4-FFF2-40B4-BE49-F238E27FC236}">
              <a16:creationId xmlns:a16="http://schemas.microsoft.com/office/drawing/2014/main" id="{3673215F-2D63-4900-8916-3BE4D9DCE4F3}"/>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129540</xdr:rowOff>
    </xdr:to>
    <xdr:cxnSp macro="">
      <xdr:nvCxnSpPr>
        <xdr:cNvPr id="78" name="直線コネクタ 77">
          <a:extLst>
            <a:ext uri="{FF2B5EF4-FFF2-40B4-BE49-F238E27FC236}">
              <a16:creationId xmlns:a16="http://schemas.microsoft.com/office/drawing/2014/main" id="{0569E598-36E3-4575-9AF1-E7269E4EFB41}"/>
            </a:ext>
          </a:extLst>
        </xdr:cNvPr>
        <xdr:cNvCxnSpPr/>
      </xdr:nvCxnSpPr>
      <xdr:spPr>
        <a:xfrm>
          <a:off x="2908300" y="66027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19685</xdr:rowOff>
    </xdr:from>
    <xdr:to>
      <xdr:col>10</xdr:col>
      <xdr:colOff>165100</xdr:colOff>
      <xdr:row>38</xdr:row>
      <xdr:rowOff>121285</xdr:rowOff>
    </xdr:to>
    <xdr:sp macro="" textlink="">
      <xdr:nvSpPr>
        <xdr:cNvPr id="79" name="楕円 78">
          <a:extLst>
            <a:ext uri="{FF2B5EF4-FFF2-40B4-BE49-F238E27FC236}">
              <a16:creationId xmlns:a16="http://schemas.microsoft.com/office/drawing/2014/main" id="{92095D56-43D3-4B8D-944F-FC0D7182F02A}"/>
            </a:ext>
          </a:extLst>
        </xdr:cNvPr>
        <xdr:cNvSpPr/>
      </xdr:nvSpPr>
      <xdr:spPr>
        <a:xfrm>
          <a:off x="1968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70485</xdr:rowOff>
    </xdr:from>
    <xdr:to>
      <xdr:col>15</xdr:col>
      <xdr:colOff>50800</xdr:colOff>
      <xdr:row>38</xdr:row>
      <xdr:rowOff>87630</xdr:rowOff>
    </xdr:to>
    <xdr:cxnSp macro="">
      <xdr:nvCxnSpPr>
        <xdr:cNvPr id="80" name="直線コネクタ 79">
          <a:extLst>
            <a:ext uri="{FF2B5EF4-FFF2-40B4-BE49-F238E27FC236}">
              <a16:creationId xmlns:a16="http://schemas.microsoft.com/office/drawing/2014/main" id="{CCF88157-6F6C-4D04-B20C-79A82067E4F3}"/>
            </a:ext>
          </a:extLst>
        </xdr:cNvPr>
        <xdr:cNvCxnSpPr/>
      </xdr:nvCxnSpPr>
      <xdr:spPr>
        <a:xfrm>
          <a:off x="2019300" y="65855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160655</xdr:rowOff>
    </xdr:from>
    <xdr:to>
      <xdr:col>6</xdr:col>
      <xdr:colOff>38100</xdr:colOff>
      <xdr:row>38</xdr:row>
      <xdr:rowOff>90805</xdr:rowOff>
    </xdr:to>
    <xdr:sp macro="" textlink="">
      <xdr:nvSpPr>
        <xdr:cNvPr id="81" name="楕円 80">
          <a:extLst>
            <a:ext uri="{FF2B5EF4-FFF2-40B4-BE49-F238E27FC236}">
              <a16:creationId xmlns:a16="http://schemas.microsoft.com/office/drawing/2014/main" id="{3A4FD9B3-8097-4D86-9ACE-ACEA3D827685}"/>
            </a:ext>
          </a:extLst>
        </xdr:cNvPr>
        <xdr:cNvSpPr/>
      </xdr:nvSpPr>
      <xdr:spPr>
        <a:xfrm>
          <a:off x="1079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40005</xdr:rowOff>
    </xdr:from>
    <xdr:to>
      <xdr:col>10</xdr:col>
      <xdr:colOff>114300</xdr:colOff>
      <xdr:row>38</xdr:row>
      <xdr:rowOff>70485</xdr:rowOff>
    </xdr:to>
    <xdr:cxnSp macro="">
      <xdr:nvCxnSpPr>
        <xdr:cNvPr id="82" name="直線コネクタ 81">
          <a:extLst>
            <a:ext uri="{FF2B5EF4-FFF2-40B4-BE49-F238E27FC236}">
              <a16:creationId xmlns:a16="http://schemas.microsoft.com/office/drawing/2014/main" id="{F686D174-B686-4F41-929A-F80DF2415269}"/>
            </a:ext>
          </a:extLst>
        </xdr:cNvPr>
        <xdr:cNvCxnSpPr/>
      </xdr:nvCxnSpPr>
      <xdr:spPr>
        <a:xfrm>
          <a:off x="1130300" y="65551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4C8D900E-EC7A-4C25-B247-577517727962}"/>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2976E5F6-A0C1-41CC-947E-909030689EA9}"/>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914097C9-9D26-4BF2-8C08-C78840264A98}"/>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AAADEB5E-035E-4363-87B3-450E8ECF53BE}"/>
            </a:ext>
          </a:extLst>
        </xdr:cNvPr>
        <xdr:cNvSpPr txBox="1"/>
      </xdr:nvSpPr>
      <xdr:spPr>
        <a:xfrm>
          <a:off x="927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17</xdr:rowOff>
    </xdr:from>
    <xdr:ext cx="405111" cy="259045"/>
    <xdr:sp macro="" textlink="">
      <xdr:nvSpPr>
        <xdr:cNvPr id="87" name="n_1mainValue【道路】&#10;有形固定資産減価償却率">
          <a:extLst>
            <a:ext uri="{FF2B5EF4-FFF2-40B4-BE49-F238E27FC236}">
              <a16:creationId xmlns:a16="http://schemas.microsoft.com/office/drawing/2014/main" id="{443CED1D-5209-4B01-A395-4225D72E674D}"/>
            </a:ext>
          </a:extLst>
        </xdr:cNvPr>
        <xdr:cNvSpPr txBox="1"/>
      </xdr:nvSpPr>
      <xdr:spPr>
        <a:xfrm>
          <a:off x="35820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8" name="n_2mainValue【道路】&#10;有形固定資産減価償却率">
          <a:extLst>
            <a:ext uri="{FF2B5EF4-FFF2-40B4-BE49-F238E27FC236}">
              <a16:creationId xmlns:a16="http://schemas.microsoft.com/office/drawing/2014/main" id="{EB50D2AB-770E-49E6-A526-64C8BFFB7BA8}"/>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112412</xdr:rowOff>
    </xdr:from>
    <xdr:ext cx="405111" cy="259045"/>
    <xdr:sp macro="" textlink="">
      <xdr:nvSpPr>
        <xdr:cNvPr id="89" name="n_3mainValue【道路】&#10;有形固定資産減価償却率">
          <a:extLst>
            <a:ext uri="{FF2B5EF4-FFF2-40B4-BE49-F238E27FC236}">
              <a16:creationId xmlns:a16="http://schemas.microsoft.com/office/drawing/2014/main" id="{02754396-95F3-4BF7-A465-D30D0F8AD2C0}"/>
            </a:ext>
          </a:extLst>
        </xdr:cNvPr>
        <xdr:cNvSpPr txBox="1"/>
      </xdr:nvSpPr>
      <xdr:spPr>
        <a:xfrm>
          <a:off x="1816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107332</xdr:rowOff>
    </xdr:from>
    <xdr:ext cx="405111" cy="259045"/>
    <xdr:sp macro="" textlink="">
      <xdr:nvSpPr>
        <xdr:cNvPr id="90" name="n_4mainValue【道路】&#10;有形固定資産減価償却率">
          <a:extLst>
            <a:ext uri="{FF2B5EF4-FFF2-40B4-BE49-F238E27FC236}">
              <a16:creationId xmlns:a16="http://schemas.microsoft.com/office/drawing/2014/main" id="{FD995F3D-5272-4740-8149-8000F4B13C7F}"/>
            </a:ext>
          </a:extLst>
        </xdr:cNvPr>
        <xdr:cNvSpPr txBox="1"/>
      </xdr:nvSpPr>
      <xdr:spPr>
        <a:xfrm>
          <a:off x="92774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C3BC88F-655E-4188-88B3-309C84A89EE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A8B32EB-3A0C-4B3F-9D93-B7DA43660D7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6415B0E-D9AD-405E-8646-F95F595846E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FC626F8-50DD-4963-A5D5-B63240AE51A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30780B3-6935-49D7-8AAF-C9A66E2F75B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6790B5-3789-4382-998D-57C034A430C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E5E6791-D263-405C-BB32-732494AEC03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85F7AC6-A449-4E4E-AE07-E09EC21BCB4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FE571FF-B4D6-42B3-A2BB-AD7BED4FDA0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ECC3714-4048-4764-BDAD-32B688B504A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674A3754-4D16-4660-BE2B-8E04C98DC08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472C66B-2DAE-4C14-A0DE-8F745E36510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18503177-D67C-4A70-A02D-2A4EE6C6FD3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8D2456E4-11D3-4D0E-8CEF-27558E4990B3}"/>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6BCF960A-19B8-4889-BA17-4E366283067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AE78F39D-7F6D-470E-AA6B-7EF2F0BF8461}"/>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CF21F703-0B24-4F74-9D34-1D60BCB9903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36E235-C091-4541-8F18-E171F3B2AF53}"/>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74ABA37-63A0-4ABF-9767-8F98BA64868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E8EA74C-6220-4E20-8475-F511D4A6452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516CDAA-56F2-437C-A17B-CC77842AFE7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0C9F86BC-976F-46C2-A380-7034A613BA7B}"/>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737FC6C7-1216-4D88-AD39-81A8EEBEB5BB}"/>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96C4709D-537D-4D96-A47F-F3105A96C984}"/>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994486C6-2038-4B6C-92C9-3F6BC0C90632}"/>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5D52ECE4-0C4D-4E24-A4EF-6A8ABDC1DC01}"/>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00F43BE7-F542-439A-BD22-130B00B61D8D}"/>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F877F7CC-4B17-4125-B50E-E72C06D164A8}"/>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7D078D42-F41A-497A-8A48-531D7223E20D}"/>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7E161DB-6A6B-4A1B-AD02-5CA1C4DC55B8}"/>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A6696BA7-7211-4FFA-98FE-00F56E354103}"/>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62F3063F-D16D-40D3-A0ED-E23B2EEA0E0D}"/>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947D49C-5D0A-4C90-A704-B793FAF7EEC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340739D-E409-469F-A8CA-5B34743DFAE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0C7F828-48A4-4660-8D21-BE9A463BD2F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1570983-46DC-4696-95C8-6A88EA8790C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A40DBD0-05C4-4E6C-B4F7-ECC4B530342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160445</xdr:rowOff>
    </xdr:from>
    <xdr:to>
      <xdr:col>55</xdr:col>
      <xdr:colOff>50800</xdr:colOff>
      <xdr:row>41</xdr:row>
      <xdr:rowOff>90595</xdr:rowOff>
    </xdr:to>
    <xdr:sp macro="" textlink="">
      <xdr:nvSpPr>
        <xdr:cNvPr id="128" name="楕円 127">
          <a:extLst>
            <a:ext uri="{FF2B5EF4-FFF2-40B4-BE49-F238E27FC236}">
              <a16:creationId xmlns:a16="http://schemas.microsoft.com/office/drawing/2014/main" id="{F82D705E-9A38-48A7-A23C-22EC994F385E}"/>
            </a:ext>
          </a:extLst>
        </xdr:cNvPr>
        <xdr:cNvSpPr/>
      </xdr:nvSpPr>
      <xdr:spPr>
        <a:xfrm>
          <a:off x="10426700" y="70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80225</xdr:rowOff>
    </xdr:from>
    <xdr:ext cx="534377" cy="259045"/>
    <xdr:sp macro="" textlink="">
      <xdr:nvSpPr>
        <xdr:cNvPr id="129" name="【道路】&#10;一人当たり延長該当値テキスト">
          <a:extLst>
            <a:ext uri="{FF2B5EF4-FFF2-40B4-BE49-F238E27FC236}">
              <a16:creationId xmlns:a16="http://schemas.microsoft.com/office/drawing/2014/main" id="{65AC4EA0-C62E-468C-BEF5-62BF87676B75}"/>
            </a:ext>
          </a:extLst>
        </xdr:cNvPr>
        <xdr:cNvSpPr txBox="1"/>
      </xdr:nvSpPr>
      <xdr:spPr>
        <a:xfrm>
          <a:off x="10515600" y="693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162451</xdr:rowOff>
    </xdr:from>
    <xdr:to>
      <xdr:col>50</xdr:col>
      <xdr:colOff>165100</xdr:colOff>
      <xdr:row>41</xdr:row>
      <xdr:rowOff>92601</xdr:rowOff>
    </xdr:to>
    <xdr:sp macro="" textlink="">
      <xdr:nvSpPr>
        <xdr:cNvPr id="130" name="楕円 129">
          <a:extLst>
            <a:ext uri="{FF2B5EF4-FFF2-40B4-BE49-F238E27FC236}">
              <a16:creationId xmlns:a16="http://schemas.microsoft.com/office/drawing/2014/main" id="{1AC766C3-CCB9-43EB-97ED-75830ADE213D}"/>
            </a:ext>
          </a:extLst>
        </xdr:cNvPr>
        <xdr:cNvSpPr/>
      </xdr:nvSpPr>
      <xdr:spPr>
        <a:xfrm>
          <a:off x="9588500" y="702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39795</xdr:rowOff>
    </xdr:from>
    <xdr:to>
      <xdr:col>55</xdr:col>
      <xdr:colOff>0</xdr:colOff>
      <xdr:row>41</xdr:row>
      <xdr:rowOff>41801</xdr:rowOff>
    </xdr:to>
    <xdr:cxnSp macro="">
      <xdr:nvCxnSpPr>
        <xdr:cNvPr id="131" name="直線コネクタ 130">
          <a:extLst>
            <a:ext uri="{FF2B5EF4-FFF2-40B4-BE49-F238E27FC236}">
              <a16:creationId xmlns:a16="http://schemas.microsoft.com/office/drawing/2014/main" id="{2624592E-CFF1-44DF-9843-5B91CD4434CD}"/>
            </a:ext>
          </a:extLst>
        </xdr:cNvPr>
        <xdr:cNvCxnSpPr/>
      </xdr:nvCxnSpPr>
      <xdr:spPr>
        <a:xfrm flipV="1">
          <a:off x="9639300" y="7069245"/>
          <a:ext cx="838200" cy="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164368</xdr:rowOff>
    </xdr:from>
    <xdr:to>
      <xdr:col>46</xdr:col>
      <xdr:colOff>38100</xdr:colOff>
      <xdr:row>41</xdr:row>
      <xdr:rowOff>94518</xdr:rowOff>
    </xdr:to>
    <xdr:sp macro="" textlink="">
      <xdr:nvSpPr>
        <xdr:cNvPr id="132" name="楕円 131">
          <a:extLst>
            <a:ext uri="{FF2B5EF4-FFF2-40B4-BE49-F238E27FC236}">
              <a16:creationId xmlns:a16="http://schemas.microsoft.com/office/drawing/2014/main" id="{F631FA87-9960-494B-9223-D55F60A6F9C7}"/>
            </a:ext>
          </a:extLst>
        </xdr:cNvPr>
        <xdr:cNvSpPr/>
      </xdr:nvSpPr>
      <xdr:spPr>
        <a:xfrm>
          <a:off x="8699500" y="702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41801</xdr:rowOff>
    </xdr:from>
    <xdr:to>
      <xdr:col>50</xdr:col>
      <xdr:colOff>114300</xdr:colOff>
      <xdr:row>41</xdr:row>
      <xdr:rowOff>43718</xdr:rowOff>
    </xdr:to>
    <xdr:cxnSp macro="">
      <xdr:nvCxnSpPr>
        <xdr:cNvPr id="133" name="直線コネクタ 132">
          <a:extLst>
            <a:ext uri="{FF2B5EF4-FFF2-40B4-BE49-F238E27FC236}">
              <a16:creationId xmlns:a16="http://schemas.microsoft.com/office/drawing/2014/main" id="{4A24BD19-91DF-4A7C-822C-C833C2654CAB}"/>
            </a:ext>
          </a:extLst>
        </xdr:cNvPr>
        <xdr:cNvCxnSpPr/>
      </xdr:nvCxnSpPr>
      <xdr:spPr>
        <a:xfrm flipV="1">
          <a:off x="8750300" y="7071251"/>
          <a:ext cx="889000" cy="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167425</xdr:rowOff>
    </xdr:from>
    <xdr:to>
      <xdr:col>41</xdr:col>
      <xdr:colOff>101600</xdr:colOff>
      <xdr:row>41</xdr:row>
      <xdr:rowOff>97575</xdr:rowOff>
    </xdr:to>
    <xdr:sp macro="" textlink="">
      <xdr:nvSpPr>
        <xdr:cNvPr id="134" name="楕円 133">
          <a:extLst>
            <a:ext uri="{FF2B5EF4-FFF2-40B4-BE49-F238E27FC236}">
              <a16:creationId xmlns:a16="http://schemas.microsoft.com/office/drawing/2014/main" id="{3C3CD66F-BBC6-45A6-A921-041EF7B951BA}"/>
            </a:ext>
          </a:extLst>
        </xdr:cNvPr>
        <xdr:cNvSpPr/>
      </xdr:nvSpPr>
      <xdr:spPr>
        <a:xfrm>
          <a:off x="7810500" y="702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43718</xdr:rowOff>
    </xdr:from>
    <xdr:to>
      <xdr:col>45</xdr:col>
      <xdr:colOff>177800</xdr:colOff>
      <xdr:row>41</xdr:row>
      <xdr:rowOff>46775</xdr:rowOff>
    </xdr:to>
    <xdr:cxnSp macro="">
      <xdr:nvCxnSpPr>
        <xdr:cNvPr id="135" name="直線コネクタ 134">
          <a:extLst>
            <a:ext uri="{FF2B5EF4-FFF2-40B4-BE49-F238E27FC236}">
              <a16:creationId xmlns:a16="http://schemas.microsoft.com/office/drawing/2014/main" id="{DEFD3616-FE82-4B2F-AD00-9A2406ACF652}"/>
            </a:ext>
          </a:extLst>
        </xdr:cNvPr>
        <xdr:cNvCxnSpPr/>
      </xdr:nvCxnSpPr>
      <xdr:spPr>
        <a:xfrm flipV="1">
          <a:off x="7861300" y="7073168"/>
          <a:ext cx="889000" cy="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167884</xdr:rowOff>
    </xdr:from>
    <xdr:to>
      <xdr:col>36</xdr:col>
      <xdr:colOff>165100</xdr:colOff>
      <xdr:row>41</xdr:row>
      <xdr:rowOff>98034</xdr:rowOff>
    </xdr:to>
    <xdr:sp macro="" textlink="">
      <xdr:nvSpPr>
        <xdr:cNvPr id="136" name="楕円 135">
          <a:extLst>
            <a:ext uri="{FF2B5EF4-FFF2-40B4-BE49-F238E27FC236}">
              <a16:creationId xmlns:a16="http://schemas.microsoft.com/office/drawing/2014/main" id="{DDB66D6F-C0D8-47DD-A8B7-55DCC29935AE}"/>
            </a:ext>
          </a:extLst>
        </xdr:cNvPr>
        <xdr:cNvSpPr/>
      </xdr:nvSpPr>
      <xdr:spPr>
        <a:xfrm>
          <a:off x="6921500" y="702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46775</xdr:rowOff>
    </xdr:from>
    <xdr:to>
      <xdr:col>41</xdr:col>
      <xdr:colOff>50800</xdr:colOff>
      <xdr:row>41</xdr:row>
      <xdr:rowOff>47234</xdr:rowOff>
    </xdr:to>
    <xdr:cxnSp macro="">
      <xdr:nvCxnSpPr>
        <xdr:cNvPr id="137" name="直線コネクタ 136">
          <a:extLst>
            <a:ext uri="{FF2B5EF4-FFF2-40B4-BE49-F238E27FC236}">
              <a16:creationId xmlns:a16="http://schemas.microsoft.com/office/drawing/2014/main" id="{AF28E019-3E3A-4E0B-B203-49069117EE7F}"/>
            </a:ext>
          </a:extLst>
        </xdr:cNvPr>
        <xdr:cNvCxnSpPr/>
      </xdr:nvCxnSpPr>
      <xdr:spPr>
        <a:xfrm flipV="1">
          <a:off x="6972300" y="7076225"/>
          <a:ext cx="889000" cy="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E947B2C8-2D1B-4A54-A969-B61B3DE5135B}"/>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67503CA3-7D5F-4270-8BDB-F1B30FB93DA3}"/>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EA631A86-CC1E-4B56-A873-933F55E3AE63}"/>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0D1EAB82-67CD-4979-82B3-39D77ACFBDF6}"/>
            </a:ext>
          </a:extLst>
        </xdr:cNvPr>
        <xdr:cNvSpPr txBox="1"/>
      </xdr:nvSpPr>
      <xdr:spPr>
        <a:xfrm>
          <a:off x="6705111" y="677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83728</xdr:rowOff>
    </xdr:from>
    <xdr:ext cx="534377" cy="259045"/>
    <xdr:sp macro="" textlink="">
      <xdr:nvSpPr>
        <xdr:cNvPr id="142" name="n_1mainValue【道路】&#10;一人当たり延長">
          <a:extLst>
            <a:ext uri="{FF2B5EF4-FFF2-40B4-BE49-F238E27FC236}">
              <a16:creationId xmlns:a16="http://schemas.microsoft.com/office/drawing/2014/main" id="{67B1F28E-61D3-42FD-B9E2-BE208531AF56}"/>
            </a:ext>
          </a:extLst>
        </xdr:cNvPr>
        <xdr:cNvSpPr txBox="1"/>
      </xdr:nvSpPr>
      <xdr:spPr>
        <a:xfrm>
          <a:off x="9359411" y="7113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85645</xdr:rowOff>
    </xdr:from>
    <xdr:ext cx="534377" cy="259045"/>
    <xdr:sp macro="" textlink="">
      <xdr:nvSpPr>
        <xdr:cNvPr id="143" name="n_2mainValue【道路】&#10;一人当たり延長">
          <a:extLst>
            <a:ext uri="{FF2B5EF4-FFF2-40B4-BE49-F238E27FC236}">
              <a16:creationId xmlns:a16="http://schemas.microsoft.com/office/drawing/2014/main" id="{35E39F38-BB8A-4B20-80AF-96F29B885673}"/>
            </a:ext>
          </a:extLst>
        </xdr:cNvPr>
        <xdr:cNvSpPr txBox="1"/>
      </xdr:nvSpPr>
      <xdr:spPr>
        <a:xfrm>
          <a:off x="8483111" y="711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88702</xdr:rowOff>
    </xdr:from>
    <xdr:ext cx="534377" cy="259045"/>
    <xdr:sp macro="" textlink="">
      <xdr:nvSpPr>
        <xdr:cNvPr id="144" name="n_3mainValue【道路】&#10;一人当たり延長">
          <a:extLst>
            <a:ext uri="{FF2B5EF4-FFF2-40B4-BE49-F238E27FC236}">
              <a16:creationId xmlns:a16="http://schemas.microsoft.com/office/drawing/2014/main" id="{9B08D42C-0689-4240-9C4B-8112DD841435}"/>
            </a:ext>
          </a:extLst>
        </xdr:cNvPr>
        <xdr:cNvSpPr txBox="1"/>
      </xdr:nvSpPr>
      <xdr:spPr>
        <a:xfrm>
          <a:off x="7594111" y="711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89161</xdr:rowOff>
    </xdr:from>
    <xdr:ext cx="534377" cy="259045"/>
    <xdr:sp macro="" textlink="">
      <xdr:nvSpPr>
        <xdr:cNvPr id="145" name="n_4mainValue【道路】&#10;一人当たり延長">
          <a:extLst>
            <a:ext uri="{FF2B5EF4-FFF2-40B4-BE49-F238E27FC236}">
              <a16:creationId xmlns:a16="http://schemas.microsoft.com/office/drawing/2014/main" id="{001CC8FC-BF7E-421D-BD2A-8A3C1F7F081E}"/>
            </a:ext>
          </a:extLst>
        </xdr:cNvPr>
        <xdr:cNvSpPr txBox="1"/>
      </xdr:nvSpPr>
      <xdr:spPr>
        <a:xfrm>
          <a:off x="6705111" y="7118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D9F0543-D5AD-4443-996A-0F8B5CF8C2C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19E7668-1DCA-453F-89EA-CC72EAD6108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528316A-2ECC-4E2A-8C31-6C0709CBA63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0B043FD-E095-409B-8911-373E01E07BE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A8348D8-3D8F-427D-851F-E868E60FEA2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2F8B441-9571-4855-8768-DC2361FE7AA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800D141-4FB2-46D1-BEEF-40E3940B5DE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31C3BA4-7131-4BA5-B615-C68BBFEC147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AAF4773-8757-4636-AEF4-C89568CEC39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7B50587-78C9-42D7-BD37-E7DE8B9E6AE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D83DA51-15F8-4489-A8C7-59CEE5B2730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868C660-D77A-4309-911E-54CC7CBDFE9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570B44E9-ACDD-43E5-BF18-868A8282A0C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9FBDE48-2BE8-462E-8B83-6FC3C182D58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5B56C28-B555-408A-908C-55BCF0CE400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A4382E2-24CB-4784-AB22-83BD8E96641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F9A661E-4119-477B-8381-E3669B42C41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EEC4052-5DE9-4F13-B690-8E3E64744F0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8B1FE71-607F-434A-BA54-F78B1D3BFEB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265C61A-3652-4970-932D-AFA76440FC5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4700C2BA-0672-4632-9A8E-FACD13BFEF6F}"/>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4E17AA7-E918-4B40-B8E4-4D7A383231B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45160E91-A525-4EAD-A1A9-6D8536B43FE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92EEA4BC-3F4A-41EB-A26A-E3826C53F9C6}"/>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F1C1A363-8DEF-4884-84B9-B449891131DC}"/>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5092F5AC-672E-4AED-BBD0-53FEAAEFEE43}"/>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6348702C-1BE9-4349-A1F9-CA96F1D82F9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73048435-7E57-4581-A98A-ED0BB793CDA7}"/>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7EF6D24B-163F-4972-8179-C59DE53B37FF}"/>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EB2305C0-E4E2-4F8F-A02E-F29897C11F5A}"/>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E4DA9394-E784-4D81-BED8-A8F64ECC804D}"/>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F9582392-3DC7-45A3-98D0-47B094B6E349}"/>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3B835607-B618-412C-ADFB-932680C8D257}"/>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E4B6DE0F-B1C6-4883-AC47-934E7303381C}"/>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1824AE9-7CBA-4ACC-A660-C0919F016A6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5EDAE3F-1F30-4A2D-8F42-CF8A4747393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166C818-3B79-4F13-809E-FFE42BBDE66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1199EE7-D929-4B34-BA81-29F1739879D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2EA7B26-EE26-45C7-817C-458118F0885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17780</xdr:rowOff>
    </xdr:from>
    <xdr:to>
      <xdr:col>24</xdr:col>
      <xdr:colOff>114300</xdr:colOff>
      <xdr:row>59</xdr:row>
      <xdr:rowOff>119380</xdr:rowOff>
    </xdr:to>
    <xdr:sp macro="" textlink="">
      <xdr:nvSpPr>
        <xdr:cNvPr id="185" name="楕円 184">
          <a:extLst>
            <a:ext uri="{FF2B5EF4-FFF2-40B4-BE49-F238E27FC236}">
              <a16:creationId xmlns:a16="http://schemas.microsoft.com/office/drawing/2014/main" id="{B9DBEDDC-1F68-49D8-BAAD-5957F6810760}"/>
            </a:ext>
          </a:extLst>
        </xdr:cNvPr>
        <xdr:cNvSpPr/>
      </xdr:nvSpPr>
      <xdr:spPr>
        <a:xfrm>
          <a:off x="45847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40657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46E2E93E-F73F-49C4-9284-61D99B0CCA92}"/>
            </a:ext>
          </a:extLst>
        </xdr:cNvPr>
        <xdr:cNvSpPr txBox="1"/>
      </xdr:nvSpPr>
      <xdr:spPr>
        <a:xfrm>
          <a:off x="4673600"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170180</xdr:rowOff>
    </xdr:from>
    <xdr:to>
      <xdr:col>20</xdr:col>
      <xdr:colOff>38100</xdr:colOff>
      <xdr:row>59</xdr:row>
      <xdr:rowOff>100330</xdr:rowOff>
    </xdr:to>
    <xdr:sp macro="" textlink="">
      <xdr:nvSpPr>
        <xdr:cNvPr id="187" name="楕円 186">
          <a:extLst>
            <a:ext uri="{FF2B5EF4-FFF2-40B4-BE49-F238E27FC236}">
              <a16:creationId xmlns:a16="http://schemas.microsoft.com/office/drawing/2014/main" id="{31394231-A6F9-4401-8C9A-A036EC62BF39}"/>
            </a:ext>
          </a:extLst>
        </xdr:cNvPr>
        <xdr:cNvSpPr/>
      </xdr:nvSpPr>
      <xdr:spPr>
        <a:xfrm>
          <a:off x="374650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49530</xdr:rowOff>
    </xdr:from>
    <xdr:to>
      <xdr:col>24</xdr:col>
      <xdr:colOff>63500</xdr:colOff>
      <xdr:row>59</xdr:row>
      <xdr:rowOff>68580</xdr:rowOff>
    </xdr:to>
    <xdr:cxnSp macro="">
      <xdr:nvCxnSpPr>
        <xdr:cNvPr id="188" name="直線コネクタ 187">
          <a:extLst>
            <a:ext uri="{FF2B5EF4-FFF2-40B4-BE49-F238E27FC236}">
              <a16:creationId xmlns:a16="http://schemas.microsoft.com/office/drawing/2014/main" id="{BFDEF41B-6FD2-4846-9981-D1EDAED727C7}"/>
            </a:ext>
          </a:extLst>
        </xdr:cNvPr>
        <xdr:cNvCxnSpPr/>
      </xdr:nvCxnSpPr>
      <xdr:spPr>
        <a:xfrm>
          <a:off x="3797300" y="101650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151130</xdr:rowOff>
    </xdr:from>
    <xdr:to>
      <xdr:col>15</xdr:col>
      <xdr:colOff>101600</xdr:colOff>
      <xdr:row>59</xdr:row>
      <xdr:rowOff>81280</xdr:rowOff>
    </xdr:to>
    <xdr:sp macro="" textlink="">
      <xdr:nvSpPr>
        <xdr:cNvPr id="189" name="楕円 188">
          <a:extLst>
            <a:ext uri="{FF2B5EF4-FFF2-40B4-BE49-F238E27FC236}">
              <a16:creationId xmlns:a16="http://schemas.microsoft.com/office/drawing/2014/main" id="{A4FC9D92-720C-474F-8B32-C0360DD63F1F}"/>
            </a:ext>
          </a:extLst>
        </xdr:cNvPr>
        <xdr:cNvSpPr/>
      </xdr:nvSpPr>
      <xdr:spPr>
        <a:xfrm>
          <a:off x="2857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30480</xdr:rowOff>
    </xdr:from>
    <xdr:to>
      <xdr:col>19</xdr:col>
      <xdr:colOff>177800</xdr:colOff>
      <xdr:row>59</xdr:row>
      <xdr:rowOff>49530</xdr:rowOff>
    </xdr:to>
    <xdr:cxnSp macro="">
      <xdr:nvCxnSpPr>
        <xdr:cNvPr id="190" name="直線コネクタ 189">
          <a:extLst>
            <a:ext uri="{FF2B5EF4-FFF2-40B4-BE49-F238E27FC236}">
              <a16:creationId xmlns:a16="http://schemas.microsoft.com/office/drawing/2014/main" id="{3962F4B6-3C88-4F42-B284-09BB29E0B4E7}"/>
            </a:ext>
          </a:extLst>
        </xdr:cNvPr>
        <xdr:cNvCxnSpPr/>
      </xdr:nvCxnSpPr>
      <xdr:spPr>
        <a:xfrm>
          <a:off x="2908300" y="101460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132080</xdr:rowOff>
    </xdr:from>
    <xdr:to>
      <xdr:col>10</xdr:col>
      <xdr:colOff>165100</xdr:colOff>
      <xdr:row>59</xdr:row>
      <xdr:rowOff>62230</xdr:rowOff>
    </xdr:to>
    <xdr:sp macro="" textlink="">
      <xdr:nvSpPr>
        <xdr:cNvPr id="191" name="楕円 190">
          <a:extLst>
            <a:ext uri="{FF2B5EF4-FFF2-40B4-BE49-F238E27FC236}">
              <a16:creationId xmlns:a16="http://schemas.microsoft.com/office/drawing/2014/main" id="{BCD024E7-C865-4B22-9AC3-66F1AEF1856C}"/>
            </a:ext>
          </a:extLst>
        </xdr:cNvPr>
        <xdr:cNvSpPr/>
      </xdr:nvSpPr>
      <xdr:spPr>
        <a:xfrm>
          <a:off x="1968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11430</xdr:rowOff>
    </xdr:from>
    <xdr:to>
      <xdr:col>15</xdr:col>
      <xdr:colOff>50800</xdr:colOff>
      <xdr:row>59</xdr:row>
      <xdr:rowOff>30480</xdr:rowOff>
    </xdr:to>
    <xdr:cxnSp macro="">
      <xdr:nvCxnSpPr>
        <xdr:cNvPr id="192" name="直線コネクタ 191">
          <a:extLst>
            <a:ext uri="{FF2B5EF4-FFF2-40B4-BE49-F238E27FC236}">
              <a16:creationId xmlns:a16="http://schemas.microsoft.com/office/drawing/2014/main" id="{8CE6A0DE-7C7F-41B3-8D43-3C64346D2EE2}"/>
            </a:ext>
          </a:extLst>
        </xdr:cNvPr>
        <xdr:cNvCxnSpPr/>
      </xdr:nvCxnSpPr>
      <xdr:spPr>
        <a:xfrm>
          <a:off x="2019300" y="101269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113030</xdr:rowOff>
    </xdr:from>
    <xdr:to>
      <xdr:col>6</xdr:col>
      <xdr:colOff>38100</xdr:colOff>
      <xdr:row>59</xdr:row>
      <xdr:rowOff>43180</xdr:rowOff>
    </xdr:to>
    <xdr:sp macro="" textlink="">
      <xdr:nvSpPr>
        <xdr:cNvPr id="193" name="楕円 192">
          <a:extLst>
            <a:ext uri="{FF2B5EF4-FFF2-40B4-BE49-F238E27FC236}">
              <a16:creationId xmlns:a16="http://schemas.microsoft.com/office/drawing/2014/main" id="{13496098-45FA-4546-93C8-128E0FE787F8}"/>
            </a:ext>
          </a:extLst>
        </xdr:cNvPr>
        <xdr:cNvSpPr/>
      </xdr:nvSpPr>
      <xdr:spPr>
        <a:xfrm>
          <a:off x="1079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163830</xdr:rowOff>
    </xdr:from>
    <xdr:to>
      <xdr:col>10</xdr:col>
      <xdr:colOff>114300</xdr:colOff>
      <xdr:row>59</xdr:row>
      <xdr:rowOff>11430</xdr:rowOff>
    </xdr:to>
    <xdr:cxnSp macro="">
      <xdr:nvCxnSpPr>
        <xdr:cNvPr id="194" name="直線コネクタ 193">
          <a:extLst>
            <a:ext uri="{FF2B5EF4-FFF2-40B4-BE49-F238E27FC236}">
              <a16:creationId xmlns:a16="http://schemas.microsoft.com/office/drawing/2014/main" id="{4A46ECB7-5F79-439D-AC64-68C941E9A034}"/>
            </a:ext>
          </a:extLst>
        </xdr:cNvPr>
        <xdr:cNvCxnSpPr/>
      </xdr:nvCxnSpPr>
      <xdr:spPr>
        <a:xfrm>
          <a:off x="1130300" y="101079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78DEFC3-71EC-4FA0-A657-75D9ACF18F58}"/>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C13F76AC-0BED-468F-AF73-91D3FA600288}"/>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85F2C065-90B8-4717-9298-1A8DA3FBD70E}"/>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6BDCB7BB-87A3-4B96-B9B6-B18CD76FCB6C}"/>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116857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7EEBA54D-315E-42B7-B729-2E8A238DE716}"/>
            </a:ext>
          </a:extLst>
        </xdr:cNvPr>
        <xdr:cNvSpPr txBox="1"/>
      </xdr:nvSpPr>
      <xdr:spPr>
        <a:xfrm>
          <a:off x="35820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97807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E1B072FD-7920-4859-9AAA-2FA91D2227EE}"/>
            </a:ext>
          </a:extLst>
        </xdr:cNvPr>
        <xdr:cNvSpPr txBox="1"/>
      </xdr:nvSpPr>
      <xdr:spPr>
        <a:xfrm>
          <a:off x="2705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78757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335D3905-71CA-4AC6-975C-A41C0151D397}"/>
            </a:ext>
          </a:extLst>
        </xdr:cNvPr>
        <xdr:cNvSpPr txBox="1"/>
      </xdr:nvSpPr>
      <xdr:spPr>
        <a:xfrm>
          <a:off x="1816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59707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4F414B8E-AAE9-4D4E-A0C1-F79B62F86984}"/>
            </a:ext>
          </a:extLst>
        </xdr:cNvPr>
        <xdr:cNvSpPr txBox="1"/>
      </xdr:nvSpPr>
      <xdr:spPr>
        <a:xfrm>
          <a:off x="9277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E08AE478-EF3D-457B-9783-588C5FBDDF7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A82A0AAB-5730-48E6-8CF0-40C1C1E6C9B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CF6EB741-F23B-467C-AAD7-3B1B917AA26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6AD51837-EBA4-48B2-80A1-5F9E7F14683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8B692C8-9D25-41FC-AB74-3D7E5EFD167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48D119F-16E5-4FFA-86F5-85A9302A539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3E8B43A2-727E-4E9C-8926-1C380E3AFC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EB230399-9170-4FE3-B0D0-2FE1889FEA7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E26D6C60-9492-45FF-A450-9832630C3C9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B1F88D20-34EA-41BC-BE5A-4AD51E19FB8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6CCBA791-4EB9-4E85-B947-2BD73C218B2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74DF1CF0-217E-4046-B692-BF15AE4886B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B698646D-ED0E-48D5-80C2-0C5B2BDA4AB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5BF3F668-E382-41DB-AAD4-E31E71273F6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15DB9686-52F1-4DF2-92F0-8908C24A5B4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5B2DC284-0BAA-4F2C-AC41-84504C606A6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5872DADD-9BD8-4FCD-BB5A-64D8C232358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D81F9F0A-2A5B-4ADE-8894-F7C46FA6C5A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44C5919-23D1-4DFF-85DA-2440AA2BAFE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4ED4835E-B9B6-4445-9CDF-F70417162FEB}"/>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A3A569CE-1E63-405C-9D63-840FBD0ACA5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1895DC88-6B55-4202-8851-880774800FE1}"/>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B00E1312-7C0D-4DC5-BAD9-26ACDEC01D0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1C762751-78A9-4A80-8280-F290B9A01D6E}"/>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7AA8ACDF-B387-49DE-95B5-DBA1BDBCA62E}"/>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DB858BF9-C699-4415-A8D3-5AEA77A1C68A}"/>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81652254-DABF-4A32-B154-F055575CC0CA}"/>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4C9EB126-FA64-430C-9042-D4448E54F2D1}"/>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923FDF8C-28CB-4E3F-B753-F36053B049BC}"/>
            </a:ext>
          </a:extLst>
        </xdr:cNvPr>
        <xdr:cNvSpPr txBox="1"/>
      </xdr:nvSpPr>
      <xdr:spPr>
        <a:xfrm>
          <a:off x="10515600" y="10794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D6F741F5-E095-4A19-A536-64B6944DB783}"/>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E3401D8A-8266-4E81-A89B-366AECE944D0}"/>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B1598BC2-8CAA-48B6-B806-8DBCF04D2F16}"/>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E5797A29-2136-48BA-9A59-5D475C57B6B5}"/>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D6F01769-64FF-4C2D-B5D5-679A3C6D7F97}"/>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315C112-0B5C-42C3-80D4-9B8A3807806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48E4E48-CA8B-41E1-8EEA-6F39A568D51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A24791F-2F15-4813-A9D0-7B48B95CC2B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58BF5CB-584C-4392-83E3-FFDBFFC61DB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1CDFF87-4A90-4C61-8F83-F4102D229DC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170886</xdr:rowOff>
    </xdr:from>
    <xdr:to>
      <xdr:col>55</xdr:col>
      <xdr:colOff>50800</xdr:colOff>
      <xdr:row>63</xdr:row>
      <xdr:rowOff>101036</xdr:rowOff>
    </xdr:to>
    <xdr:sp macro="" textlink="">
      <xdr:nvSpPr>
        <xdr:cNvPr id="242" name="楕円 241">
          <a:extLst>
            <a:ext uri="{FF2B5EF4-FFF2-40B4-BE49-F238E27FC236}">
              <a16:creationId xmlns:a16="http://schemas.microsoft.com/office/drawing/2014/main" id="{DF51D721-6C6E-4395-89D3-D8F723B16211}"/>
            </a:ext>
          </a:extLst>
        </xdr:cNvPr>
        <xdr:cNvSpPr/>
      </xdr:nvSpPr>
      <xdr:spPr>
        <a:xfrm>
          <a:off x="10426700" y="1080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22313</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9E6A8455-8812-42A6-B34B-FB8B6AD9E52C}"/>
            </a:ext>
          </a:extLst>
        </xdr:cNvPr>
        <xdr:cNvSpPr txBox="1"/>
      </xdr:nvSpPr>
      <xdr:spPr>
        <a:xfrm>
          <a:off x="10515600" y="10652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3662</xdr:rowOff>
    </xdr:from>
    <xdr:to>
      <xdr:col>50</xdr:col>
      <xdr:colOff>165100</xdr:colOff>
      <xdr:row>63</xdr:row>
      <xdr:rowOff>105262</xdr:rowOff>
    </xdr:to>
    <xdr:sp macro="" textlink="">
      <xdr:nvSpPr>
        <xdr:cNvPr id="244" name="楕円 243">
          <a:extLst>
            <a:ext uri="{FF2B5EF4-FFF2-40B4-BE49-F238E27FC236}">
              <a16:creationId xmlns:a16="http://schemas.microsoft.com/office/drawing/2014/main" id="{86D5EBD5-AE88-4EA2-B539-E1AC2331E484}"/>
            </a:ext>
          </a:extLst>
        </xdr:cNvPr>
        <xdr:cNvSpPr/>
      </xdr:nvSpPr>
      <xdr:spPr>
        <a:xfrm>
          <a:off x="9588500" y="1080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50236</xdr:rowOff>
    </xdr:from>
    <xdr:to>
      <xdr:col>55</xdr:col>
      <xdr:colOff>0</xdr:colOff>
      <xdr:row>63</xdr:row>
      <xdr:rowOff>54462</xdr:rowOff>
    </xdr:to>
    <xdr:cxnSp macro="">
      <xdr:nvCxnSpPr>
        <xdr:cNvPr id="245" name="直線コネクタ 244">
          <a:extLst>
            <a:ext uri="{FF2B5EF4-FFF2-40B4-BE49-F238E27FC236}">
              <a16:creationId xmlns:a16="http://schemas.microsoft.com/office/drawing/2014/main" id="{7FE219F8-43B6-4054-BE27-7B3E8023C3DC}"/>
            </a:ext>
          </a:extLst>
        </xdr:cNvPr>
        <xdr:cNvCxnSpPr/>
      </xdr:nvCxnSpPr>
      <xdr:spPr>
        <a:xfrm flipV="1">
          <a:off x="9639300" y="10851586"/>
          <a:ext cx="838200" cy="4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7711</xdr:rowOff>
    </xdr:from>
    <xdr:to>
      <xdr:col>46</xdr:col>
      <xdr:colOff>38100</xdr:colOff>
      <xdr:row>63</xdr:row>
      <xdr:rowOff>109311</xdr:rowOff>
    </xdr:to>
    <xdr:sp macro="" textlink="">
      <xdr:nvSpPr>
        <xdr:cNvPr id="246" name="楕円 245">
          <a:extLst>
            <a:ext uri="{FF2B5EF4-FFF2-40B4-BE49-F238E27FC236}">
              <a16:creationId xmlns:a16="http://schemas.microsoft.com/office/drawing/2014/main" id="{EA531BCD-98CA-422D-9079-2D268E76CFA3}"/>
            </a:ext>
          </a:extLst>
        </xdr:cNvPr>
        <xdr:cNvSpPr/>
      </xdr:nvSpPr>
      <xdr:spPr>
        <a:xfrm>
          <a:off x="8699500" y="1080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54462</xdr:rowOff>
    </xdr:from>
    <xdr:to>
      <xdr:col>50</xdr:col>
      <xdr:colOff>114300</xdr:colOff>
      <xdr:row>63</xdr:row>
      <xdr:rowOff>58511</xdr:rowOff>
    </xdr:to>
    <xdr:cxnSp macro="">
      <xdr:nvCxnSpPr>
        <xdr:cNvPr id="247" name="直線コネクタ 246">
          <a:extLst>
            <a:ext uri="{FF2B5EF4-FFF2-40B4-BE49-F238E27FC236}">
              <a16:creationId xmlns:a16="http://schemas.microsoft.com/office/drawing/2014/main" id="{F50921A1-4317-424F-86F3-71F60B00ABA0}"/>
            </a:ext>
          </a:extLst>
        </xdr:cNvPr>
        <xdr:cNvCxnSpPr/>
      </xdr:nvCxnSpPr>
      <xdr:spPr>
        <a:xfrm flipV="1">
          <a:off x="8750300" y="10855812"/>
          <a:ext cx="889000" cy="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14160</xdr:rowOff>
    </xdr:from>
    <xdr:to>
      <xdr:col>41</xdr:col>
      <xdr:colOff>101600</xdr:colOff>
      <xdr:row>63</xdr:row>
      <xdr:rowOff>115760</xdr:rowOff>
    </xdr:to>
    <xdr:sp macro="" textlink="">
      <xdr:nvSpPr>
        <xdr:cNvPr id="248" name="楕円 247">
          <a:extLst>
            <a:ext uri="{FF2B5EF4-FFF2-40B4-BE49-F238E27FC236}">
              <a16:creationId xmlns:a16="http://schemas.microsoft.com/office/drawing/2014/main" id="{B02F7154-80E6-4EAB-AAB5-3D3DCB1F745B}"/>
            </a:ext>
          </a:extLst>
        </xdr:cNvPr>
        <xdr:cNvSpPr/>
      </xdr:nvSpPr>
      <xdr:spPr>
        <a:xfrm>
          <a:off x="7810500" y="1081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58511</xdr:rowOff>
    </xdr:from>
    <xdr:to>
      <xdr:col>45</xdr:col>
      <xdr:colOff>177800</xdr:colOff>
      <xdr:row>63</xdr:row>
      <xdr:rowOff>64960</xdr:rowOff>
    </xdr:to>
    <xdr:cxnSp macro="">
      <xdr:nvCxnSpPr>
        <xdr:cNvPr id="249" name="直線コネクタ 248">
          <a:extLst>
            <a:ext uri="{FF2B5EF4-FFF2-40B4-BE49-F238E27FC236}">
              <a16:creationId xmlns:a16="http://schemas.microsoft.com/office/drawing/2014/main" id="{7EAE9E9F-0361-4660-AE5D-393D9E1B2003}"/>
            </a:ext>
          </a:extLst>
        </xdr:cNvPr>
        <xdr:cNvCxnSpPr/>
      </xdr:nvCxnSpPr>
      <xdr:spPr>
        <a:xfrm flipV="1">
          <a:off x="7861300" y="10859861"/>
          <a:ext cx="889000" cy="6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15129</xdr:rowOff>
    </xdr:from>
    <xdr:to>
      <xdr:col>36</xdr:col>
      <xdr:colOff>165100</xdr:colOff>
      <xdr:row>63</xdr:row>
      <xdr:rowOff>116729</xdr:rowOff>
    </xdr:to>
    <xdr:sp macro="" textlink="">
      <xdr:nvSpPr>
        <xdr:cNvPr id="250" name="楕円 249">
          <a:extLst>
            <a:ext uri="{FF2B5EF4-FFF2-40B4-BE49-F238E27FC236}">
              <a16:creationId xmlns:a16="http://schemas.microsoft.com/office/drawing/2014/main" id="{2826BD39-1E87-41FB-95CC-58BEF21608F6}"/>
            </a:ext>
          </a:extLst>
        </xdr:cNvPr>
        <xdr:cNvSpPr/>
      </xdr:nvSpPr>
      <xdr:spPr>
        <a:xfrm>
          <a:off x="6921500" y="108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64960</xdr:rowOff>
    </xdr:from>
    <xdr:to>
      <xdr:col>41</xdr:col>
      <xdr:colOff>50800</xdr:colOff>
      <xdr:row>63</xdr:row>
      <xdr:rowOff>65929</xdr:rowOff>
    </xdr:to>
    <xdr:cxnSp macro="">
      <xdr:nvCxnSpPr>
        <xdr:cNvPr id="251" name="直線コネクタ 250">
          <a:extLst>
            <a:ext uri="{FF2B5EF4-FFF2-40B4-BE49-F238E27FC236}">
              <a16:creationId xmlns:a16="http://schemas.microsoft.com/office/drawing/2014/main" id="{E6C8A4AB-5E1B-4BC3-92BB-AFD8257B141E}"/>
            </a:ext>
          </a:extLst>
        </xdr:cNvPr>
        <xdr:cNvCxnSpPr/>
      </xdr:nvCxnSpPr>
      <xdr:spPr>
        <a:xfrm flipV="1">
          <a:off x="6972300" y="10866310"/>
          <a:ext cx="889000" cy="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110863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8A3E5197-584E-482D-A450-BEE599A48513}"/>
            </a:ext>
          </a:extLst>
        </xdr:cNvPr>
        <xdr:cNvSpPr txBox="1"/>
      </xdr:nvSpPr>
      <xdr:spPr>
        <a:xfrm>
          <a:off x="9281505" y="10912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125857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E0C30D65-57A2-48FC-8BE5-0B9E4944F9B6}"/>
            </a:ext>
          </a:extLst>
        </xdr:cNvPr>
        <xdr:cNvSpPr txBox="1"/>
      </xdr:nvSpPr>
      <xdr:spPr>
        <a:xfrm>
          <a:off x="8405205" y="109272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136261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C311F66E-D3E9-4C88-A3B8-AED58C00E22D}"/>
            </a:ext>
          </a:extLst>
        </xdr:cNvPr>
        <xdr:cNvSpPr txBox="1"/>
      </xdr:nvSpPr>
      <xdr:spPr>
        <a:xfrm>
          <a:off x="7516205" y="109376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113185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A279DCF8-2E9F-415C-AB6A-DE1A9435B981}"/>
            </a:ext>
          </a:extLst>
        </xdr:cNvPr>
        <xdr:cNvSpPr txBox="1"/>
      </xdr:nvSpPr>
      <xdr:spPr>
        <a:xfrm>
          <a:off x="6627205" y="109145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121789</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7ECD679C-B0B5-49B0-90E8-8C0F1FCBC6B0}"/>
            </a:ext>
          </a:extLst>
        </xdr:cNvPr>
        <xdr:cNvSpPr txBox="1"/>
      </xdr:nvSpPr>
      <xdr:spPr>
        <a:xfrm>
          <a:off x="9281505" y="105802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125838</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819B30AA-7FD2-4164-95F2-399F3ECF905E}"/>
            </a:ext>
          </a:extLst>
        </xdr:cNvPr>
        <xdr:cNvSpPr txBox="1"/>
      </xdr:nvSpPr>
      <xdr:spPr>
        <a:xfrm>
          <a:off x="8405205" y="105842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132287</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21A8CA90-20EB-4407-BE3C-E5A14701D5FA}"/>
            </a:ext>
          </a:extLst>
        </xdr:cNvPr>
        <xdr:cNvSpPr txBox="1"/>
      </xdr:nvSpPr>
      <xdr:spPr>
        <a:xfrm>
          <a:off x="7516205" y="105907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133256</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B97D4E11-42A2-4ACD-BEC1-C07CF480A68B}"/>
            </a:ext>
          </a:extLst>
        </xdr:cNvPr>
        <xdr:cNvSpPr txBox="1"/>
      </xdr:nvSpPr>
      <xdr:spPr>
        <a:xfrm>
          <a:off x="6627205" y="10591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BE38D852-A9C5-471D-8491-610DE505EF6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71AE907-2128-430B-9AB0-18F114BEA3E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6EF3C427-910F-4256-B3F6-2E8B6C3D63F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1005407D-C926-48BD-8DDC-ABABE37902A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2E6A29DD-043E-445B-AF82-A07CD1E08F0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F741B79B-1382-49B3-A1DC-D6CF34E8725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C7008030-C8CD-43A2-9262-33C91B0BB75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D0197D20-72DC-45BF-BFD7-7C1961F1857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916D654-63D5-4314-A025-273FB3D851D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C511B8A7-0FDE-4D76-98DC-50C77DFF362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BB9BF5B-08E3-4F48-9006-3E609380ACE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D5F0A330-20BF-49A1-A0B9-AD9BE464608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C5362BFC-B831-40B6-93F7-DA842FAA7FD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1CD7FD17-1004-40EC-9BBB-E63E4B1AD5C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730FFE0-EA16-4777-AEAE-C262228BAB7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AB0A2A11-59E5-4F82-8CAD-2FA4600F19F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65A1411C-E468-490E-99E1-BA513A3055D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1F1A4877-E6CE-4B44-B7D1-CC27B8B519A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B72ABF55-25C8-4496-8E6C-6BC48CE0E9D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4BE369F7-B6C0-4937-BAEF-5973DD3D891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F57D0219-E2A7-44B4-848C-648036B2DC2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82922D95-1B07-4942-ABE3-810FD1FB9F92}"/>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F4967E00-9EF9-4F08-A21D-6C664D210DE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993BC052-0F46-44F5-9F35-C8DB0CD8E1B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CF8F3E27-C6EB-4ED3-A4DD-C30E76716D3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DAFABF27-F9F8-45BB-B4DE-891F13F93123}"/>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9E8416EC-D2F7-4B11-AB10-36F701E407CD}"/>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343C4F1F-6D9D-4490-86CC-51DC160AFC2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F24481A0-DAA3-4A47-BB89-1ED6204BE608}"/>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7737B096-C8E0-483C-BEDC-9E9087679700}"/>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57529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AFF64FF-8F44-402F-B619-4196FAFC6851}"/>
            </a:ext>
          </a:extLst>
        </xdr:cNvPr>
        <xdr:cNvSpPr txBox="1"/>
      </xdr:nvSpPr>
      <xdr:spPr>
        <a:xfrm>
          <a:off x="4673600" y="14116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603C6BE4-8017-4FE3-9337-EACF1E744678}"/>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32F2AC62-2602-4B25-B04C-D38D1713F0A2}"/>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99AFCD31-CA30-4A25-90C1-95519463E806}"/>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E125483F-7634-4687-8CF2-EE19198FAE9E}"/>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6B24BED9-4B06-4924-9218-B8AA6EF4458C}"/>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8C0FAD0-D528-44E8-927B-9494F6A600C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9FBE279-0A3F-488E-A72F-F144AEC9D06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E461523-722B-4138-80A7-F7C73FFD2B2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8C1574C-7695-4D70-89D6-2157D73F025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EAB8351-D935-42CA-B426-2EA27ED3EDF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98334</xdr:rowOff>
    </xdr:from>
    <xdr:to>
      <xdr:col>24</xdr:col>
      <xdr:colOff>114300</xdr:colOff>
      <xdr:row>84</xdr:row>
      <xdr:rowOff>28484</xdr:rowOff>
    </xdr:to>
    <xdr:sp macro="" textlink="">
      <xdr:nvSpPr>
        <xdr:cNvPr id="301" name="楕円 300">
          <a:extLst>
            <a:ext uri="{FF2B5EF4-FFF2-40B4-BE49-F238E27FC236}">
              <a16:creationId xmlns:a16="http://schemas.microsoft.com/office/drawing/2014/main" id="{79C2D0A1-AB0C-4176-8B48-56B996A585E1}"/>
            </a:ext>
          </a:extLst>
        </xdr:cNvPr>
        <xdr:cNvSpPr/>
      </xdr:nvSpPr>
      <xdr:spPr>
        <a:xfrm>
          <a:off x="4584700" y="1432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76761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D4FE4F57-B3BA-42AB-96A7-90FBC9C286F2}"/>
            </a:ext>
          </a:extLst>
        </xdr:cNvPr>
        <xdr:cNvSpPr txBox="1"/>
      </xdr:nvSpPr>
      <xdr:spPr>
        <a:xfrm>
          <a:off x="4673600"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103232</xdr:rowOff>
    </xdr:from>
    <xdr:to>
      <xdr:col>20</xdr:col>
      <xdr:colOff>38100</xdr:colOff>
      <xdr:row>84</xdr:row>
      <xdr:rowOff>33382</xdr:rowOff>
    </xdr:to>
    <xdr:sp macro="" textlink="">
      <xdr:nvSpPr>
        <xdr:cNvPr id="303" name="楕円 302">
          <a:extLst>
            <a:ext uri="{FF2B5EF4-FFF2-40B4-BE49-F238E27FC236}">
              <a16:creationId xmlns:a16="http://schemas.microsoft.com/office/drawing/2014/main" id="{3468F2E3-4E97-4BC9-9CF5-46BA388BF428}"/>
            </a:ext>
          </a:extLst>
        </xdr:cNvPr>
        <xdr:cNvSpPr/>
      </xdr:nvSpPr>
      <xdr:spPr>
        <a:xfrm>
          <a:off x="3746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149134</xdr:rowOff>
    </xdr:from>
    <xdr:to>
      <xdr:col>24</xdr:col>
      <xdr:colOff>63500</xdr:colOff>
      <xdr:row>83</xdr:row>
      <xdr:rowOff>154032</xdr:rowOff>
    </xdr:to>
    <xdr:cxnSp macro="">
      <xdr:nvCxnSpPr>
        <xdr:cNvPr id="304" name="直線コネクタ 303">
          <a:extLst>
            <a:ext uri="{FF2B5EF4-FFF2-40B4-BE49-F238E27FC236}">
              <a16:creationId xmlns:a16="http://schemas.microsoft.com/office/drawing/2014/main" id="{E631AF49-DD40-4D3B-9ED8-06E4F7860AC0}"/>
            </a:ext>
          </a:extLst>
        </xdr:cNvPr>
        <xdr:cNvCxnSpPr/>
      </xdr:nvCxnSpPr>
      <xdr:spPr>
        <a:xfrm flipV="1">
          <a:off x="3797300" y="14379484"/>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36286</xdr:rowOff>
    </xdr:from>
    <xdr:to>
      <xdr:col>15</xdr:col>
      <xdr:colOff>101600</xdr:colOff>
      <xdr:row>83</xdr:row>
      <xdr:rowOff>137886</xdr:rowOff>
    </xdr:to>
    <xdr:sp macro="" textlink="">
      <xdr:nvSpPr>
        <xdr:cNvPr id="305" name="楕円 304">
          <a:extLst>
            <a:ext uri="{FF2B5EF4-FFF2-40B4-BE49-F238E27FC236}">
              <a16:creationId xmlns:a16="http://schemas.microsoft.com/office/drawing/2014/main" id="{43EAE870-4D50-4D6F-8D25-5955F924DE1F}"/>
            </a:ext>
          </a:extLst>
        </xdr:cNvPr>
        <xdr:cNvSpPr/>
      </xdr:nvSpPr>
      <xdr:spPr>
        <a:xfrm>
          <a:off x="2857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87086</xdr:rowOff>
    </xdr:from>
    <xdr:to>
      <xdr:col>19</xdr:col>
      <xdr:colOff>177800</xdr:colOff>
      <xdr:row>83</xdr:row>
      <xdr:rowOff>154032</xdr:rowOff>
    </xdr:to>
    <xdr:cxnSp macro="">
      <xdr:nvCxnSpPr>
        <xdr:cNvPr id="306" name="直線コネクタ 305">
          <a:extLst>
            <a:ext uri="{FF2B5EF4-FFF2-40B4-BE49-F238E27FC236}">
              <a16:creationId xmlns:a16="http://schemas.microsoft.com/office/drawing/2014/main" id="{BF70390A-890A-495F-AED1-297D37EC0B9F}"/>
            </a:ext>
          </a:extLst>
        </xdr:cNvPr>
        <xdr:cNvCxnSpPr/>
      </xdr:nvCxnSpPr>
      <xdr:spPr>
        <a:xfrm>
          <a:off x="2908300" y="14317436"/>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3629</xdr:rowOff>
    </xdr:from>
    <xdr:to>
      <xdr:col>10</xdr:col>
      <xdr:colOff>165100</xdr:colOff>
      <xdr:row>83</xdr:row>
      <xdr:rowOff>105229</xdr:rowOff>
    </xdr:to>
    <xdr:sp macro="" textlink="">
      <xdr:nvSpPr>
        <xdr:cNvPr id="307" name="楕円 306">
          <a:extLst>
            <a:ext uri="{FF2B5EF4-FFF2-40B4-BE49-F238E27FC236}">
              <a16:creationId xmlns:a16="http://schemas.microsoft.com/office/drawing/2014/main" id="{EFFD7537-C375-477B-8849-2C8472C6864C}"/>
            </a:ext>
          </a:extLst>
        </xdr:cNvPr>
        <xdr:cNvSpPr/>
      </xdr:nvSpPr>
      <xdr:spPr>
        <a:xfrm>
          <a:off x="1968500" y="1423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54429</xdr:rowOff>
    </xdr:from>
    <xdr:to>
      <xdr:col>15</xdr:col>
      <xdr:colOff>50800</xdr:colOff>
      <xdr:row>83</xdr:row>
      <xdr:rowOff>87086</xdr:rowOff>
    </xdr:to>
    <xdr:cxnSp macro="">
      <xdr:nvCxnSpPr>
        <xdr:cNvPr id="308" name="直線コネクタ 307">
          <a:extLst>
            <a:ext uri="{FF2B5EF4-FFF2-40B4-BE49-F238E27FC236}">
              <a16:creationId xmlns:a16="http://schemas.microsoft.com/office/drawing/2014/main" id="{A2C230E5-9D3F-4065-98BE-29D859A3BF25}"/>
            </a:ext>
          </a:extLst>
        </xdr:cNvPr>
        <xdr:cNvCxnSpPr/>
      </xdr:nvCxnSpPr>
      <xdr:spPr>
        <a:xfrm>
          <a:off x="2019300" y="1428477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106499</xdr:rowOff>
    </xdr:from>
    <xdr:to>
      <xdr:col>6</xdr:col>
      <xdr:colOff>38100</xdr:colOff>
      <xdr:row>85</xdr:row>
      <xdr:rowOff>36649</xdr:rowOff>
    </xdr:to>
    <xdr:sp macro="" textlink="">
      <xdr:nvSpPr>
        <xdr:cNvPr id="309" name="楕円 308">
          <a:extLst>
            <a:ext uri="{FF2B5EF4-FFF2-40B4-BE49-F238E27FC236}">
              <a16:creationId xmlns:a16="http://schemas.microsoft.com/office/drawing/2014/main" id="{DBE43D3D-94DD-4DA1-BD9D-014CB3018A5C}"/>
            </a:ext>
          </a:extLst>
        </xdr:cNvPr>
        <xdr:cNvSpPr/>
      </xdr:nvSpPr>
      <xdr:spPr>
        <a:xfrm>
          <a:off x="1079500" y="1450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54429</xdr:rowOff>
    </xdr:from>
    <xdr:to>
      <xdr:col>10</xdr:col>
      <xdr:colOff>114300</xdr:colOff>
      <xdr:row>84</xdr:row>
      <xdr:rowOff>157299</xdr:rowOff>
    </xdr:to>
    <xdr:cxnSp macro="">
      <xdr:nvCxnSpPr>
        <xdr:cNvPr id="310" name="直線コネクタ 309">
          <a:extLst>
            <a:ext uri="{FF2B5EF4-FFF2-40B4-BE49-F238E27FC236}">
              <a16:creationId xmlns:a16="http://schemas.microsoft.com/office/drawing/2014/main" id="{8B9EDF64-8ABF-47CC-A8B2-5E5B518BD216}"/>
            </a:ext>
          </a:extLst>
        </xdr:cNvPr>
        <xdr:cNvCxnSpPr/>
      </xdr:nvCxnSpPr>
      <xdr:spPr>
        <a:xfrm flipV="1">
          <a:off x="1130300" y="14284779"/>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12354</xdr:rowOff>
    </xdr:from>
    <xdr:ext cx="405111" cy="259045"/>
    <xdr:sp macro="" textlink="">
      <xdr:nvSpPr>
        <xdr:cNvPr id="311" name="n_1aveValue【公営住宅】&#10;有形固定資産減価償却率">
          <a:extLst>
            <a:ext uri="{FF2B5EF4-FFF2-40B4-BE49-F238E27FC236}">
              <a16:creationId xmlns:a16="http://schemas.microsoft.com/office/drawing/2014/main" id="{C535DA31-D553-4536-B67F-4FAB02BFC47A}"/>
            </a:ext>
          </a:extLst>
        </xdr:cNvPr>
        <xdr:cNvSpPr txBox="1"/>
      </xdr:nvSpPr>
      <xdr:spPr>
        <a:xfrm>
          <a:off x="3582044" y="14071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144615</xdr:rowOff>
    </xdr:from>
    <xdr:ext cx="405111" cy="259045"/>
    <xdr:sp macro="" textlink="">
      <xdr:nvSpPr>
        <xdr:cNvPr id="312" name="n_2aveValue【公営住宅】&#10;有形固定資産減価償却率">
          <a:extLst>
            <a:ext uri="{FF2B5EF4-FFF2-40B4-BE49-F238E27FC236}">
              <a16:creationId xmlns:a16="http://schemas.microsoft.com/office/drawing/2014/main" id="{094A87A9-BC4E-4DA8-AB33-003F0514CBF1}"/>
            </a:ext>
          </a:extLst>
        </xdr:cNvPr>
        <xdr:cNvSpPr txBox="1"/>
      </xdr:nvSpPr>
      <xdr:spPr>
        <a:xfrm>
          <a:off x="2705744" y="1403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107059</xdr:rowOff>
    </xdr:from>
    <xdr:ext cx="405111" cy="259045"/>
    <xdr:sp macro="" textlink="">
      <xdr:nvSpPr>
        <xdr:cNvPr id="313" name="n_3aveValue【公営住宅】&#10;有形固定資産減価償却率">
          <a:extLst>
            <a:ext uri="{FF2B5EF4-FFF2-40B4-BE49-F238E27FC236}">
              <a16:creationId xmlns:a16="http://schemas.microsoft.com/office/drawing/2014/main" id="{7E8CFA24-9A0D-44D0-BDC1-C97984BC32FF}"/>
            </a:ext>
          </a:extLst>
        </xdr:cNvPr>
        <xdr:cNvSpPr txBox="1"/>
      </xdr:nvSpPr>
      <xdr:spPr>
        <a:xfrm>
          <a:off x="1816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14" name="n_4aveValue【公営住宅】&#10;有形固定資産減価償却率">
          <a:extLst>
            <a:ext uri="{FF2B5EF4-FFF2-40B4-BE49-F238E27FC236}">
              <a16:creationId xmlns:a16="http://schemas.microsoft.com/office/drawing/2014/main" id="{4A75BFCB-9EEC-4671-B70D-C71893D51C9A}"/>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24509</xdr:rowOff>
    </xdr:from>
    <xdr:ext cx="405111" cy="259045"/>
    <xdr:sp macro="" textlink="">
      <xdr:nvSpPr>
        <xdr:cNvPr id="315" name="n_1mainValue【公営住宅】&#10;有形固定資産減価償却率">
          <a:extLst>
            <a:ext uri="{FF2B5EF4-FFF2-40B4-BE49-F238E27FC236}">
              <a16:creationId xmlns:a16="http://schemas.microsoft.com/office/drawing/2014/main" id="{0DAB7060-AF76-447E-99CE-452578BA20CF}"/>
            </a:ext>
          </a:extLst>
        </xdr:cNvPr>
        <xdr:cNvSpPr txBox="1"/>
      </xdr:nvSpPr>
      <xdr:spPr>
        <a:xfrm>
          <a:off x="35820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129013</xdr:rowOff>
    </xdr:from>
    <xdr:ext cx="405111" cy="259045"/>
    <xdr:sp macro="" textlink="">
      <xdr:nvSpPr>
        <xdr:cNvPr id="316" name="n_2mainValue【公営住宅】&#10;有形固定資産減価償却率">
          <a:extLst>
            <a:ext uri="{FF2B5EF4-FFF2-40B4-BE49-F238E27FC236}">
              <a16:creationId xmlns:a16="http://schemas.microsoft.com/office/drawing/2014/main" id="{AD465D0F-909E-4345-8A60-BCEA3C15C4BD}"/>
            </a:ext>
          </a:extLst>
        </xdr:cNvPr>
        <xdr:cNvSpPr txBox="1"/>
      </xdr:nvSpPr>
      <xdr:spPr>
        <a:xfrm>
          <a:off x="27057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96356</xdr:rowOff>
    </xdr:from>
    <xdr:ext cx="405111" cy="259045"/>
    <xdr:sp macro="" textlink="">
      <xdr:nvSpPr>
        <xdr:cNvPr id="317" name="n_3mainValue【公営住宅】&#10;有形固定資産減価償却率">
          <a:extLst>
            <a:ext uri="{FF2B5EF4-FFF2-40B4-BE49-F238E27FC236}">
              <a16:creationId xmlns:a16="http://schemas.microsoft.com/office/drawing/2014/main" id="{85DC265A-2D25-47A7-99CB-631B46C769D5}"/>
            </a:ext>
          </a:extLst>
        </xdr:cNvPr>
        <xdr:cNvSpPr txBox="1"/>
      </xdr:nvSpPr>
      <xdr:spPr>
        <a:xfrm>
          <a:off x="1816744" y="1432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27776</xdr:rowOff>
    </xdr:from>
    <xdr:ext cx="405111" cy="259045"/>
    <xdr:sp macro="" textlink="">
      <xdr:nvSpPr>
        <xdr:cNvPr id="318" name="n_4mainValue【公営住宅】&#10;有形固定資産減価償却率">
          <a:extLst>
            <a:ext uri="{FF2B5EF4-FFF2-40B4-BE49-F238E27FC236}">
              <a16:creationId xmlns:a16="http://schemas.microsoft.com/office/drawing/2014/main" id="{43D842A9-1A53-421B-8594-F6208588A1EE}"/>
            </a:ext>
          </a:extLst>
        </xdr:cNvPr>
        <xdr:cNvSpPr txBox="1"/>
      </xdr:nvSpPr>
      <xdr:spPr>
        <a:xfrm>
          <a:off x="927744" y="1460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363F55AA-C3FF-4439-A566-A2B82C5AC28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8B69068B-08D1-47E0-A701-23F9723FFBE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271519C-472C-4049-83FA-4A15A87399D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4B406078-7472-416A-9437-674BC4E9CC0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A69D95B-993A-466C-8685-12468EEA47C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DA4D64B6-B943-4C0C-988C-785683F6417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14DEB4A-17C3-4F78-905D-879A32A7DE7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348570F-86D7-4876-B724-9045456D9D4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AB5243A-071B-4449-9F67-36F705EAA6E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1C0AB91-90A3-4A25-9456-CFA44CD4887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88E85707-F42F-486C-9AAC-0400842FB48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E8394963-0EDE-4717-94CD-EC62D14C754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6DC1EB43-60F9-4420-90CF-B014FE3A100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8CB9CD02-60B7-4FC2-8800-404C08957CA6}"/>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2ED42067-5876-42A1-AD13-F89968D9606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3AEE8840-5140-459F-9E55-2C449786F2D6}"/>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8C96215C-7A5B-4FCE-BEED-1D47C32B071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CB3D6811-DC66-4B7C-9B63-57298BD5D4A2}"/>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447683C1-96DD-4DE2-9EB7-35CA928CF6B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C8CC24BE-3926-4A3A-BF44-5B63B1EA4CBB}"/>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67C65760-56BB-4D7E-B349-DF862DE2331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2FA9512C-598B-458F-84B0-C52E8345FC4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BCE8DE6-BE31-447C-8137-E8E5452D896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2CE2B1E4-CA71-4AC2-8190-FEDD593CB741}"/>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F5E05551-0DAE-4E44-8CC6-4C48B8AF7416}"/>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02FC8787-87E8-49B7-BA0A-458C724AD051}"/>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9A270C21-D90D-44C7-BA7A-C4E99A0ED22C}"/>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19ABF76F-592F-4B44-80BD-13FA13DCF5A6}"/>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D541E944-1E4A-4A81-92BF-3F97B3989747}"/>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A6A0C533-D6CC-4434-A968-9B628EF6F387}"/>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D09D98B7-8A14-4660-AAA7-DB783B03C7C6}"/>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D565C526-A2E3-4539-B263-86C203D632D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41E36144-A81A-4E16-82D9-1DBD01697CBF}"/>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5C58392E-8AC8-43DE-900D-265E36EAAC3D}"/>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913E34A-457C-4430-A45D-9B917F6DE9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5ECB5CD-B535-4EF0-BCB5-370D386D45E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6AC03DB-5D76-4381-8362-018284F723D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DFC14D1-E927-4A2C-B397-40918544E78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44092F4-32DA-4AC3-8435-5F5D1CEB11F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113867</xdr:rowOff>
    </xdr:from>
    <xdr:to>
      <xdr:col>55</xdr:col>
      <xdr:colOff>50800</xdr:colOff>
      <xdr:row>86</xdr:row>
      <xdr:rowOff>44017</xdr:rowOff>
    </xdr:to>
    <xdr:sp macro="" textlink="">
      <xdr:nvSpPr>
        <xdr:cNvPr id="358" name="楕円 357">
          <a:extLst>
            <a:ext uri="{FF2B5EF4-FFF2-40B4-BE49-F238E27FC236}">
              <a16:creationId xmlns:a16="http://schemas.microsoft.com/office/drawing/2014/main" id="{D4CCC47E-CE88-4C22-B906-C849AF3C53FE}"/>
            </a:ext>
          </a:extLst>
        </xdr:cNvPr>
        <xdr:cNvSpPr/>
      </xdr:nvSpPr>
      <xdr:spPr>
        <a:xfrm>
          <a:off x="10426700" y="14687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46879</xdr:rowOff>
    </xdr:from>
    <xdr:ext cx="469744" cy="259045"/>
    <xdr:sp macro="" textlink="">
      <xdr:nvSpPr>
        <xdr:cNvPr id="359" name="【公営住宅】&#10;一人当たり面積該当値テキスト">
          <a:extLst>
            <a:ext uri="{FF2B5EF4-FFF2-40B4-BE49-F238E27FC236}">
              <a16:creationId xmlns:a16="http://schemas.microsoft.com/office/drawing/2014/main" id="{61B0AC35-1F9A-4C05-9297-77099271F3FE}"/>
            </a:ext>
          </a:extLst>
        </xdr:cNvPr>
        <xdr:cNvSpPr txBox="1"/>
      </xdr:nvSpPr>
      <xdr:spPr>
        <a:xfrm>
          <a:off x="10515600" y="1462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116460</xdr:rowOff>
    </xdr:from>
    <xdr:to>
      <xdr:col>50</xdr:col>
      <xdr:colOff>165100</xdr:colOff>
      <xdr:row>86</xdr:row>
      <xdr:rowOff>46610</xdr:rowOff>
    </xdr:to>
    <xdr:sp macro="" textlink="">
      <xdr:nvSpPr>
        <xdr:cNvPr id="360" name="楕円 359">
          <a:extLst>
            <a:ext uri="{FF2B5EF4-FFF2-40B4-BE49-F238E27FC236}">
              <a16:creationId xmlns:a16="http://schemas.microsoft.com/office/drawing/2014/main" id="{BF8F6948-6B1B-4E59-A47F-93BEC725FDAB}"/>
            </a:ext>
          </a:extLst>
        </xdr:cNvPr>
        <xdr:cNvSpPr/>
      </xdr:nvSpPr>
      <xdr:spPr>
        <a:xfrm>
          <a:off x="9588500" y="146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164667</xdr:rowOff>
    </xdr:from>
    <xdr:to>
      <xdr:col>55</xdr:col>
      <xdr:colOff>0</xdr:colOff>
      <xdr:row>85</xdr:row>
      <xdr:rowOff>167260</xdr:rowOff>
    </xdr:to>
    <xdr:cxnSp macro="">
      <xdr:nvCxnSpPr>
        <xdr:cNvPr id="361" name="直線コネクタ 360">
          <a:extLst>
            <a:ext uri="{FF2B5EF4-FFF2-40B4-BE49-F238E27FC236}">
              <a16:creationId xmlns:a16="http://schemas.microsoft.com/office/drawing/2014/main" id="{8C29BBCD-EC50-453E-9824-CC60573D3F72}"/>
            </a:ext>
          </a:extLst>
        </xdr:cNvPr>
        <xdr:cNvCxnSpPr/>
      </xdr:nvCxnSpPr>
      <xdr:spPr>
        <a:xfrm flipV="1">
          <a:off x="9639300" y="14737917"/>
          <a:ext cx="838200" cy="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118935</xdr:rowOff>
    </xdr:from>
    <xdr:to>
      <xdr:col>46</xdr:col>
      <xdr:colOff>38100</xdr:colOff>
      <xdr:row>86</xdr:row>
      <xdr:rowOff>49085</xdr:rowOff>
    </xdr:to>
    <xdr:sp macro="" textlink="">
      <xdr:nvSpPr>
        <xdr:cNvPr id="362" name="楕円 361">
          <a:extLst>
            <a:ext uri="{FF2B5EF4-FFF2-40B4-BE49-F238E27FC236}">
              <a16:creationId xmlns:a16="http://schemas.microsoft.com/office/drawing/2014/main" id="{8BCEAC77-FDD9-4882-B467-43FDB3E73D25}"/>
            </a:ext>
          </a:extLst>
        </xdr:cNvPr>
        <xdr:cNvSpPr/>
      </xdr:nvSpPr>
      <xdr:spPr>
        <a:xfrm>
          <a:off x="8699500" y="1469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167260</xdr:rowOff>
    </xdr:from>
    <xdr:to>
      <xdr:col>50</xdr:col>
      <xdr:colOff>114300</xdr:colOff>
      <xdr:row>85</xdr:row>
      <xdr:rowOff>169735</xdr:rowOff>
    </xdr:to>
    <xdr:cxnSp macro="">
      <xdr:nvCxnSpPr>
        <xdr:cNvPr id="363" name="直線コネクタ 362">
          <a:extLst>
            <a:ext uri="{FF2B5EF4-FFF2-40B4-BE49-F238E27FC236}">
              <a16:creationId xmlns:a16="http://schemas.microsoft.com/office/drawing/2014/main" id="{2D603BD3-8E1E-4DDD-8236-0D74AC8B5BE7}"/>
            </a:ext>
          </a:extLst>
        </xdr:cNvPr>
        <xdr:cNvCxnSpPr/>
      </xdr:nvCxnSpPr>
      <xdr:spPr>
        <a:xfrm flipV="1">
          <a:off x="8750300" y="14740510"/>
          <a:ext cx="889000" cy="2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122898</xdr:rowOff>
    </xdr:from>
    <xdr:to>
      <xdr:col>41</xdr:col>
      <xdr:colOff>101600</xdr:colOff>
      <xdr:row>86</xdr:row>
      <xdr:rowOff>53048</xdr:rowOff>
    </xdr:to>
    <xdr:sp macro="" textlink="">
      <xdr:nvSpPr>
        <xdr:cNvPr id="364" name="楕円 363">
          <a:extLst>
            <a:ext uri="{FF2B5EF4-FFF2-40B4-BE49-F238E27FC236}">
              <a16:creationId xmlns:a16="http://schemas.microsoft.com/office/drawing/2014/main" id="{DA61E2F0-E15D-483C-841F-1857E8A309D5}"/>
            </a:ext>
          </a:extLst>
        </xdr:cNvPr>
        <xdr:cNvSpPr/>
      </xdr:nvSpPr>
      <xdr:spPr>
        <a:xfrm>
          <a:off x="7810500" y="1469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169735</xdr:rowOff>
    </xdr:from>
    <xdr:to>
      <xdr:col>45</xdr:col>
      <xdr:colOff>177800</xdr:colOff>
      <xdr:row>86</xdr:row>
      <xdr:rowOff>2248</xdr:rowOff>
    </xdr:to>
    <xdr:cxnSp macro="">
      <xdr:nvCxnSpPr>
        <xdr:cNvPr id="365" name="直線コネクタ 364">
          <a:extLst>
            <a:ext uri="{FF2B5EF4-FFF2-40B4-BE49-F238E27FC236}">
              <a16:creationId xmlns:a16="http://schemas.microsoft.com/office/drawing/2014/main" id="{4F17D97A-AEB4-46ED-A191-74332CC5923A}"/>
            </a:ext>
          </a:extLst>
        </xdr:cNvPr>
        <xdr:cNvCxnSpPr/>
      </xdr:nvCxnSpPr>
      <xdr:spPr>
        <a:xfrm flipV="1">
          <a:off x="7861300" y="14742985"/>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131966</xdr:rowOff>
    </xdr:from>
    <xdr:to>
      <xdr:col>36</xdr:col>
      <xdr:colOff>165100</xdr:colOff>
      <xdr:row>86</xdr:row>
      <xdr:rowOff>62116</xdr:rowOff>
    </xdr:to>
    <xdr:sp macro="" textlink="">
      <xdr:nvSpPr>
        <xdr:cNvPr id="366" name="楕円 365">
          <a:extLst>
            <a:ext uri="{FF2B5EF4-FFF2-40B4-BE49-F238E27FC236}">
              <a16:creationId xmlns:a16="http://schemas.microsoft.com/office/drawing/2014/main" id="{0BB8C1CE-956E-4F00-9370-8F56E79BE6D0}"/>
            </a:ext>
          </a:extLst>
        </xdr:cNvPr>
        <xdr:cNvSpPr/>
      </xdr:nvSpPr>
      <xdr:spPr>
        <a:xfrm>
          <a:off x="6921500" y="1470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2248</xdr:rowOff>
    </xdr:from>
    <xdr:to>
      <xdr:col>41</xdr:col>
      <xdr:colOff>50800</xdr:colOff>
      <xdr:row>86</xdr:row>
      <xdr:rowOff>11316</xdr:rowOff>
    </xdr:to>
    <xdr:cxnSp macro="">
      <xdr:nvCxnSpPr>
        <xdr:cNvPr id="367" name="直線コネクタ 366">
          <a:extLst>
            <a:ext uri="{FF2B5EF4-FFF2-40B4-BE49-F238E27FC236}">
              <a16:creationId xmlns:a16="http://schemas.microsoft.com/office/drawing/2014/main" id="{EDF7FB9F-B0DD-4C55-921E-E86B8FDE403C}"/>
            </a:ext>
          </a:extLst>
        </xdr:cNvPr>
        <xdr:cNvCxnSpPr/>
      </xdr:nvCxnSpPr>
      <xdr:spPr>
        <a:xfrm flipV="1">
          <a:off x="6972300" y="14746948"/>
          <a:ext cx="889000" cy="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F85D6B94-94E5-413B-B0B6-A6DCA25DA46F}"/>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3C25A26A-14BA-4427-9C55-5B4C5ABAD3B5}"/>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827E5516-597C-4DDE-9B0C-D25366DFFD23}"/>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34711537-8642-48CC-BDC4-5A9E877203B4}"/>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37737</xdr:rowOff>
    </xdr:from>
    <xdr:ext cx="469744" cy="259045"/>
    <xdr:sp macro="" textlink="">
      <xdr:nvSpPr>
        <xdr:cNvPr id="372" name="n_1mainValue【公営住宅】&#10;一人当たり面積">
          <a:extLst>
            <a:ext uri="{FF2B5EF4-FFF2-40B4-BE49-F238E27FC236}">
              <a16:creationId xmlns:a16="http://schemas.microsoft.com/office/drawing/2014/main" id="{6995EBFE-74BD-4A7C-B292-CDE517A4D575}"/>
            </a:ext>
          </a:extLst>
        </xdr:cNvPr>
        <xdr:cNvSpPr txBox="1"/>
      </xdr:nvSpPr>
      <xdr:spPr>
        <a:xfrm>
          <a:off x="9391727" y="1478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40212</xdr:rowOff>
    </xdr:from>
    <xdr:ext cx="469744" cy="259045"/>
    <xdr:sp macro="" textlink="">
      <xdr:nvSpPr>
        <xdr:cNvPr id="373" name="n_2mainValue【公営住宅】&#10;一人当たり面積">
          <a:extLst>
            <a:ext uri="{FF2B5EF4-FFF2-40B4-BE49-F238E27FC236}">
              <a16:creationId xmlns:a16="http://schemas.microsoft.com/office/drawing/2014/main" id="{339EF155-4D04-4642-92E2-9964957B135F}"/>
            </a:ext>
          </a:extLst>
        </xdr:cNvPr>
        <xdr:cNvSpPr txBox="1"/>
      </xdr:nvSpPr>
      <xdr:spPr>
        <a:xfrm>
          <a:off x="8515427" y="14784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44175</xdr:rowOff>
    </xdr:from>
    <xdr:ext cx="469744" cy="259045"/>
    <xdr:sp macro="" textlink="">
      <xdr:nvSpPr>
        <xdr:cNvPr id="374" name="n_3mainValue【公営住宅】&#10;一人当たり面積">
          <a:extLst>
            <a:ext uri="{FF2B5EF4-FFF2-40B4-BE49-F238E27FC236}">
              <a16:creationId xmlns:a16="http://schemas.microsoft.com/office/drawing/2014/main" id="{84DC24C9-2BEA-49D0-93A8-ABF0A352DB75}"/>
            </a:ext>
          </a:extLst>
        </xdr:cNvPr>
        <xdr:cNvSpPr txBox="1"/>
      </xdr:nvSpPr>
      <xdr:spPr>
        <a:xfrm>
          <a:off x="7626427" y="14788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53243</xdr:rowOff>
    </xdr:from>
    <xdr:ext cx="469744" cy="259045"/>
    <xdr:sp macro="" textlink="">
      <xdr:nvSpPr>
        <xdr:cNvPr id="375" name="n_4mainValue【公営住宅】&#10;一人当たり面積">
          <a:extLst>
            <a:ext uri="{FF2B5EF4-FFF2-40B4-BE49-F238E27FC236}">
              <a16:creationId xmlns:a16="http://schemas.microsoft.com/office/drawing/2014/main" id="{B37C4314-2496-4FCE-A2D8-22282B8F6D40}"/>
            </a:ext>
          </a:extLst>
        </xdr:cNvPr>
        <xdr:cNvSpPr txBox="1"/>
      </xdr:nvSpPr>
      <xdr:spPr>
        <a:xfrm>
          <a:off x="6737427" y="1479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51E3444B-7959-4AC8-9AC7-65218C2CD70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A33E877-2F36-4A85-957A-CA149A107D9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11FB397-F1F4-4112-9726-C2A15B6E177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AFEDC65-0505-40CF-B85C-A90099D70A0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B8B4B10-E5FD-4906-B36B-63B683CFD72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07CE3E0-4043-4BDD-BF75-421A9C3C751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97E9B264-DB48-4F38-B043-CB57CF9596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115B091-8D46-4A5C-9F06-B58380F0748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2C1A57E-20E8-4570-AD93-CF56970DF57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F7A7EB2D-01C0-4AB5-98F2-5E346CF3891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081F23C-AF03-4668-9CAE-D4CE6B2136A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A41C257-03D6-45A0-BD92-6AD8613B396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A825EC3E-6987-4533-ABA3-AF10438B810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160132A-D633-4996-9C41-5C0828DA779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B605FFB-82AA-421F-9A9C-23E0150421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41A6D49-A31C-4849-B30A-F13B44D60AF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922F6D0-65A3-41DB-ACD4-646FFAA3C0A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4A423E6-C3A9-4A49-8735-15317D7CD5F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808EA52-133A-4B66-86A7-472724E6AA5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453D55B-3CA8-4F41-B3BB-A7B1CFD48E8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78FE9B68-EAC4-438D-90A9-03145E56CEB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B82F09D-DC24-4537-B9DE-47BDB7E17FC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C654A55-402E-40B6-947B-F73659BC1E8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AC1CD24-DF28-4368-9147-AAE26EC9EED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C458D697-944D-46B3-9EC7-C4F7B69CB9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687E4C8-1224-41DC-A3D6-37C2768363F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C710769-803A-42A9-A80D-07BC72F1FE2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82E1B0B3-0044-4B1B-B65A-AF7D5FBEFB9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3A8A6085-D601-4B98-B78B-2CD14479A7C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4B3940E9-DAE4-45A1-8047-CDCAC73B5DA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CF262AF2-8E98-47E1-8004-BFDC6454FDC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640646CE-C472-4845-BA78-27E21D0D855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F0BA3D7-8173-49E0-A9A6-789CE929691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B0650FB-E77C-4443-B50C-A8F9AF2B272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20C23CE9-1DC7-4FD4-B08A-DF76799AFF8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85972B75-87ED-48CA-A33B-35CD276F4D6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53E0FEA7-2DE0-4DCC-BC51-4C621B2664C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98940E51-5477-4BC6-8EAF-74D34D64A1C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43DC2139-2567-4960-BFAA-7206CF6BC333}"/>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A6305B4-1A17-4D33-BBDA-691C009E564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98D17534-FB13-48FD-A25E-E9F0EB8EC55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C618A041-BB00-4F7A-83D4-0D4E18737D12}"/>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742E4DE1-F3A4-462F-8A02-38633C0AC43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4A417968-6259-49C2-B362-4099207874C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50742-E1D0-4925-9012-6C73A6C240D2}"/>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FA92EE23-11D2-460B-8C3B-A2606BC3385C}"/>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7DFB9A8E-1A88-448F-94BA-B7B27BE7F1BD}"/>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D981CA65-11E6-494A-AAC7-E3B5B023EB8F}"/>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167A997A-ADD1-4D08-BB32-C679A2A71FE6}"/>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76ADA753-A3A8-4076-9D2F-5DB2B940AD44}"/>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244CC111-E747-4A83-9DA1-A21E3B31A7C5}"/>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285F9F93-B9F7-411F-BC14-6EBF635F7C24}"/>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DC5CB99-76A5-4F79-B7F4-516ED1F66C1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9532984-A6BA-481A-BFF5-B97ACCB6333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F94D77E-06E7-45ED-90D9-3CEDFB4975C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1DCBFAC-BDE6-40B9-9C8D-4B75F7FB033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12ADCF5-8B70-47A8-A608-E89E235A061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164193</xdr:rowOff>
    </xdr:from>
    <xdr:to>
      <xdr:col>85</xdr:col>
      <xdr:colOff>177800</xdr:colOff>
      <xdr:row>39</xdr:row>
      <xdr:rowOff>94343</xdr:rowOff>
    </xdr:to>
    <xdr:sp macro="" textlink="">
      <xdr:nvSpPr>
        <xdr:cNvPr id="433" name="楕円 432">
          <a:extLst>
            <a:ext uri="{FF2B5EF4-FFF2-40B4-BE49-F238E27FC236}">
              <a16:creationId xmlns:a16="http://schemas.microsoft.com/office/drawing/2014/main" id="{85B20958-DE7C-4BE0-A9C5-3620577C342A}"/>
            </a:ext>
          </a:extLst>
        </xdr:cNvPr>
        <xdr:cNvSpPr/>
      </xdr:nvSpPr>
      <xdr:spPr>
        <a:xfrm>
          <a:off x="16268700" y="667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142620</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C4A4C037-C17F-446D-A77F-2466312DE926}"/>
            </a:ext>
          </a:extLst>
        </xdr:cNvPr>
        <xdr:cNvSpPr txBox="1"/>
      </xdr:nvSpPr>
      <xdr:spPr>
        <a:xfrm>
          <a:off x="16357600"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128270</xdr:rowOff>
    </xdr:from>
    <xdr:to>
      <xdr:col>81</xdr:col>
      <xdr:colOff>101600</xdr:colOff>
      <xdr:row>39</xdr:row>
      <xdr:rowOff>58420</xdr:rowOff>
    </xdr:to>
    <xdr:sp macro="" textlink="">
      <xdr:nvSpPr>
        <xdr:cNvPr id="435" name="楕円 434">
          <a:extLst>
            <a:ext uri="{FF2B5EF4-FFF2-40B4-BE49-F238E27FC236}">
              <a16:creationId xmlns:a16="http://schemas.microsoft.com/office/drawing/2014/main" id="{4375F476-DB9D-490D-B7A2-BDF5B9091EC1}"/>
            </a:ext>
          </a:extLst>
        </xdr:cNvPr>
        <xdr:cNvSpPr/>
      </xdr:nvSpPr>
      <xdr:spPr>
        <a:xfrm>
          <a:off x="15430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7620</xdr:rowOff>
    </xdr:from>
    <xdr:to>
      <xdr:col>85</xdr:col>
      <xdr:colOff>127000</xdr:colOff>
      <xdr:row>39</xdr:row>
      <xdr:rowOff>43543</xdr:rowOff>
    </xdr:to>
    <xdr:cxnSp macro="">
      <xdr:nvCxnSpPr>
        <xdr:cNvPr id="436" name="直線コネクタ 435">
          <a:extLst>
            <a:ext uri="{FF2B5EF4-FFF2-40B4-BE49-F238E27FC236}">
              <a16:creationId xmlns:a16="http://schemas.microsoft.com/office/drawing/2014/main" id="{D77162C1-49BF-456D-8F66-AA4B5EF98495}"/>
            </a:ext>
          </a:extLst>
        </xdr:cNvPr>
        <xdr:cNvCxnSpPr/>
      </xdr:nvCxnSpPr>
      <xdr:spPr>
        <a:xfrm>
          <a:off x="15481300" y="6694170"/>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92347</xdr:rowOff>
    </xdr:from>
    <xdr:to>
      <xdr:col>76</xdr:col>
      <xdr:colOff>165100</xdr:colOff>
      <xdr:row>39</xdr:row>
      <xdr:rowOff>22497</xdr:rowOff>
    </xdr:to>
    <xdr:sp macro="" textlink="">
      <xdr:nvSpPr>
        <xdr:cNvPr id="437" name="楕円 436">
          <a:extLst>
            <a:ext uri="{FF2B5EF4-FFF2-40B4-BE49-F238E27FC236}">
              <a16:creationId xmlns:a16="http://schemas.microsoft.com/office/drawing/2014/main" id="{8E57BC58-78ED-46ED-9F5E-FE55370613FA}"/>
            </a:ext>
          </a:extLst>
        </xdr:cNvPr>
        <xdr:cNvSpPr/>
      </xdr:nvSpPr>
      <xdr:spPr>
        <a:xfrm>
          <a:off x="14541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143147</xdr:rowOff>
    </xdr:from>
    <xdr:to>
      <xdr:col>81</xdr:col>
      <xdr:colOff>50800</xdr:colOff>
      <xdr:row>39</xdr:row>
      <xdr:rowOff>7620</xdr:rowOff>
    </xdr:to>
    <xdr:cxnSp macro="">
      <xdr:nvCxnSpPr>
        <xdr:cNvPr id="438" name="直線コネクタ 437">
          <a:extLst>
            <a:ext uri="{FF2B5EF4-FFF2-40B4-BE49-F238E27FC236}">
              <a16:creationId xmlns:a16="http://schemas.microsoft.com/office/drawing/2014/main" id="{79AEB529-0607-45FF-81A8-28E2E4DBDEFB}"/>
            </a:ext>
          </a:extLst>
        </xdr:cNvPr>
        <xdr:cNvCxnSpPr/>
      </xdr:nvCxnSpPr>
      <xdr:spPr>
        <a:xfrm>
          <a:off x="14592300" y="665824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56424</xdr:rowOff>
    </xdr:from>
    <xdr:to>
      <xdr:col>72</xdr:col>
      <xdr:colOff>38100</xdr:colOff>
      <xdr:row>38</xdr:row>
      <xdr:rowOff>158024</xdr:rowOff>
    </xdr:to>
    <xdr:sp macro="" textlink="">
      <xdr:nvSpPr>
        <xdr:cNvPr id="439" name="楕円 438">
          <a:extLst>
            <a:ext uri="{FF2B5EF4-FFF2-40B4-BE49-F238E27FC236}">
              <a16:creationId xmlns:a16="http://schemas.microsoft.com/office/drawing/2014/main" id="{1CD3A100-3AA0-451D-A33C-C7BCDBBA85DE}"/>
            </a:ext>
          </a:extLst>
        </xdr:cNvPr>
        <xdr:cNvSpPr/>
      </xdr:nvSpPr>
      <xdr:spPr>
        <a:xfrm>
          <a:off x="13652500" y="657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107224</xdr:rowOff>
    </xdr:from>
    <xdr:to>
      <xdr:col>76</xdr:col>
      <xdr:colOff>114300</xdr:colOff>
      <xdr:row>38</xdr:row>
      <xdr:rowOff>143147</xdr:rowOff>
    </xdr:to>
    <xdr:cxnSp macro="">
      <xdr:nvCxnSpPr>
        <xdr:cNvPr id="440" name="直線コネクタ 439">
          <a:extLst>
            <a:ext uri="{FF2B5EF4-FFF2-40B4-BE49-F238E27FC236}">
              <a16:creationId xmlns:a16="http://schemas.microsoft.com/office/drawing/2014/main" id="{699B9E80-4132-4EB6-B9E8-149167B7B61D}"/>
            </a:ext>
          </a:extLst>
        </xdr:cNvPr>
        <xdr:cNvCxnSpPr/>
      </xdr:nvCxnSpPr>
      <xdr:spPr>
        <a:xfrm>
          <a:off x="13703300" y="662232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22134</xdr:rowOff>
    </xdr:from>
    <xdr:to>
      <xdr:col>67</xdr:col>
      <xdr:colOff>101600</xdr:colOff>
      <xdr:row>38</xdr:row>
      <xdr:rowOff>123734</xdr:rowOff>
    </xdr:to>
    <xdr:sp macro="" textlink="">
      <xdr:nvSpPr>
        <xdr:cNvPr id="441" name="楕円 440">
          <a:extLst>
            <a:ext uri="{FF2B5EF4-FFF2-40B4-BE49-F238E27FC236}">
              <a16:creationId xmlns:a16="http://schemas.microsoft.com/office/drawing/2014/main" id="{7A5C9AE2-4E09-4F43-9428-FEE12F7D55CF}"/>
            </a:ext>
          </a:extLst>
        </xdr:cNvPr>
        <xdr:cNvSpPr/>
      </xdr:nvSpPr>
      <xdr:spPr>
        <a:xfrm>
          <a:off x="12763500" y="653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72934</xdr:rowOff>
    </xdr:from>
    <xdr:to>
      <xdr:col>71</xdr:col>
      <xdr:colOff>177800</xdr:colOff>
      <xdr:row>38</xdr:row>
      <xdr:rowOff>107224</xdr:rowOff>
    </xdr:to>
    <xdr:cxnSp macro="">
      <xdr:nvCxnSpPr>
        <xdr:cNvPr id="442" name="直線コネクタ 441">
          <a:extLst>
            <a:ext uri="{FF2B5EF4-FFF2-40B4-BE49-F238E27FC236}">
              <a16:creationId xmlns:a16="http://schemas.microsoft.com/office/drawing/2014/main" id="{3B2214A4-45AC-4349-AA2F-A3358494CF05}"/>
            </a:ext>
          </a:extLst>
        </xdr:cNvPr>
        <xdr:cNvCxnSpPr/>
      </xdr:nvCxnSpPr>
      <xdr:spPr>
        <a:xfrm>
          <a:off x="12814300" y="65880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AE0F7640-FB6C-420B-8435-30D156C768BA}"/>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F57CB523-33E1-4799-9E8B-0B8F64F933EA}"/>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223DA219-DE01-4D00-9E9F-9A66ABA85587}"/>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6519C77-7D84-48C6-AA55-17C20C691207}"/>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49547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429E7549-61EA-4E52-81FA-86B3BD641605}"/>
            </a:ext>
          </a:extLst>
        </xdr:cNvPr>
        <xdr:cNvSpPr txBox="1"/>
      </xdr:nvSpPr>
      <xdr:spPr>
        <a:xfrm>
          <a:off x="15266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13624</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EDF8CD5C-D9F9-407B-8485-039D8569540F}"/>
            </a:ext>
          </a:extLst>
        </xdr:cNvPr>
        <xdr:cNvSpPr txBox="1"/>
      </xdr:nvSpPr>
      <xdr:spPr>
        <a:xfrm>
          <a:off x="14389744" y="670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149151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7167DF35-5774-4123-AC2B-26C1A7D40D44}"/>
            </a:ext>
          </a:extLst>
        </xdr:cNvPr>
        <xdr:cNvSpPr txBox="1"/>
      </xdr:nvSpPr>
      <xdr:spPr>
        <a:xfrm>
          <a:off x="13500744" y="666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114861</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902F8EA6-21FF-4FF4-A284-FA404BF9AB2F}"/>
            </a:ext>
          </a:extLst>
        </xdr:cNvPr>
        <xdr:cNvSpPr txBox="1"/>
      </xdr:nvSpPr>
      <xdr:spPr>
        <a:xfrm>
          <a:off x="12611744" y="662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6D6D3635-3A83-4075-A7B2-5EF706A737A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3780FB93-0150-44D6-94C1-80DF6C34DF3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5C85C03C-619B-4E00-9A75-E8F81B9C09F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85C4C5E4-E64E-4954-9C65-96806E292D0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ED2EEB07-ED14-4307-819B-0F927285E92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CB83DD87-47F3-4A8D-9342-BBBC032432B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6FE8DA47-D322-4A6B-A630-E99C65DD8DA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E7771AAA-BF14-4A52-8814-A7F64B9182F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5F938AB8-9A9B-4706-9FEE-9EBFE60F089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4A5873D5-58AB-49A3-9C74-68993586836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8087943F-92BA-47BD-A31F-EDCA21929F14}"/>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E8BC7F7D-EC20-44F6-AE6A-06E586D08A69}"/>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F25496D0-25EB-4C70-B3CC-B7197397FF5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252AB17E-52AF-4BCC-A9B8-645F53F56B4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8DDC3E3D-D26F-44F8-B393-5EDAF6399B3C}"/>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0CB36952-6A99-4466-9C76-BD7DAB36E73A}"/>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3EDBD032-2960-4607-8753-7D55ACA2793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FCC5AEA6-09DE-4EC4-9DC0-4C935816EB7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5D4ADA94-C848-4A48-8C59-CDEBD7C82F4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85CA37B3-18D3-43B2-82E3-36994F16B7A0}"/>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38B1ABAF-F2B9-4220-BD58-6D1AF7EFCF87}"/>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1DF323F9-1BC7-4CEC-B581-7833F5388CEA}"/>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85FF6DCB-0F7F-4034-8890-96E1113C4714}"/>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F45D62FD-2E01-4167-918D-9206674E15BA}"/>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3F81A019-9178-411B-9C64-502D36096B67}"/>
            </a:ext>
          </a:extLst>
        </xdr:cNvPr>
        <xdr:cNvSpPr txBox="1"/>
      </xdr:nvSpPr>
      <xdr:spPr>
        <a:xfrm>
          <a:off x="22199600" y="657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BBAD08A8-E08F-48C8-A6F7-C1CC71F4C28D}"/>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74D3957A-0721-4246-B7A9-D76BCD7928FD}"/>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F84B0751-7B6B-48CF-831C-83272D0C7903}"/>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B55B5120-B035-41DF-95B5-CAE039470E65}"/>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44746DC7-0819-4821-BA85-A772C26CC4CB}"/>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B77085C-AD8B-4E7C-BB8D-88F7F8335BA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EE508C31-EE2A-4887-A13D-C8138993F4F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8D8F15A-2B35-4AAF-8CF8-10E1E119727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404D24A-C6BD-48EA-B52B-746CE4909EF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79F30FB-B16E-441D-8AE0-EA43DDA5F98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85979</xdr:rowOff>
    </xdr:from>
    <xdr:to>
      <xdr:col>116</xdr:col>
      <xdr:colOff>114300</xdr:colOff>
      <xdr:row>40</xdr:row>
      <xdr:rowOff>16129</xdr:rowOff>
    </xdr:to>
    <xdr:sp macro="" textlink="">
      <xdr:nvSpPr>
        <xdr:cNvPr id="486" name="楕円 485">
          <a:extLst>
            <a:ext uri="{FF2B5EF4-FFF2-40B4-BE49-F238E27FC236}">
              <a16:creationId xmlns:a16="http://schemas.microsoft.com/office/drawing/2014/main" id="{B96A1591-F7A2-44D6-9821-C42DC916F910}"/>
            </a:ext>
          </a:extLst>
        </xdr:cNvPr>
        <xdr:cNvSpPr/>
      </xdr:nvSpPr>
      <xdr:spPr>
        <a:xfrm>
          <a:off x="22110700" y="677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64406</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F216BB46-BA41-49F4-9AA8-56472319D500}"/>
            </a:ext>
          </a:extLst>
        </xdr:cNvPr>
        <xdr:cNvSpPr txBox="1"/>
      </xdr:nvSpPr>
      <xdr:spPr>
        <a:xfrm>
          <a:off x="22199600" y="675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90551</xdr:rowOff>
    </xdr:from>
    <xdr:to>
      <xdr:col>112</xdr:col>
      <xdr:colOff>38100</xdr:colOff>
      <xdr:row>40</xdr:row>
      <xdr:rowOff>20701</xdr:rowOff>
    </xdr:to>
    <xdr:sp macro="" textlink="">
      <xdr:nvSpPr>
        <xdr:cNvPr id="488" name="楕円 487">
          <a:extLst>
            <a:ext uri="{FF2B5EF4-FFF2-40B4-BE49-F238E27FC236}">
              <a16:creationId xmlns:a16="http://schemas.microsoft.com/office/drawing/2014/main" id="{082970D8-0403-4BDD-9795-959BCF8941F7}"/>
            </a:ext>
          </a:extLst>
        </xdr:cNvPr>
        <xdr:cNvSpPr/>
      </xdr:nvSpPr>
      <xdr:spPr>
        <a:xfrm>
          <a:off x="21272500" y="677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136779</xdr:rowOff>
    </xdr:from>
    <xdr:to>
      <xdr:col>116</xdr:col>
      <xdr:colOff>63500</xdr:colOff>
      <xdr:row>39</xdr:row>
      <xdr:rowOff>141351</xdr:rowOff>
    </xdr:to>
    <xdr:cxnSp macro="">
      <xdr:nvCxnSpPr>
        <xdr:cNvPr id="489" name="直線コネクタ 488">
          <a:extLst>
            <a:ext uri="{FF2B5EF4-FFF2-40B4-BE49-F238E27FC236}">
              <a16:creationId xmlns:a16="http://schemas.microsoft.com/office/drawing/2014/main" id="{B34BA136-8C11-4713-826B-7705EFBD9184}"/>
            </a:ext>
          </a:extLst>
        </xdr:cNvPr>
        <xdr:cNvCxnSpPr/>
      </xdr:nvCxnSpPr>
      <xdr:spPr>
        <a:xfrm flipV="1">
          <a:off x="21323300" y="6823329"/>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95123</xdr:rowOff>
    </xdr:from>
    <xdr:to>
      <xdr:col>107</xdr:col>
      <xdr:colOff>101600</xdr:colOff>
      <xdr:row>40</xdr:row>
      <xdr:rowOff>25273</xdr:rowOff>
    </xdr:to>
    <xdr:sp macro="" textlink="">
      <xdr:nvSpPr>
        <xdr:cNvPr id="490" name="楕円 489">
          <a:extLst>
            <a:ext uri="{FF2B5EF4-FFF2-40B4-BE49-F238E27FC236}">
              <a16:creationId xmlns:a16="http://schemas.microsoft.com/office/drawing/2014/main" id="{76DD7D1B-276D-418A-8B4E-CC99674E0F20}"/>
            </a:ext>
          </a:extLst>
        </xdr:cNvPr>
        <xdr:cNvSpPr/>
      </xdr:nvSpPr>
      <xdr:spPr>
        <a:xfrm>
          <a:off x="20383500" y="678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141351</xdr:rowOff>
    </xdr:from>
    <xdr:to>
      <xdr:col>111</xdr:col>
      <xdr:colOff>177800</xdr:colOff>
      <xdr:row>39</xdr:row>
      <xdr:rowOff>145923</xdr:rowOff>
    </xdr:to>
    <xdr:cxnSp macro="">
      <xdr:nvCxnSpPr>
        <xdr:cNvPr id="491" name="直線コネクタ 490">
          <a:extLst>
            <a:ext uri="{FF2B5EF4-FFF2-40B4-BE49-F238E27FC236}">
              <a16:creationId xmlns:a16="http://schemas.microsoft.com/office/drawing/2014/main" id="{C36467A9-D431-470D-9907-8DB22EEE5361}"/>
            </a:ext>
          </a:extLst>
        </xdr:cNvPr>
        <xdr:cNvCxnSpPr/>
      </xdr:nvCxnSpPr>
      <xdr:spPr>
        <a:xfrm flipV="1">
          <a:off x="20434300" y="682790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102553</xdr:rowOff>
    </xdr:from>
    <xdr:to>
      <xdr:col>102</xdr:col>
      <xdr:colOff>165100</xdr:colOff>
      <xdr:row>40</xdr:row>
      <xdr:rowOff>32703</xdr:rowOff>
    </xdr:to>
    <xdr:sp macro="" textlink="">
      <xdr:nvSpPr>
        <xdr:cNvPr id="492" name="楕円 491">
          <a:extLst>
            <a:ext uri="{FF2B5EF4-FFF2-40B4-BE49-F238E27FC236}">
              <a16:creationId xmlns:a16="http://schemas.microsoft.com/office/drawing/2014/main" id="{55742395-B340-41DB-9494-A0FFF178D811}"/>
            </a:ext>
          </a:extLst>
        </xdr:cNvPr>
        <xdr:cNvSpPr/>
      </xdr:nvSpPr>
      <xdr:spPr>
        <a:xfrm>
          <a:off x="19494500" y="678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145923</xdr:rowOff>
    </xdr:from>
    <xdr:to>
      <xdr:col>107</xdr:col>
      <xdr:colOff>50800</xdr:colOff>
      <xdr:row>39</xdr:row>
      <xdr:rowOff>153353</xdr:rowOff>
    </xdr:to>
    <xdr:cxnSp macro="">
      <xdr:nvCxnSpPr>
        <xdr:cNvPr id="493" name="直線コネクタ 492">
          <a:extLst>
            <a:ext uri="{FF2B5EF4-FFF2-40B4-BE49-F238E27FC236}">
              <a16:creationId xmlns:a16="http://schemas.microsoft.com/office/drawing/2014/main" id="{2109CC96-4C07-432C-8F50-8323A5A15A2B}"/>
            </a:ext>
          </a:extLst>
        </xdr:cNvPr>
        <xdr:cNvCxnSpPr/>
      </xdr:nvCxnSpPr>
      <xdr:spPr>
        <a:xfrm flipV="1">
          <a:off x="19545300" y="6832473"/>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103695</xdr:rowOff>
    </xdr:from>
    <xdr:to>
      <xdr:col>98</xdr:col>
      <xdr:colOff>38100</xdr:colOff>
      <xdr:row>40</xdr:row>
      <xdr:rowOff>33845</xdr:rowOff>
    </xdr:to>
    <xdr:sp macro="" textlink="">
      <xdr:nvSpPr>
        <xdr:cNvPr id="494" name="楕円 493">
          <a:extLst>
            <a:ext uri="{FF2B5EF4-FFF2-40B4-BE49-F238E27FC236}">
              <a16:creationId xmlns:a16="http://schemas.microsoft.com/office/drawing/2014/main" id="{929F9F4E-BD9D-44D3-9338-B719512769F2}"/>
            </a:ext>
          </a:extLst>
        </xdr:cNvPr>
        <xdr:cNvSpPr/>
      </xdr:nvSpPr>
      <xdr:spPr>
        <a:xfrm>
          <a:off x="18605500" y="679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153353</xdr:rowOff>
    </xdr:from>
    <xdr:to>
      <xdr:col>102</xdr:col>
      <xdr:colOff>114300</xdr:colOff>
      <xdr:row>39</xdr:row>
      <xdr:rowOff>154495</xdr:rowOff>
    </xdr:to>
    <xdr:cxnSp macro="">
      <xdr:nvCxnSpPr>
        <xdr:cNvPr id="495" name="直線コネクタ 494">
          <a:extLst>
            <a:ext uri="{FF2B5EF4-FFF2-40B4-BE49-F238E27FC236}">
              <a16:creationId xmlns:a16="http://schemas.microsoft.com/office/drawing/2014/main" id="{C68E9F15-8FAE-4BD1-873E-C606D3074792}"/>
            </a:ext>
          </a:extLst>
        </xdr:cNvPr>
        <xdr:cNvCxnSpPr/>
      </xdr:nvCxnSpPr>
      <xdr:spPr>
        <a:xfrm flipV="1">
          <a:off x="18656300" y="6839903"/>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146956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99FD950F-5CCF-497D-84CB-7FF6F261683F}"/>
            </a:ext>
          </a:extLst>
        </xdr:cNvPr>
        <xdr:cNvSpPr txBox="1"/>
      </xdr:nvSpPr>
      <xdr:spPr>
        <a:xfrm>
          <a:off x="21075727" y="6490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10368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C6D5FE7B-B41B-402C-90C2-F9B0A45994A8}"/>
            </a:ext>
          </a:extLst>
        </xdr:cNvPr>
        <xdr:cNvSpPr txBox="1"/>
      </xdr:nvSpPr>
      <xdr:spPr>
        <a:xfrm>
          <a:off x="20199427" y="6525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10939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221EE752-C896-42F8-8919-D0F13FDACACA}"/>
            </a:ext>
          </a:extLst>
        </xdr:cNvPr>
        <xdr:cNvSpPr txBox="1"/>
      </xdr:nvSpPr>
      <xdr:spPr>
        <a:xfrm>
          <a:off x="19310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29798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6394C93-97E3-4E3D-8EB0-FF95B4564977}"/>
            </a:ext>
          </a:extLst>
        </xdr:cNvPr>
        <xdr:cNvSpPr txBox="1"/>
      </xdr:nvSpPr>
      <xdr:spPr>
        <a:xfrm>
          <a:off x="18421427" y="654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11828</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1B3ABB90-7710-487A-A92E-C794DA1DDCE1}"/>
            </a:ext>
          </a:extLst>
        </xdr:cNvPr>
        <xdr:cNvSpPr txBox="1"/>
      </xdr:nvSpPr>
      <xdr:spPr>
        <a:xfrm>
          <a:off x="21075727" y="6869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16400</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5C945449-20AC-4F43-9CFF-E1156C543D71}"/>
            </a:ext>
          </a:extLst>
        </xdr:cNvPr>
        <xdr:cNvSpPr txBox="1"/>
      </xdr:nvSpPr>
      <xdr:spPr>
        <a:xfrm>
          <a:off x="20199427" y="687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23830</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36F49638-3902-450C-A95B-2A8DE819A3CD}"/>
            </a:ext>
          </a:extLst>
        </xdr:cNvPr>
        <xdr:cNvSpPr txBox="1"/>
      </xdr:nvSpPr>
      <xdr:spPr>
        <a:xfrm>
          <a:off x="19310427" y="688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24972</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59EA2B35-F1BF-4E5B-B462-A42B52EF1FBE}"/>
            </a:ext>
          </a:extLst>
        </xdr:cNvPr>
        <xdr:cNvSpPr txBox="1"/>
      </xdr:nvSpPr>
      <xdr:spPr>
        <a:xfrm>
          <a:off x="18421427" y="6882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1B0998EF-B68D-485C-BE64-DBF6CB46B0F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6558F6EC-FBAB-4488-A63D-1117E2FA4A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D2B32D77-4C26-4F55-8EDE-D851A2D356A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460F8D69-9542-4467-A80A-DCB23A4374C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91BA0FCA-07BA-49AC-8426-20E2B029756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2D4C160B-CD5A-4A41-A5B6-C5224CD75EA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4CE50108-ADE7-4DE3-87D2-D32A3BB7B6C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346567BF-A068-4092-A0A6-98BFD4972E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7C4E2CCB-6D93-4DF1-AD0A-A98FF4C341F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54313AB2-4DFD-4D85-AA78-46574FB553E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12BC7B5D-ADE0-4F5B-AB15-C06E183BBF7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2F56683F-87DF-44BC-A80C-F46798A69BD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4B452CFF-70FE-43E8-9A54-9F0136AA9C3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95193A01-349E-4D4A-9C78-1096E815428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CED0A7F0-0BEF-4A2C-BB1D-9F431FF9EAB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2E44E27D-3151-404A-8BA2-53E2014B3DE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F5BA3F4C-36E3-4209-9016-6AF56D6CCF7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A3A4BF55-9B6C-4589-BB22-9EB05F3A29C5}"/>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38191D95-74DA-487F-9BEF-773E9CC8F739}"/>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C9CC35EA-53E8-444B-8B9C-9AFE53FDA69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A30F3FC4-83AD-462E-8CFB-F6CA57B0386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486AC320-BCF6-4AA2-A759-1DDFF1E5FA0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7129A43E-E5D5-402D-93BC-CFCC05CF208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43C98316-0DE4-42AE-A409-845D8E1C52D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247264D2-3595-4D13-A265-40CC23CF06F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64D2305C-EEF7-47AB-8862-2202C07FB936}"/>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29860E6D-9410-4EC0-9E00-1221FADF26DB}"/>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B558E5DE-F4B8-4AD5-BE29-C70FACE4141E}"/>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BCE5AEC2-F6AB-49A1-A20F-9F0F17561894}"/>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A2F8E966-66DC-476B-8DCD-E54E9DD47198}"/>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6754AB62-9BC4-4015-8A38-A53B27357173}"/>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3DD42C33-4200-478E-94EF-15ACF527AB52}"/>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4896C590-EFFD-498F-9011-771BC743CD7E}"/>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A43CF2D4-4442-4630-A82E-6208FF1C620B}"/>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D6750F02-A7BE-411C-937F-C6BBA1E81B35}"/>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2B3306E9-D825-41BC-BAE0-E79365D1C391}"/>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915DDF03-E3C7-4DD1-94B0-EA7367B97CF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72261F54-CB3D-41DD-B88A-34B024022BC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E0E4DE2-86B7-40F2-9256-CAF0767AA18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574F419-A988-4E8C-AA0F-D971622AC81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2EA5EB8-5999-417C-8302-B7F71778620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141877</xdr:rowOff>
    </xdr:from>
    <xdr:to>
      <xdr:col>85</xdr:col>
      <xdr:colOff>177800</xdr:colOff>
      <xdr:row>62</xdr:row>
      <xdr:rowOff>72027</xdr:rowOff>
    </xdr:to>
    <xdr:sp macro="" textlink="">
      <xdr:nvSpPr>
        <xdr:cNvPr id="545" name="楕円 544">
          <a:extLst>
            <a:ext uri="{FF2B5EF4-FFF2-40B4-BE49-F238E27FC236}">
              <a16:creationId xmlns:a16="http://schemas.microsoft.com/office/drawing/2014/main" id="{B0F5C0CE-1C5B-4539-A56C-BC42E2D0FE63}"/>
            </a:ext>
          </a:extLst>
        </xdr:cNvPr>
        <xdr:cNvSpPr/>
      </xdr:nvSpPr>
      <xdr:spPr>
        <a:xfrm>
          <a:off x="162687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120304</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4B3DA078-B9DF-45CD-9479-A2FA7DE59F93}"/>
            </a:ext>
          </a:extLst>
        </xdr:cNvPr>
        <xdr:cNvSpPr txBox="1"/>
      </xdr:nvSpPr>
      <xdr:spPr>
        <a:xfrm>
          <a:off x="16357600"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117384</xdr:rowOff>
    </xdr:from>
    <xdr:to>
      <xdr:col>81</xdr:col>
      <xdr:colOff>101600</xdr:colOff>
      <xdr:row>62</xdr:row>
      <xdr:rowOff>47534</xdr:rowOff>
    </xdr:to>
    <xdr:sp macro="" textlink="">
      <xdr:nvSpPr>
        <xdr:cNvPr id="547" name="楕円 546">
          <a:extLst>
            <a:ext uri="{FF2B5EF4-FFF2-40B4-BE49-F238E27FC236}">
              <a16:creationId xmlns:a16="http://schemas.microsoft.com/office/drawing/2014/main" id="{EED80926-047D-466D-8B9C-DF577E6E1F3A}"/>
            </a:ext>
          </a:extLst>
        </xdr:cNvPr>
        <xdr:cNvSpPr/>
      </xdr:nvSpPr>
      <xdr:spPr>
        <a:xfrm>
          <a:off x="154305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168184</xdr:rowOff>
    </xdr:from>
    <xdr:to>
      <xdr:col>85</xdr:col>
      <xdr:colOff>127000</xdr:colOff>
      <xdr:row>62</xdr:row>
      <xdr:rowOff>21227</xdr:rowOff>
    </xdr:to>
    <xdr:cxnSp macro="">
      <xdr:nvCxnSpPr>
        <xdr:cNvPr id="548" name="直線コネクタ 547">
          <a:extLst>
            <a:ext uri="{FF2B5EF4-FFF2-40B4-BE49-F238E27FC236}">
              <a16:creationId xmlns:a16="http://schemas.microsoft.com/office/drawing/2014/main" id="{AA3D9EC6-955F-4CE3-8092-B248E55EF07F}"/>
            </a:ext>
          </a:extLst>
        </xdr:cNvPr>
        <xdr:cNvCxnSpPr/>
      </xdr:nvCxnSpPr>
      <xdr:spPr>
        <a:xfrm>
          <a:off x="15481300" y="1062663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94524</xdr:rowOff>
    </xdr:from>
    <xdr:to>
      <xdr:col>76</xdr:col>
      <xdr:colOff>165100</xdr:colOff>
      <xdr:row>62</xdr:row>
      <xdr:rowOff>24674</xdr:rowOff>
    </xdr:to>
    <xdr:sp macro="" textlink="">
      <xdr:nvSpPr>
        <xdr:cNvPr id="549" name="楕円 548">
          <a:extLst>
            <a:ext uri="{FF2B5EF4-FFF2-40B4-BE49-F238E27FC236}">
              <a16:creationId xmlns:a16="http://schemas.microsoft.com/office/drawing/2014/main" id="{F1A2575D-E986-4347-822F-4724C0F355BC}"/>
            </a:ext>
          </a:extLst>
        </xdr:cNvPr>
        <xdr:cNvSpPr/>
      </xdr:nvSpPr>
      <xdr:spPr>
        <a:xfrm>
          <a:off x="14541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145324</xdr:rowOff>
    </xdr:from>
    <xdr:to>
      <xdr:col>81</xdr:col>
      <xdr:colOff>50800</xdr:colOff>
      <xdr:row>61</xdr:row>
      <xdr:rowOff>168184</xdr:rowOff>
    </xdr:to>
    <xdr:cxnSp macro="">
      <xdr:nvCxnSpPr>
        <xdr:cNvPr id="550" name="直線コネクタ 549">
          <a:extLst>
            <a:ext uri="{FF2B5EF4-FFF2-40B4-BE49-F238E27FC236}">
              <a16:creationId xmlns:a16="http://schemas.microsoft.com/office/drawing/2014/main" id="{772896BF-2ABD-4AC8-8C9F-C2471FF12012}"/>
            </a:ext>
          </a:extLst>
        </xdr:cNvPr>
        <xdr:cNvCxnSpPr/>
      </xdr:nvCxnSpPr>
      <xdr:spPr>
        <a:xfrm>
          <a:off x="14592300" y="1060377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107587</xdr:rowOff>
    </xdr:from>
    <xdr:to>
      <xdr:col>72</xdr:col>
      <xdr:colOff>38100</xdr:colOff>
      <xdr:row>62</xdr:row>
      <xdr:rowOff>37737</xdr:rowOff>
    </xdr:to>
    <xdr:sp macro="" textlink="">
      <xdr:nvSpPr>
        <xdr:cNvPr id="551" name="楕円 550">
          <a:extLst>
            <a:ext uri="{FF2B5EF4-FFF2-40B4-BE49-F238E27FC236}">
              <a16:creationId xmlns:a16="http://schemas.microsoft.com/office/drawing/2014/main" id="{F27D1FA7-79CF-46CB-B075-FBEB96A80DE9}"/>
            </a:ext>
          </a:extLst>
        </xdr:cNvPr>
        <xdr:cNvSpPr/>
      </xdr:nvSpPr>
      <xdr:spPr>
        <a:xfrm>
          <a:off x="13652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145324</xdr:rowOff>
    </xdr:from>
    <xdr:to>
      <xdr:col>76</xdr:col>
      <xdr:colOff>114300</xdr:colOff>
      <xdr:row>61</xdr:row>
      <xdr:rowOff>158387</xdr:rowOff>
    </xdr:to>
    <xdr:cxnSp macro="">
      <xdr:nvCxnSpPr>
        <xdr:cNvPr id="552" name="直線コネクタ 551">
          <a:extLst>
            <a:ext uri="{FF2B5EF4-FFF2-40B4-BE49-F238E27FC236}">
              <a16:creationId xmlns:a16="http://schemas.microsoft.com/office/drawing/2014/main" id="{CE9339CD-E7B9-463C-9127-73054B2FBE26}"/>
            </a:ext>
          </a:extLst>
        </xdr:cNvPr>
        <xdr:cNvCxnSpPr/>
      </xdr:nvCxnSpPr>
      <xdr:spPr>
        <a:xfrm flipV="1">
          <a:off x="13703300" y="106037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87993</xdr:rowOff>
    </xdr:from>
    <xdr:to>
      <xdr:col>67</xdr:col>
      <xdr:colOff>101600</xdr:colOff>
      <xdr:row>62</xdr:row>
      <xdr:rowOff>18143</xdr:rowOff>
    </xdr:to>
    <xdr:sp macro="" textlink="">
      <xdr:nvSpPr>
        <xdr:cNvPr id="553" name="楕円 552">
          <a:extLst>
            <a:ext uri="{FF2B5EF4-FFF2-40B4-BE49-F238E27FC236}">
              <a16:creationId xmlns:a16="http://schemas.microsoft.com/office/drawing/2014/main" id="{1E15148A-1763-46BB-BBA9-96F485F7DAAA}"/>
            </a:ext>
          </a:extLst>
        </xdr:cNvPr>
        <xdr:cNvSpPr/>
      </xdr:nvSpPr>
      <xdr:spPr>
        <a:xfrm>
          <a:off x="12763500" y="1054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138793</xdr:rowOff>
    </xdr:from>
    <xdr:to>
      <xdr:col>71</xdr:col>
      <xdr:colOff>177800</xdr:colOff>
      <xdr:row>61</xdr:row>
      <xdr:rowOff>158387</xdr:rowOff>
    </xdr:to>
    <xdr:cxnSp macro="">
      <xdr:nvCxnSpPr>
        <xdr:cNvPr id="554" name="直線コネクタ 553">
          <a:extLst>
            <a:ext uri="{FF2B5EF4-FFF2-40B4-BE49-F238E27FC236}">
              <a16:creationId xmlns:a16="http://schemas.microsoft.com/office/drawing/2014/main" id="{9723EDA1-2E69-4BB2-889D-D555CE0C76A6}"/>
            </a:ext>
          </a:extLst>
        </xdr:cNvPr>
        <xdr:cNvCxnSpPr/>
      </xdr:nvCxnSpPr>
      <xdr:spPr>
        <a:xfrm>
          <a:off x="12814300" y="1059724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555" name="n_1aveValue【学校施設】&#10;有形固定資産減価償却率">
          <a:extLst>
            <a:ext uri="{FF2B5EF4-FFF2-40B4-BE49-F238E27FC236}">
              <a16:creationId xmlns:a16="http://schemas.microsoft.com/office/drawing/2014/main" id="{89CA3DE8-F254-4BC0-A7B1-BB402557FCFB}"/>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556" name="n_2aveValue【学校施設】&#10;有形固定資産減価償却率">
          <a:extLst>
            <a:ext uri="{FF2B5EF4-FFF2-40B4-BE49-F238E27FC236}">
              <a16:creationId xmlns:a16="http://schemas.microsoft.com/office/drawing/2014/main" id="{760353EA-BB23-4565-A184-7786046EC80A}"/>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557" name="n_3aveValue【学校施設】&#10;有形固定資産減価償却率">
          <a:extLst>
            <a:ext uri="{FF2B5EF4-FFF2-40B4-BE49-F238E27FC236}">
              <a16:creationId xmlns:a16="http://schemas.microsoft.com/office/drawing/2014/main" id="{444E61CE-2F51-4E61-BDB1-6EF59CB91A43}"/>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558" name="n_4aveValue【学校施設】&#10;有形固定資産減価償却率">
          <a:extLst>
            <a:ext uri="{FF2B5EF4-FFF2-40B4-BE49-F238E27FC236}">
              <a16:creationId xmlns:a16="http://schemas.microsoft.com/office/drawing/2014/main" id="{6774FDF5-B890-4CD9-833D-EF88482221A2}"/>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38661</xdr:rowOff>
    </xdr:from>
    <xdr:ext cx="405111" cy="259045"/>
    <xdr:sp macro="" textlink="">
      <xdr:nvSpPr>
        <xdr:cNvPr id="559" name="n_1mainValue【学校施設】&#10;有形固定資産減価償却率">
          <a:extLst>
            <a:ext uri="{FF2B5EF4-FFF2-40B4-BE49-F238E27FC236}">
              <a16:creationId xmlns:a16="http://schemas.microsoft.com/office/drawing/2014/main" id="{F17D044A-BCDF-4597-A468-F1EBED84F118}"/>
            </a:ext>
          </a:extLst>
        </xdr:cNvPr>
        <xdr:cNvSpPr txBox="1"/>
      </xdr:nvSpPr>
      <xdr:spPr>
        <a:xfrm>
          <a:off x="1526604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15801</xdr:rowOff>
    </xdr:from>
    <xdr:ext cx="405111" cy="259045"/>
    <xdr:sp macro="" textlink="">
      <xdr:nvSpPr>
        <xdr:cNvPr id="560" name="n_2mainValue【学校施設】&#10;有形固定資産減価償却率">
          <a:extLst>
            <a:ext uri="{FF2B5EF4-FFF2-40B4-BE49-F238E27FC236}">
              <a16:creationId xmlns:a16="http://schemas.microsoft.com/office/drawing/2014/main" id="{217825C8-EC4E-4D5D-9709-3525D6427F43}"/>
            </a:ext>
          </a:extLst>
        </xdr:cNvPr>
        <xdr:cNvSpPr txBox="1"/>
      </xdr:nvSpPr>
      <xdr:spPr>
        <a:xfrm>
          <a:off x="143897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28864</xdr:rowOff>
    </xdr:from>
    <xdr:ext cx="405111" cy="259045"/>
    <xdr:sp macro="" textlink="">
      <xdr:nvSpPr>
        <xdr:cNvPr id="561" name="n_3mainValue【学校施設】&#10;有形固定資産減価償却率">
          <a:extLst>
            <a:ext uri="{FF2B5EF4-FFF2-40B4-BE49-F238E27FC236}">
              <a16:creationId xmlns:a16="http://schemas.microsoft.com/office/drawing/2014/main" id="{77022E9C-08E1-46EC-B919-3A35F8C894C0}"/>
            </a:ext>
          </a:extLst>
        </xdr:cNvPr>
        <xdr:cNvSpPr txBox="1"/>
      </xdr:nvSpPr>
      <xdr:spPr>
        <a:xfrm>
          <a:off x="13500744" y="1065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9270</xdr:rowOff>
    </xdr:from>
    <xdr:ext cx="405111" cy="259045"/>
    <xdr:sp macro="" textlink="">
      <xdr:nvSpPr>
        <xdr:cNvPr id="562" name="n_4mainValue【学校施設】&#10;有形固定資産減価償却率">
          <a:extLst>
            <a:ext uri="{FF2B5EF4-FFF2-40B4-BE49-F238E27FC236}">
              <a16:creationId xmlns:a16="http://schemas.microsoft.com/office/drawing/2014/main" id="{62C2C1E6-DE86-4965-A9CC-E6157B422EFB}"/>
            </a:ext>
          </a:extLst>
        </xdr:cNvPr>
        <xdr:cNvSpPr txBox="1"/>
      </xdr:nvSpPr>
      <xdr:spPr>
        <a:xfrm>
          <a:off x="12611744"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2FBEDEC6-651D-46BB-9056-8AD779C01F7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578200CA-B21E-41FA-893C-88957432D7C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109FD9CC-E5E4-4282-B54C-8132A390073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2EB620CB-35F7-474A-9069-A56770ACCD4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6AACD112-F1C0-457A-8293-44EE0E70AFB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D0C17524-C127-435E-8D73-C46AD4952C1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B231455F-6403-4172-BFD0-B13DB95CE71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821C7C0C-1F9B-48C4-8E5F-137CCB93770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F156C9E-6429-421C-979B-49129FA7CC5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2B97001C-84CA-45ED-AE7E-87B01528DDB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949FF179-5DE8-4AAB-B7E8-E11F468CF8CE}"/>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37181560-7AC4-4706-8B3A-011D1277ECD5}"/>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74175A14-6217-4647-9216-98ACBE44063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E9457156-2A2C-45F0-87A0-F7D16CCAB528}"/>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31482C1E-E3B7-4148-9FE1-EF895B0C9FD4}"/>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1B062EBF-1E35-4CC7-A25F-1445A22DEDAE}"/>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36C4E774-ECD3-4AA1-9916-AF701041173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6CA3D921-F3E5-4AD4-AF59-FEAA320A04D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2D920966-4377-4958-A82C-1B52989F26E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ED1C64CB-810F-41EC-97DB-2761451B28AE}"/>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279A7ACC-3E63-40B0-8F27-F94358267DFD}"/>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74D1061E-01E0-41E5-B4C4-AA2BF686214D}"/>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09CF0B75-E5D5-4136-8F4D-1700E92493BF}"/>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8D239A4-B5AA-470B-ABC7-FFFC0F33C2BF}"/>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99293</xdr:rowOff>
    </xdr:from>
    <xdr:ext cx="469744" cy="259045"/>
    <xdr:sp macro="" textlink="">
      <xdr:nvSpPr>
        <xdr:cNvPr id="587" name="【学校施設】&#10;一人当たり面積平均値テキスト">
          <a:extLst>
            <a:ext uri="{FF2B5EF4-FFF2-40B4-BE49-F238E27FC236}">
              <a16:creationId xmlns:a16="http://schemas.microsoft.com/office/drawing/2014/main" id="{8F0A1313-CB98-4CB1-ACB0-3C05B1FD5D9A}"/>
            </a:ext>
          </a:extLst>
        </xdr:cNvPr>
        <xdr:cNvSpPr txBox="1"/>
      </xdr:nvSpPr>
      <xdr:spPr>
        <a:xfrm>
          <a:off x="22199600" y="10386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55ABA19B-2F6F-4510-A26B-D2F2EA40B009}"/>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C50BE229-01BA-4B90-AA90-5274A3FAB4A5}"/>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AE35EC75-2B38-4B4B-A398-F16CE35F9027}"/>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06EB8145-D207-4DAB-82AE-415CFD15AC39}"/>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CB6B8417-B0FE-431D-8067-671D3FFFE721}"/>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515EA45C-5CCD-4320-A9EC-CF402E1716D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3904167-69F0-469B-AD7A-E26D2A6E469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B868F029-A7D1-43DB-B91A-467F15379B3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DB2453D-4890-43A4-804E-0C510EDC1E6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9BA351A0-6266-4CF7-912C-B1320D8ADB0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170256</xdr:rowOff>
    </xdr:from>
    <xdr:to>
      <xdr:col>116</xdr:col>
      <xdr:colOff>114300</xdr:colOff>
      <xdr:row>62</xdr:row>
      <xdr:rowOff>100406</xdr:rowOff>
    </xdr:to>
    <xdr:sp macro="" textlink="">
      <xdr:nvSpPr>
        <xdr:cNvPr id="598" name="楕円 597">
          <a:extLst>
            <a:ext uri="{FF2B5EF4-FFF2-40B4-BE49-F238E27FC236}">
              <a16:creationId xmlns:a16="http://schemas.microsoft.com/office/drawing/2014/main" id="{93973AC7-31B0-4647-B11F-B4BA1842D194}"/>
            </a:ext>
          </a:extLst>
        </xdr:cNvPr>
        <xdr:cNvSpPr/>
      </xdr:nvSpPr>
      <xdr:spPr>
        <a:xfrm>
          <a:off x="22110700" y="1062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85183</xdr:rowOff>
    </xdr:from>
    <xdr:ext cx="469744" cy="259045"/>
    <xdr:sp macro="" textlink="">
      <xdr:nvSpPr>
        <xdr:cNvPr id="599" name="【学校施設】&#10;一人当たり面積該当値テキスト">
          <a:extLst>
            <a:ext uri="{FF2B5EF4-FFF2-40B4-BE49-F238E27FC236}">
              <a16:creationId xmlns:a16="http://schemas.microsoft.com/office/drawing/2014/main" id="{D565B752-EC7A-4228-BDAB-EBD8DBFBAF1B}"/>
            </a:ext>
          </a:extLst>
        </xdr:cNvPr>
        <xdr:cNvSpPr txBox="1"/>
      </xdr:nvSpPr>
      <xdr:spPr>
        <a:xfrm>
          <a:off x="22199600" y="1054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2635</xdr:rowOff>
    </xdr:from>
    <xdr:to>
      <xdr:col>112</xdr:col>
      <xdr:colOff>38100</xdr:colOff>
      <xdr:row>62</xdr:row>
      <xdr:rowOff>104235</xdr:rowOff>
    </xdr:to>
    <xdr:sp macro="" textlink="">
      <xdr:nvSpPr>
        <xdr:cNvPr id="600" name="楕円 599">
          <a:extLst>
            <a:ext uri="{FF2B5EF4-FFF2-40B4-BE49-F238E27FC236}">
              <a16:creationId xmlns:a16="http://schemas.microsoft.com/office/drawing/2014/main" id="{77C179E6-AD55-40CC-9D12-E3931802EFE3}"/>
            </a:ext>
          </a:extLst>
        </xdr:cNvPr>
        <xdr:cNvSpPr/>
      </xdr:nvSpPr>
      <xdr:spPr>
        <a:xfrm>
          <a:off x="21272500" y="1063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49606</xdr:rowOff>
    </xdr:from>
    <xdr:to>
      <xdr:col>116</xdr:col>
      <xdr:colOff>63500</xdr:colOff>
      <xdr:row>62</xdr:row>
      <xdr:rowOff>53435</xdr:rowOff>
    </xdr:to>
    <xdr:cxnSp macro="">
      <xdr:nvCxnSpPr>
        <xdr:cNvPr id="601" name="直線コネクタ 600">
          <a:extLst>
            <a:ext uri="{FF2B5EF4-FFF2-40B4-BE49-F238E27FC236}">
              <a16:creationId xmlns:a16="http://schemas.microsoft.com/office/drawing/2014/main" id="{47E83322-44DA-4EB4-A83B-7DFD92128135}"/>
            </a:ext>
          </a:extLst>
        </xdr:cNvPr>
        <xdr:cNvCxnSpPr/>
      </xdr:nvCxnSpPr>
      <xdr:spPr>
        <a:xfrm flipV="1">
          <a:off x="21323300" y="10679506"/>
          <a:ext cx="838200" cy="3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6293</xdr:rowOff>
    </xdr:from>
    <xdr:to>
      <xdr:col>107</xdr:col>
      <xdr:colOff>101600</xdr:colOff>
      <xdr:row>62</xdr:row>
      <xdr:rowOff>107893</xdr:rowOff>
    </xdr:to>
    <xdr:sp macro="" textlink="">
      <xdr:nvSpPr>
        <xdr:cNvPr id="602" name="楕円 601">
          <a:extLst>
            <a:ext uri="{FF2B5EF4-FFF2-40B4-BE49-F238E27FC236}">
              <a16:creationId xmlns:a16="http://schemas.microsoft.com/office/drawing/2014/main" id="{5DC11968-8368-45A1-A53F-8A3195F0E84B}"/>
            </a:ext>
          </a:extLst>
        </xdr:cNvPr>
        <xdr:cNvSpPr/>
      </xdr:nvSpPr>
      <xdr:spPr>
        <a:xfrm>
          <a:off x="20383500" y="1063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53435</xdr:rowOff>
    </xdr:from>
    <xdr:to>
      <xdr:col>111</xdr:col>
      <xdr:colOff>177800</xdr:colOff>
      <xdr:row>62</xdr:row>
      <xdr:rowOff>57093</xdr:rowOff>
    </xdr:to>
    <xdr:cxnSp macro="">
      <xdr:nvCxnSpPr>
        <xdr:cNvPr id="603" name="直線コネクタ 602">
          <a:extLst>
            <a:ext uri="{FF2B5EF4-FFF2-40B4-BE49-F238E27FC236}">
              <a16:creationId xmlns:a16="http://schemas.microsoft.com/office/drawing/2014/main" id="{5FC7A22C-8AD4-4FA5-8677-CD6862A6368E}"/>
            </a:ext>
          </a:extLst>
        </xdr:cNvPr>
        <xdr:cNvCxnSpPr/>
      </xdr:nvCxnSpPr>
      <xdr:spPr>
        <a:xfrm flipV="1">
          <a:off x="20434300" y="10683335"/>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12179</xdr:rowOff>
    </xdr:from>
    <xdr:to>
      <xdr:col>102</xdr:col>
      <xdr:colOff>165100</xdr:colOff>
      <xdr:row>62</xdr:row>
      <xdr:rowOff>113779</xdr:rowOff>
    </xdr:to>
    <xdr:sp macro="" textlink="">
      <xdr:nvSpPr>
        <xdr:cNvPr id="604" name="楕円 603">
          <a:extLst>
            <a:ext uri="{FF2B5EF4-FFF2-40B4-BE49-F238E27FC236}">
              <a16:creationId xmlns:a16="http://schemas.microsoft.com/office/drawing/2014/main" id="{7926F29A-8653-4E3F-9914-AA9B46AC84AE}"/>
            </a:ext>
          </a:extLst>
        </xdr:cNvPr>
        <xdr:cNvSpPr/>
      </xdr:nvSpPr>
      <xdr:spPr>
        <a:xfrm>
          <a:off x="19494500" y="1064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57093</xdr:rowOff>
    </xdr:from>
    <xdr:to>
      <xdr:col>107</xdr:col>
      <xdr:colOff>50800</xdr:colOff>
      <xdr:row>62</xdr:row>
      <xdr:rowOff>62979</xdr:rowOff>
    </xdr:to>
    <xdr:cxnSp macro="">
      <xdr:nvCxnSpPr>
        <xdr:cNvPr id="605" name="直線コネクタ 604">
          <a:extLst>
            <a:ext uri="{FF2B5EF4-FFF2-40B4-BE49-F238E27FC236}">
              <a16:creationId xmlns:a16="http://schemas.microsoft.com/office/drawing/2014/main" id="{77D9CB79-D657-4B80-9118-EA815FB1C318}"/>
            </a:ext>
          </a:extLst>
        </xdr:cNvPr>
        <xdr:cNvCxnSpPr/>
      </xdr:nvCxnSpPr>
      <xdr:spPr>
        <a:xfrm flipV="1">
          <a:off x="19545300" y="10686993"/>
          <a:ext cx="889000" cy="5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13036</xdr:rowOff>
    </xdr:from>
    <xdr:to>
      <xdr:col>98</xdr:col>
      <xdr:colOff>38100</xdr:colOff>
      <xdr:row>62</xdr:row>
      <xdr:rowOff>114636</xdr:rowOff>
    </xdr:to>
    <xdr:sp macro="" textlink="">
      <xdr:nvSpPr>
        <xdr:cNvPr id="606" name="楕円 605">
          <a:extLst>
            <a:ext uri="{FF2B5EF4-FFF2-40B4-BE49-F238E27FC236}">
              <a16:creationId xmlns:a16="http://schemas.microsoft.com/office/drawing/2014/main" id="{64261793-7A07-48B0-BA22-4F3AAFFEEAD3}"/>
            </a:ext>
          </a:extLst>
        </xdr:cNvPr>
        <xdr:cNvSpPr/>
      </xdr:nvSpPr>
      <xdr:spPr>
        <a:xfrm>
          <a:off x="18605500" y="1064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62979</xdr:rowOff>
    </xdr:from>
    <xdr:to>
      <xdr:col>102</xdr:col>
      <xdr:colOff>114300</xdr:colOff>
      <xdr:row>62</xdr:row>
      <xdr:rowOff>63836</xdr:rowOff>
    </xdr:to>
    <xdr:cxnSp macro="">
      <xdr:nvCxnSpPr>
        <xdr:cNvPr id="607" name="直線コネクタ 606">
          <a:extLst>
            <a:ext uri="{FF2B5EF4-FFF2-40B4-BE49-F238E27FC236}">
              <a16:creationId xmlns:a16="http://schemas.microsoft.com/office/drawing/2014/main" id="{34BD43F1-E934-49B4-BB08-FF42CE313BFB}"/>
            </a:ext>
          </a:extLst>
        </xdr:cNvPr>
        <xdr:cNvCxnSpPr/>
      </xdr:nvCxnSpPr>
      <xdr:spPr>
        <a:xfrm flipV="1">
          <a:off x="18656300" y="10692879"/>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26808</xdr:rowOff>
    </xdr:from>
    <xdr:ext cx="469744" cy="259045"/>
    <xdr:sp macro="" textlink="">
      <xdr:nvSpPr>
        <xdr:cNvPr id="608" name="n_1aveValue【学校施設】&#10;一人当たり面積">
          <a:extLst>
            <a:ext uri="{FF2B5EF4-FFF2-40B4-BE49-F238E27FC236}">
              <a16:creationId xmlns:a16="http://schemas.microsoft.com/office/drawing/2014/main" id="{E583E81C-0B5C-4CC1-83FF-C6E6EC7C4022}"/>
            </a:ext>
          </a:extLst>
        </xdr:cNvPr>
        <xdr:cNvSpPr txBox="1"/>
      </xdr:nvSpPr>
      <xdr:spPr>
        <a:xfrm>
          <a:off x="21075727" y="1031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61041</xdr:rowOff>
    </xdr:from>
    <xdr:ext cx="469744" cy="259045"/>
    <xdr:sp macro="" textlink="">
      <xdr:nvSpPr>
        <xdr:cNvPr id="609" name="n_2aveValue【学校施設】&#10;一人当たり面積">
          <a:extLst>
            <a:ext uri="{FF2B5EF4-FFF2-40B4-BE49-F238E27FC236}">
              <a16:creationId xmlns:a16="http://schemas.microsoft.com/office/drawing/2014/main" id="{1EE0B730-0C3B-4528-8C1F-2DB93577E4C0}"/>
            </a:ext>
          </a:extLst>
        </xdr:cNvPr>
        <xdr:cNvSpPr txBox="1"/>
      </xdr:nvSpPr>
      <xdr:spPr>
        <a:xfrm>
          <a:off x="20199427" y="1034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68813</xdr:rowOff>
    </xdr:from>
    <xdr:ext cx="469744" cy="259045"/>
    <xdr:sp macro="" textlink="">
      <xdr:nvSpPr>
        <xdr:cNvPr id="610" name="n_3aveValue【学校施設】&#10;一人当たり面積">
          <a:extLst>
            <a:ext uri="{FF2B5EF4-FFF2-40B4-BE49-F238E27FC236}">
              <a16:creationId xmlns:a16="http://schemas.microsoft.com/office/drawing/2014/main" id="{01880E24-DAD6-42DA-A64A-717F67D7B918}"/>
            </a:ext>
          </a:extLst>
        </xdr:cNvPr>
        <xdr:cNvSpPr txBox="1"/>
      </xdr:nvSpPr>
      <xdr:spPr>
        <a:xfrm>
          <a:off x="19310427" y="10355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75442</xdr:rowOff>
    </xdr:from>
    <xdr:ext cx="469744" cy="259045"/>
    <xdr:sp macro="" textlink="">
      <xdr:nvSpPr>
        <xdr:cNvPr id="611" name="n_4aveValue【学校施設】&#10;一人当たり面積">
          <a:extLst>
            <a:ext uri="{FF2B5EF4-FFF2-40B4-BE49-F238E27FC236}">
              <a16:creationId xmlns:a16="http://schemas.microsoft.com/office/drawing/2014/main" id="{1B1B84B0-3D7C-4937-8BAD-4042342C1841}"/>
            </a:ext>
          </a:extLst>
        </xdr:cNvPr>
        <xdr:cNvSpPr txBox="1"/>
      </xdr:nvSpPr>
      <xdr:spPr>
        <a:xfrm>
          <a:off x="18421427" y="103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95362</xdr:rowOff>
    </xdr:from>
    <xdr:ext cx="469744" cy="259045"/>
    <xdr:sp macro="" textlink="">
      <xdr:nvSpPr>
        <xdr:cNvPr id="612" name="n_1mainValue【学校施設】&#10;一人当たり面積">
          <a:extLst>
            <a:ext uri="{FF2B5EF4-FFF2-40B4-BE49-F238E27FC236}">
              <a16:creationId xmlns:a16="http://schemas.microsoft.com/office/drawing/2014/main" id="{72F8B409-E08F-4DBD-B1B6-8CF5A3DFAE8F}"/>
            </a:ext>
          </a:extLst>
        </xdr:cNvPr>
        <xdr:cNvSpPr txBox="1"/>
      </xdr:nvSpPr>
      <xdr:spPr>
        <a:xfrm>
          <a:off x="21075727" y="1072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99020</xdr:rowOff>
    </xdr:from>
    <xdr:ext cx="469744" cy="259045"/>
    <xdr:sp macro="" textlink="">
      <xdr:nvSpPr>
        <xdr:cNvPr id="613" name="n_2mainValue【学校施設】&#10;一人当たり面積">
          <a:extLst>
            <a:ext uri="{FF2B5EF4-FFF2-40B4-BE49-F238E27FC236}">
              <a16:creationId xmlns:a16="http://schemas.microsoft.com/office/drawing/2014/main" id="{C26E24C6-94D5-410C-8E44-767467518B6E}"/>
            </a:ext>
          </a:extLst>
        </xdr:cNvPr>
        <xdr:cNvSpPr txBox="1"/>
      </xdr:nvSpPr>
      <xdr:spPr>
        <a:xfrm>
          <a:off x="20199427" y="10728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104906</xdr:rowOff>
    </xdr:from>
    <xdr:ext cx="469744" cy="259045"/>
    <xdr:sp macro="" textlink="">
      <xdr:nvSpPr>
        <xdr:cNvPr id="614" name="n_3mainValue【学校施設】&#10;一人当たり面積">
          <a:extLst>
            <a:ext uri="{FF2B5EF4-FFF2-40B4-BE49-F238E27FC236}">
              <a16:creationId xmlns:a16="http://schemas.microsoft.com/office/drawing/2014/main" id="{1A9622E1-20CB-41EF-85F7-A8AAD6BEB595}"/>
            </a:ext>
          </a:extLst>
        </xdr:cNvPr>
        <xdr:cNvSpPr txBox="1"/>
      </xdr:nvSpPr>
      <xdr:spPr>
        <a:xfrm>
          <a:off x="19310427" y="1073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105763</xdr:rowOff>
    </xdr:from>
    <xdr:ext cx="469744" cy="259045"/>
    <xdr:sp macro="" textlink="">
      <xdr:nvSpPr>
        <xdr:cNvPr id="615" name="n_4mainValue【学校施設】&#10;一人当たり面積">
          <a:extLst>
            <a:ext uri="{FF2B5EF4-FFF2-40B4-BE49-F238E27FC236}">
              <a16:creationId xmlns:a16="http://schemas.microsoft.com/office/drawing/2014/main" id="{8F788F25-883A-45D1-AD4B-2D7DFCF55896}"/>
            </a:ext>
          </a:extLst>
        </xdr:cNvPr>
        <xdr:cNvSpPr txBox="1"/>
      </xdr:nvSpPr>
      <xdr:spPr>
        <a:xfrm>
          <a:off x="18421427" y="1073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13D8BE7D-C5A2-4355-946B-A6E8D9C8E32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68C9F3BC-5331-498F-AA3F-E3FAAE6D9CC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8AB65FC4-1E43-4CF9-9122-1236930FDBD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0F0F2C41-7809-4D6C-8F57-DA4E0C8DEF3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C2A2AA46-26ED-413B-BC68-7A8D40BA03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87E0669D-A65D-46DD-856B-4859DBFCB9D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3D123E90-D687-4AB1-8BB1-C8138141841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9A4D1D1A-5D65-4621-B22E-1DD6959412E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DBE75F3C-F531-453D-8460-338DD6C653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9F54DB5D-8432-43D9-B6E5-8C13EDEC94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AF5D0EB9-4C6B-4C43-94F0-7F7C1A68BBD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1F51800E-A417-4BF0-86B3-454EE40F8A2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BAED650B-5B4F-435F-9BC0-1F445A8C75D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DAA89669-5FA6-4D47-8EBE-2948EFA01BE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965BAF5E-7F11-462B-A62F-AC3309F81AE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C2D47C2C-0FBF-4ADB-A297-5D263E10BEC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2DBFA9AC-51DF-45E4-B29D-D4DB01234F2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DE7A036C-8F46-429F-8FF0-75ECB063EBF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DA4E26BC-187D-45F1-981C-7133BF1E91C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DBC0538F-6BAE-4459-BD6F-27523CB67A9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FA6A5D25-D759-4543-A48B-2EFB698783A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1AA09DE0-2C33-4F0B-88A8-36BFA00C276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EFEFDCBC-4331-4841-B75C-4BAC12B9637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A7627812-7552-40EF-A05B-F6F561875E0E}"/>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0" name="正方形/長方形 639">
          <a:extLst>
            <a:ext uri="{FF2B5EF4-FFF2-40B4-BE49-F238E27FC236}">
              <a16:creationId xmlns:a16="http://schemas.microsoft.com/office/drawing/2014/main" id="{2528F9B7-8A11-4E87-9404-5DCB5DAD496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1" name="正方形/長方形 640">
          <a:extLst>
            <a:ext uri="{FF2B5EF4-FFF2-40B4-BE49-F238E27FC236}">
              <a16:creationId xmlns:a16="http://schemas.microsoft.com/office/drawing/2014/main" id="{E9DC92B0-B661-4FA8-892A-73033505E1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2" name="正方形/長方形 641">
          <a:extLst>
            <a:ext uri="{FF2B5EF4-FFF2-40B4-BE49-F238E27FC236}">
              <a16:creationId xmlns:a16="http://schemas.microsoft.com/office/drawing/2014/main" id="{43E5D62B-A9AD-47B0-A335-D8D0512C269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3" name="正方形/長方形 642">
          <a:extLst>
            <a:ext uri="{FF2B5EF4-FFF2-40B4-BE49-F238E27FC236}">
              <a16:creationId xmlns:a16="http://schemas.microsoft.com/office/drawing/2014/main" id="{5F3674B6-F05A-4E17-865B-0C950C70CB2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4" name="正方形/長方形 643">
          <a:extLst>
            <a:ext uri="{FF2B5EF4-FFF2-40B4-BE49-F238E27FC236}">
              <a16:creationId xmlns:a16="http://schemas.microsoft.com/office/drawing/2014/main" id="{318FFF37-5CA8-4FE4-85DE-AE4E6C9090F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5" name="正方形/長方形 644">
          <a:extLst>
            <a:ext uri="{FF2B5EF4-FFF2-40B4-BE49-F238E27FC236}">
              <a16:creationId xmlns:a16="http://schemas.microsoft.com/office/drawing/2014/main" id="{1EF2368C-408C-4BD9-A73C-9484515892F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6" name="正方形/長方形 645">
          <a:extLst>
            <a:ext uri="{FF2B5EF4-FFF2-40B4-BE49-F238E27FC236}">
              <a16:creationId xmlns:a16="http://schemas.microsoft.com/office/drawing/2014/main" id="{56DDA7CE-9202-4E19-A5A7-454D2A921C3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7" name="正方形/長方形 646">
          <a:extLst>
            <a:ext uri="{FF2B5EF4-FFF2-40B4-BE49-F238E27FC236}">
              <a16:creationId xmlns:a16="http://schemas.microsoft.com/office/drawing/2014/main" id="{2E90CE7C-959D-4399-8161-9BE4AD8E6B36}"/>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8" name="正方形/長方形 647">
          <a:extLst>
            <a:ext uri="{FF2B5EF4-FFF2-40B4-BE49-F238E27FC236}">
              <a16:creationId xmlns:a16="http://schemas.microsoft.com/office/drawing/2014/main" id="{C3ECF967-3B08-4FDD-AF53-D91A962DA95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9" name="正方形/長方形 648">
          <a:extLst>
            <a:ext uri="{FF2B5EF4-FFF2-40B4-BE49-F238E27FC236}">
              <a16:creationId xmlns:a16="http://schemas.microsoft.com/office/drawing/2014/main" id="{32EFC6E9-AFFD-4FC1-906C-135B373C01B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0" name="テキスト ボックス 649">
          <a:extLst>
            <a:ext uri="{FF2B5EF4-FFF2-40B4-BE49-F238E27FC236}">
              <a16:creationId xmlns:a16="http://schemas.microsoft.com/office/drawing/2014/main" id="{2380176F-EF6A-46D4-BCE3-4915F3172AD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類似団体内平均と比較して有形固定資産減価償却率が高くなっている施設は道路</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公営住宅、保育所、学校施設である。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公営住宅や道路については、今後も計画的な改修を予定しており、減価償却率の減少が見込まれる。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保育所については</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65.5</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％と類似団体と比較して</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15.6</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％も高い数値となっている</a:t>
          </a:r>
          <a:r>
            <a:rPr kumimoji="1" lang="ja-JP" altLang="ja-JP" sz="1400">
              <a:solidFill>
                <a:srgbClr val="FF0000"/>
              </a:solidFill>
              <a:effectLst/>
              <a:latin typeface="ＭＳ Ｐゴシック" panose="020B0600070205080204" pitchFamily="50" charset="-128"/>
              <a:ea typeface="ＭＳ Ｐゴシック" panose="020B0600070205080204" pitchFamily="50" charset="-128"/>
              <a:cs typeface="+mn-cs"/>
            </a:rPr>
            <a:t>。</a:t>
          </a:r>
          <a:endParaRPr lang="ja-JP" altLang="ja-JP" sz="1800">
            <a:solidFill>
              <a:srgbClr val="FF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既に耐用年数を超えた施設については個別施設計画による長期的な視点で施設の更新、長寿命化を計画的に行っていく必要がある。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2DD87E-E720-488F-8A41-6ABB63D48AF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6CBF81-1E0D-4931-95C8-EEDF4DD9643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F2B93CE-7807-4C3D-AAF2-B4AC7125E77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C5D7AAE-525D-4213-8C83-1185C1AF15D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東京都神津島村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29C9405-7567-4057-AEEB-C9038950DAC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61A6DA-1774-45A4-BB76-FFE09297E40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ABCF3FE-DBCE-4AAA-BC93-E400E954497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B63D1F-6697-4D5C-9048-7D95ED29B5E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040BD8-B162-4D9A-8D31-DC77B02C4C6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542B53B-1B2E-496D-B5ED-3D3BCB6A366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1,737
1,727
18.58
3,920,204
3,813,334
106,870
1,319,014
978,686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5631A3-6200-4524-B3C1-922439EF1EC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C5C393-8D13-42B7-B451-B8436751991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345FD1-7193-4E83-9F27-16F9816B50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9D21E9A-8D40-4404-9A05-D076D31E24A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9DEE5A-8A95-4780-AB43-E11089681AE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2B7680D-9D41-4C41-916A-0B74EC66889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FD9829C-453B-4819-A008-3EDAF97B23E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C06DDD8-2F50-4151-A8A1-23CE10C7A2A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02CBAD1-A191-4678-A2A8-1B3C396479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9C2043F-BAAD-4342-9FDA-AB073085EE8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5C9AD16-5318-4FE9-B0DE-769BA7D43E8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14888A2-A910-43FC-906D-FCF44D1A7F4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64CE3A6-D4A3-46D4-A3F3-70070F269D3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393FBB8-0F45-44C5-A495-E9B59BA2DE7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FD269E8-B84A-43A2-A51D-DA4DCC4A01C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560CF85-D315-4A6F-AB58-98FEB8B703D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8E640B-5773-4179-80B2-0A56A1D2CCC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97A703-4E94-4589-898B-4BD4B3519F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91AAEDA-B576-4D1B-B2AD-052771B7593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F9008EC-2019-4068-BB34-7FCF131486D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3AB4EDB-2F6D-4546-B5D0-36541078866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39CDA81-A732-428C-B63A-E806953DAF2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39108E-9CBA-4527-B243-9AC7288E2B9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89ABD2B-279E-4035-8212-7A071729BAD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484EE5B-98C3-425F-B8C4-B0979298CA3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D6749B3-1B13-4087-9C26-72B1BD11EBE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FDAF9B0-00EC-4602-A35C-D62B3E363D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CF10328-0A88-403D-A53E-FDEDDFBC048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FC9679-67E0-405E-8EAD-34FDB84A3C2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3989380-5AD7-4502-9AF2-BF548233CBC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4BB63A8-0BB0-43A9-9EAF-D4434DE5AB0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B7AB769-1BAE-463D-95EA-AD535E31414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E5761DF-5AB1-4B93-9B4C-A14DA3393CB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0035F20-DB2A-4CE9-9672-867272C470C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48E002C-31B1-4280-B9BF-BB5E35859F5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FC68323-38C3-4504-83B7-8E5F0A09998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C10D161-589D-4BF1-B68D-B4D228B96202}"/>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E324BA4-F7A9-4EB4-8248-1C2236E76BA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B2DB8B1-B7A8-4BCB-BA0E-D16AC3C40D2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7C1FCA7-B7CF-4A08-971B-569913CF137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3D63492-889C-41E7-86C4-DEE1203D8E7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F0FC083-4EBA-4D8B-B53C-950EC6FDC68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415B257-E72C-47C5-87F8-2E8C489F768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8CF0EAC-91F5-4875-A023-0F5D361AF70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FD8AE21-E76D-4204-8CF5-1581EA5B243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19050</xdr:rowOff>
    </xdr:from>
    <xdr:to>
      <xdr:col>24</xdr:col>
      <xdr:colOff>62865</xdr:colOff>
      <xdr:row>40</xdr:row>
      <xdr:rowOff>146685</xdr:rowOff>
    </xdr:to>
    <xdr:cxnSp macro="">
      <xdr:nvCxnSpPr>
        <xdr:cNvPr id="57" name="直線コネクタ 56">
          <a:extLst>
            <a:ext uri="{FF2B5EF4-FFF2-40B4-BE49-F238E27FC236}">
              <a16:creationId xmlns:a16="http://schemas.microsoft.com/office/drawing/2014/main" id="{3269A32E-59E9-465C-AAE2-66D19C77758B}"/>
            </a:ext>
          </a:extLst>
        </xdr:cNvPr>
        <xdr:cNvCxnSpPr/>
      </xdr:nvCxnSpPr>
      <xdr:spPr>
        <a:xfrm flipV="1">
          <a:off x="4634865" y="5676900"/>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150512</xdr:rowOff>
    </xdr:from>
    <xdr:ext cx="405111" cy="259045"/>
    <xdr:sp macro="" textlink="">
      <xdr:nvSpPr>
        <xdr:cNvPr id="58" name="【図書館】&#10;有形固定資産減価償却率最小値テキスト">
          <a:extLst>
            <a:ext uri="{FF2B5EF4-FFF2-40B4-BE49-F238E27FC236}">
              <a16:creationId xmlns:a16="http://schemas.microsoft.com/office/drawing/2014/main" id="{E24318AD-DF4C-4E99-A225-C7555859904E}"/>
            </a:ext>
          </a:extLst>
        </xdr:cNvPr>
        <xdr:cNvSpPr txBox="1"/>
      </xdr:nvSpPr>
      <xdr:spPr>
        <a:xfrm>
          <a:off x="467360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146685</xdr:rowOff>
    </xdr:from>
    <xdr:to>
      <xdr:col>24</xdr:col>
      <xdr:colOff>152400</xdr:colOff>
      <xdr:row>40</xdr:row>
      <xdr:rowOff>146685</xdr:rowOff>
    </xdr:to>
    <xdr:cxnSp macro="">
      <xdr:nvCxnSpPr>
        <xdr:cNvPr id="59" name="直線コネクタ 58">
          <a:extLst>
            <a:ext uri="{FF2B5EF4-FFF2-40B4-BE49-F238E27FC236}">
              <a16:creationId xmlns:a16="http://schemas.microsoft.com/office/drawing/2014/main" id="{9F778801-AEBE-4754-87F8-F0028596B062}"/>
            </a:ext>
          </a:extLst>
        </xdr:cNvPr>
        <xdr:cNvCxnSpPr/>
      </xdr:nvCxnSpPr>
      <xdr:spPr>
        <a:xfrm>
          <a:off x="4546600" y="7004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137177</xdr:rowOff>
    </xdr:from>
    <xdr:ext cx="405111" cy="259045"/>
    <xdr:sp macro="" textlink="">
      <xdr:nvSpPr>
        <xdr:cNvPr id="60" name="【図書館】&#10;有形固定資産減価償却率最大値テキスト">
          <a:extLst>
            <a:ext uri="{FF2B5EF4-FFF2-40B4-BE49-F238E27FC236}">
              <a16:creationId xmlns:a16="http://schemas.microsoft.com/office/drawing/2014/main" id="{DB37F604-EE6E-43A0-B7BF-40BB4C3082C7}"/>
            </a:ext>
          </a:extLst>
        </xdr:cNvPr>
        <xdr:cNvSpPr txBox="1"/>
      </xdr:nvSpPr>
      <xdr:spPr>
        <a:xfrm>
          <a:off x="4673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19050</xdr:rowOff>
    </xdr:from>
    <xdr:to>
      <xdr:col>24</xdr:col>
      <xdr:colOff>152400</xdr:colOff>
      <xdr:row>33</xdr:row>
      <xdr:rowOff>19050</xdr:rowOff>
    </xdr:to>
    <xdr:cxnSp macro="">
      <xdr:nvCxnSpPr>
        <xdr:cNvPr id="61" name="直線コネクタ 60">
          <a:extLst>
            <a:ext uri="{FF2B5EF4-FFF2-40B4-BE49-F238E27FC236}">
              <a16:creationId xmlns:a16="http://schemas.microsoft.com/office/drawing/2014/main" id="{AE41F2C2-6936-452C-8E72-24D187993D2D}"/>
            </a:ext>
          </a:extLst>
        </xdr:cNvPr>
        <xdr:cNvCxnSpPr/>
      </xdr:nvCxnSpPr>
      <xdr:spPr>
        <a:xfrm>
          <a:off x="4546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135272</xdr:rowOff>
    </xdr:from>
    <xdr:ext cx="405111" cy="259045"/>
    <xdr:sp macro="" textlink="">
      <xdr:nvSpPr>
        <xdr:cNvPr id="62" name="【図書館】&#10;有形固定資産減価償却率平均値テキスト">
          <a:extLst>
            <a:ext uri="{FF2B5EF4-FFF2-40B4-BE49-F238E27FC236}">
              <a16:creationId xmlns:a16="http://schemas.microsoft.com/office/drawing/2014/main" id="{B9ED3F46-DDA6-4E30-8EA3-955B1AFAFA9C}"/>
            </a:ext>
          </a:extLst>
        </xdr:cNvPr>
        <xdr:cNvSpPr txBox="1"/>
      </xdr:nvSpPr>
      <xdr:spPr>
        <a:xfrm>
          <a:off x="4673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156845</xdr:rowOff>
    </xdr:from>
    <xdr:to>
      <xdr:col>24</xdr:col>
      <xdr:colOff>114300</xdr:colOff>
      <xdr:row>37</xdr:row>
      <xdr:rowOff>86995</xdr:rowOff>
    </xdr:to>
    <xdr:sp macro="" textlink="">
      <xdr:nvSpPr>
        <xdr:cNvPr id="63" name="フローチャート: 判断 62">
          <a:extLst>
            <a:ext uri="{FF2B5EF4-FFF2-40B4-BE49-F238E27FC236}">
              <a16:creationId xmlns:a16="http://schemas.microsoft.com/office/drawing/2014/main" id="{0824E9A0-E48C-4368-8688-FEA0486AA3C9}"/>
            </a:ext>
          </a:extLst>
        </xdr:cNvPr>
        <xdr:cNvSpPr/>
      </xdr:nvSpPr>
      <xdr:spPr>
        <a:xfrm>
          <a:off x="4584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90170</xdr:rowOff>
    </xdr:from>
    <xdr:to>
      <xdr:col>20</xdr:col>
      <xdr:colOff>38100</xdr:colOff>
      <xdr:row>37</xdr:row>
      <xdr:rowOff>20320</xdr:rowOff>
    </xdr:to>
    <xdr:sp macro="" textlink="">
      <xdr:nvSpPr>
        <xdr:cNvPr id="64" name="フローチャート: 判断 63">
          <a:extLst>
            <a:ext uri="{FF2B5EF4-FFF2-40B4-BE49-F238E27FC236}">
              <a16:creationId xmlns:a16="http://schemas.microsoft.com/office/drawing/2014/main" id="{B4C38133-823E-4C07-854B-26BD8886FD0F}"/>
            </a:ext>
          </a:extLst>
        </xdr:cNvPr>
        <xdr:cNvSpPr/>
      </xdr:nvSpPr>
      <xdr:spPr>
        <a:xfrm>
          <a:off x="37465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40640</xdr:rowOff>
    </xdr:from>
    <xdr:to>
      <xdr:col>15</xdr:col>
      <xdr:colOff>101600</xdr:colOff>
      <xdr:row>36</xdr:row>
      <xdr:rowOff>142240</xdr:rowOff>
    </xdr:to>
    <xdr:sp macro="" textlink="">
      <xdr:nvSpPr>
        <xdr:cNvPr id="65" name="フローチャート: 判断 64">
          <a:extLst>
            <a:ext uri="{FF2B5EF4-FFF2-40B4-BE49-F238E27FC236}">
              <a16:creationId xmlns:a16="http://schemas.microsoft.com/office/drawing/2014/main" id="{4D088FEA-9C95-4DEA-B60D-90FBF86B19EF}"/>
            </a:ext>
          </a:extLst>
        </xdr:cNvPr>
        <xdr:cNvSpPr/>
      </xdr:nvSpPr>
      <xdr:spPr>
        <a:xfrm>
          <a:off x="285750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153035</xdr:rowOff>
    </xdr:from>
    <xdr:to>
      <xdr:col>10</xdr:col>
      <xdr:colOff>165100</xdr:colOff>
      <xdr:row>36</xdr:row>
      <xdr:rowOff>83185</xdr:rowOff>
    </xdr:to>
    <xdr:sp macro="" textlink="">
      <xdr:nvSpPr>
        <xdr:cNvPr id="66" name="フローチャート: 判断 65">
          <a:extLst>
            <a:ext uri="{FF2B5EF4-FFF2-40B4-BE49-F238E27FC236}">
              <a16:creationId xmlns:a16="http://schemas.microsoft.com/office/drawing/2014/main" id="{7C3CC188-E4A0-40CD-A3D7-B106140D6F6F}"/>
            </a:ext>
          </a:extLst>
        </xdr:cNvPr>
        <xdr:cNvSpPr/>
      </xdr:nvSpPr>
      <xdr:spPr>
        <a:xfrm>
          <a:off x="1968500" y="615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34</xdr:row>
      <xdr:rowOff>116840</xdr:rowOff>
    </xdr:from>
    <xdr:to>
      <xdr:col>6</xdr:col>
      <xdr:colOff>38100</xdr:colOff>
      <xdr:row>35</xdr:row>
      <xdr:rowOff>46990</xdr:rowOff>
    </xdr:to>
    <xdr:sp macro="" textlink="">
      <xdr:nvSpPr>
        <xdr:cNvPr id="67" name="フローチャート: 判断 66">
          <a:extLst>
            <a:ext uri="{FF2B5EF4-FFF2-40B4-BE49-F238E27FC236}">
              <a16:creationId xmlns:a16="http://schemas.microsoft.com/office/drawing/2014/main" id="{BA0AE537-2DD1-4C19-A174-78EBCF6A6516}"/>
            </a:ext>
          </a:extLst>
        </xdr:cNvPr>
        <xdr:cNvSpPr/>
      </xdr:nvSpPr>
      <xdr:spPr>
        <a:xfrm>
          <a:off x="10795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A318794-9635-4E0F-B9F9-CE426D31F40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6D18A5E-2219-4643-B6B6-0A5681ED55C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1645E65-5820-4754-8067-67B79420248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6DD626D-5852-4208-8FAC-FCCD328675C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3754369-4E7B-42C5-9713-04824D5AD34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57785</xdr:rowOff>
    </xdr:from>
    <xdr:to>
      <xdr:col>24</xdr:col>
      <xdr:colOff>114300</xdr:colOff>
      <xdr:row>36</xdr:row>
      <xdr:rowOff>159385</xdr:rowOff>
    </xdr:to>
    <xdr:sp macro="" textlink="">
      <xdr:nvSpPr>
        <xdr:cNvPr id="73" name="楕円 72">
          <a:extLst>
            <a:ext uri="{FF2B5EF4-FFF2-40B4-BE49-F238E27FC236}">
              <a16:creationId xmlns:a16="http://schemas.microsoft.com/office/drawing/2014/main" id="{26FC310E-0FAB-4BF5-B191-6AA31D040171}"/>
            </a:ext>
          </a:extLst>
        </xdr:cNvPr>
        <xdr:cNvSpPr/>
      </xdr:nvSpPr>
      <xdr:spPr>
        <a:xfrm>
          <a:off x="45847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80662</xdr:rowOff>
    </xdr:from>
    <xdr:ext cx="405111" cy="259045"/>
    <xdr:sp macro="" textlink="">
      <xdr:nvSpPr>
        <xdr:cNvPr id="74" name="【図書館】&#10;有形固定資産減価償却率該当値テキスト">
          <a:extLst>
            <a:ext uri="{FF2B5EF4-FFF2-40B4-BE49-F238E27FC236}">
              <a16:creationId xmlns:a16="http://schemas.microsoft.com/office/drawing/2014/main" id="{4BD669B2-2AAE-429E-A116-47AEC7B0AC0A}"/>
            </a:ext>
          </a:extLst>
        </xdr:cNvPr>
        <xdr:cNvSpPr txBox="1"/>
      </xdr:nvSpPr>
      <xdr:spPr>
        <a:xfrm>
          <a:off x="4673600"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149225</xdr:rowOff>
    </xdr:from>
    <xdr:to>
      <xdr:col>20</xdr:col>
      <xdr:colOff>38100</xdr:colOff>
      <xdr:row>36</xdr:row>
      <xdr:rowOff>79375</xdr:rowOff>
    </xdr:to>
    <xdr:sp macro="" textlink="">
      <xdr:nvSpPr>
        <xdr:cNvPr id="75" name="楕円 74">
          <a:extLst>
            <a:ext uri="{FF2B5EF4-FFF2-40B4-BE49-F238E27FC236}">
              <a16:creationId xmlns:a16="http://schemas.microsoft.com/office/drawing/2014/main" id="{033E0BC5-FCEC-4E6B-BB0B-8446683C1722}"/>
            </a:ext>
          </a:extLst>
        </xdr:cNvPr>
        <xdr:cNvSpPr/>
      </xdr:nvSpPr>
      <xdr:spPr>
        <a:xfrm>
          <a:off x="3746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28575</xdr:rowOff>
    </xdr:from>
    <xdr:to>
      <xdr:col>24</xdr:col>
      <xdr:colOff>63500</xdr:colOff>
      <xdr:row>36</xdr:row>
      <xdr:rowOff>108585</xdr:rowOff>
    </xdr:to>
    <xdr:cxnSp macro="">
      <xdr:nvCxnSpPr>
        <xdr:cNvPr id="76" name="直線コネクタ 75">
          <a:extLst>
            <a:ext uri="{FF2B5EF4-FFF2-40B4-BE49-F238E27FC236}">
              <a16:creationId xmlns:a16="http://schemas.microsoft.com/office/drawing/2014/main" id="{F6D3086E-0B88-47FD-987D-5206A6A2967E}"/>
            </a:ext>
          </a:extLst>
        </xdr:cNvPr>
        <xdr:cNvCxnSpPr/>
      </xdr:nvCxnSpPr>
      <xdr:spPr>
        <a:xfrm>
          <a:off x="3797300" y="620077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71120</xdr:rowOff>
    </xdr:from>
    <xdr:to>
      <xdr:col>15</xdr:col>
      <xdr:colOff>101600</xdr:colOff>
      <xdr:row>36</xdr:row>
      <xdr:rowOff>1270</xdr:rowOff>
    </xdr:to>
    <xdr:sp macro="" textlink="">
      <xdr:nvSpPr>
        <xdr:cNvPr id="77" name="楕円 76">
          <a:extLst>
            <a:ext uri="{FF2B5EF4-FFF2-40B4-BE49-F238E27FC236}">
              <a16:creationId xmlns:a16="http://schemas.microsoft.com/office/drawing/2014/main" id="{E456A149-D046-4FE7-B37A-B01BFAC4C208}"/>
            </a:ext>
          </a:extLst>
        </xdr:cNvPr>
        <xdr:cNvSpPr/>
      </xdr:nvSpPr>
      <xdr:spPr>
        <a:xfrm>
          <a:off x="2857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121920</xdr:rowOff>
    </xdr:from>
    <xdr:to>
      <xdr:col>19</xdr:col>
      <xdr:colOff>177800</xdr:colOff>
      <xdr:row>36</xdr:row>
      <xdr:rowOff>28575</xdr:rowOff>
    </xdr:to>
    <xdr:cxnSp macro="">
      <xdr:nvCxnSpPr>
        <xdr:cNvPr id="78" name="直線コネクタ 77">
          <a:extLst>
            <a:ext uri="{FF2B5EF4-FFF2-40B4-BE49-F238E27FC236}">
              <a16:creationId xmlns:a16="http://schemas.microsoft.com/office/drawing/2014/main" id="{9216B6D5-1B8E-444D-BFE2-AA3512964E4A}"/>
            </a:ext>
          </a:extLst>
        </xdr:cNvPr>
        <xdr:cNvCxnSpPr/>
      </xdr:nvCxnSpPr>
      <xdr:spPr>
        <a:xfrm>
          <a:off x="2908300" y="612267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162560</xdr:rowOff>
    </xdr:from>
    <xdr:to>
      <xdr:col>10</xdr:col>
      <xdr:colOff>165100</xdr:colOff>
      <xdr:row>35</xdr:row>
      <xdr:rowOff>92710</xdr:rowOff>
    </xdr:to>
    <xdr:sp macro="" textlink="">
      <xdr:nvSpPr>
        <xdr:cNvPr id="79" name="楕円 78">
          <a:extLst>
            <a:ext uri="{FF2B5EF4-FFF2-40B4-BE49-F238E27FC236}">
              <a16:creationId xmlns:a16="http://schemas.microsoft.com/office/drawing/2014/main" id="{6147EE73-0401-48D0-9441-5F6A3C555AA6}"/>
            </a:ext>
          </a:extLst>
        </xdr:cNvPr>
        <xdr:cNvSpPr/>
      </xdr:nvSpPr>
      <xdr:spPr>
        <a:xfrm>
          <a:off x="1968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41910</xdr:rowOff>
    </xdr:from>
    <xdr:to>
      <xdr:col>15</xdr:col>
      <xdr:colOff>50800</xdr:colOff>
      <xdr:row>35</xdr:row>
      <xdr:rowOff>121920</xdr:rowOff>
    </xdr:to>
    <xdr:cxnSp macro="">
      <xdr:nvCxnSpPr>
        <xdr:cNvPr id="80" name="直線コネクタ 79">
          <a:extLst>
            <a:ext uri="{FF2B5EF4-FFF2-40B4-BE49-F238E27FC236}">
              <a16:creationId xmlns:a16="http://schemas.microsoft.com/office/drawing/2014/main" id="{CCAE43D1-93EC-4675-812F-73EF1D3010FF}"/>
            </a:ext>
          </a:extLst>
        </xdr:cNvPr>
        <xdr:cNvCxnSpPr/>
      </xdr:nvCxnSpPr>
      <xdr:spPr>
        <a:xfrm>
          <a:off x="2019300" y="604266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84455</xdr:rowOff>
    </xdr:from>
    <xdr:to>
      <xdr:col>6</xdr:col>
      <xdr:colOff>38100</xdr:colOff>
      <xdr:row>35</xdr:row>
      <xdr:rowOff>14605</xdr:rowOff>
    </xdr:to>
    <xdr:sp macro="" textlink="">
      <xdr:nvSpPr>
        <xdr:cNvPr id="81" name="楕円 80">
          <a:extLst>
            <a:ext uri="{FF2B5EF4-FFF2-40B4-BE49-F238E27FC236}">
              <a16:creationId xmlns:a16="http://schemas.microsoft.com/office/drawing/2014/main" id="{0D3170AC-3AB8-4A79-8838-ECEBB504252D}"/>
            </a:ext>
          </a:extLst>
        </xdr:cNvPr>
        <xdr:cNvSpPr/>
      </xdr:nvSpPr>
      <xdr:spPr>
        <a:xfrm>
          <a:off x="10795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135255</xdr:rowOff>
    </xdr:from>
    <xdr:to>
      <xdr:col>10</xdr:col>
      <xdr:colOff>114300</xdr:colOff>
      <xdr:row>35</xdr:row>
      <xdr:rowOff>41910</xdr:rowOff>
    </xdr:to>
    <xdr:cxnSp macro="">
      <xdr:nvCxnSpPr>
        <xdr:cNvPr id="82" name="直線コネクタ 81">
          <a:extLst>
            <a:ext uri="{FF2B5EF4-FFF2-40B4-BE49-F238E27FC236}">
              <a16:creationId xmlns:a16="http://schemas.microsoft.com/office/drawing/2014/main" id="{93030323-F566-406A-BD2C-F19216FBE3DC}"/>
            </a:ext>
          </a:extLst>
        </xdr:cNvPr>
        <xdr:cNvCxnSpPr/>
      </xdr:nvCxnSpPr>
      <xdr:spPr>
        <a:xfrm>
          <a:off x="1130300" y="5964555"/>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11447</xdr:rowOff>
    </xdr:from>
    <xdr:ext cx="405111" cy="259045"/>
    <xdr:sp macro="" textlink="">
      <xdr:nvSpPr>
        <xdr:cNvPr id="83" name="n_1aveValue【図書館】&#10;有形固定資産減価償却率">
          <a:extLst>
            <a:ext uri="{FF2B5EF4-FFF2-40B4-BE49-F238E27FC236}">
              <a16:creationId xmlns:a16="http://schemas.microsoft.com/office/drawing/2014/main" id="{7B2878FA-5F72-4F73-A646-0F3A4AD6A1FA}"/>
            </a:ext>
          </a:extLst>
        </xdr:cNvPr>
        <xdr:cNvSpPr txBox="1"/>
      </xdr:nvSpPr>
      <xdr:spPr>
        <a:xfrm>
          <a:off x="35820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133367</xdr:rowOff>
    </xdr:from>
    <xdr:ext cx="405111" cy="259045"/>
    <xdr:sp macro="" textlink="">
      <xdr:nvSpPr>
        <xdr:cNvPr id="84" name="n_2aveValue【図書館】&#10;有形固定資産減価償却率">
          <a:extLst>
            <a:ext uri="{FF2B5EF4-FFF2-40B4-BE49-F238E27FC236}">
              <a16:creationId xmlns:a16="http://schemas.microsoft.com/office/drawing/2014/main" id="{2311A2DF-95B5-4414-89A9-20CFD7C4EE6F}"/>
            </a:ext>
          </a:extLst>
        </xdr:cNvPr>
        <xdr:cNvSpPr txBox="1"/>
      </xdr:nvSpPr>
      <xdr:spPr>
        <a:xfrm>
          <a:off x="2705744" y="630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74312</xdr:rowOff>
    </xdr:from>
    <xdr:ext cx="405111" cy="259045"/>
    <xdr:sp macro="" textlink="">
      <xdr:nvSpPr>
        <xdr:cNvPr id="85" name="n_3aveValue【図書館】&#10;有形固定資産減価償却率">
          <a:extLst>
            <a:ext uri="{FF2B5EF4-FFF2-40B4-BE49-F238E27FC236}">
              <a16:creationId xmlns:a16="http://schemas.microsoft.com/office/drawing/2014/main" id="{10E32474-AE27-40B9-BEA5-4C96AE3DD9D3}"/>
            </a:ext>
          </a:extLst>
        </xdr:cNvPr>
        <xdr:cNvSpPr txBox="1"/>
      </xdr:nvSpPr>
      <xdr:spPr>
        <a:xfrm>
          <a:off x="1816744" y="624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38117</xdr:rowOff>
    </xdr:from>
    <xdr:ext cx="405111" cy="259045"/>
    <xdr:sp macro="" textlink="">
      <xdr:nvSpPr>
        <xdr:cNvPr id="86" name="n_4aveValue【図書館】&#10;有形固定資産減価償却率">
          <a:extLst>
            <a:ext uri="{FF2B5EF4-FFF2-40B4-BE49-F238E27FC236}">
              <a16:creationId xmlns:a16="http://schemas.microsoft.com/office/drawing/2014/main" id="{FF570529-9D8D-43BF-A16B-CF1FEE2CAD63}"/>
            </a:ext>
          </a:extLst>
        </xdr:cNvPr>
        <xdr:cNvSpPr txBox="1"/>
      </xdr:nvSpPr>
      <xdr:spPr>
        <a:xfrm>
          <a:off x="927744" y="603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95902</xdr:rowOff>
    </xdr:from>
    <xdr:ext cx="405111" cy="259045"/>
    <xdr:sp macro="" textlink="">
      <xdr:nvSpPr>
        <xdr:cNvPr id="87" name="n_1mainValue【図書館】&#10;有形固定資産減価償却率">
          <a:extLst>
            <a:ext uri="{FF2B5EF4-FFF2-40B4-BE49-F238E27FC236}">
              <a16:creationId xmlns:a16="http://schemas.microsoft.com/office/drawing/2014/main" id="{A394825B-709F-4CEC-B0D6-7E126AD08F73}"/>
            </a:ext>
          </a:extLst>
        </xdr:cNvPr>
        <xdr:cNvSpPr txBox="1"/>
      </xdr:nvSpPr>
      <xdr:spPr>
        <a:xfrm>
          <a:off x="35820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17797</xdr:rowOff>
    </xdr:from>
    <xdr:ext cx="405111" cy="259045"/>
    <xdr:sp macro="" textlink="">
      <xdr:nvSpPr>
        <xdr:cNvPr id="88" name="n_2mainValue【図書館】&#10;有形固定資産減価償却率">
          <a:extLst>
            <a:ext uri="{FF2B5EF4-FFF2-40B4-BE49-F238E27FC236}">
              <a16:creationId xmlns:a16="http://schemas.microsoft.com/office/drawing/2014/main" id="{2CEE7C66-84D2-4756-976D-D5F3CA10E8D0}"/>
            </a:ext>
          </a:extLst>
        </xdr:cNvPr>
        <xdr:cNvSpPr txBox="1"/>
      </xdr:nvSpPr>
      <xdr:spPr>
        <a:xfrm>
          <a:off x="2705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109237</xdr:rowOff>
    </xdr:from>
    <xdr:ext cx="405111" cy="259045"/>
    <xdr:sp macro="" textlink="">
      <xdr:nvSpPr>
        <xdr:cNvPr id="89" name="n_3mainValue【図書館】&#10;有形固定資産減価償却率">
          <a:extLst>
            <a:ext uri="{FF2B5EF4-FFF2-40B4-BE49-F238E27FC236}">
              <a16:creationId xmlns:a16="http://schemas.microsoft.com/office/drawing/2014/main" id="{EDF5421A-448B-40AB-88B7-BE6E0CED931C}"/>
            </a:ext>
          </a:extLst>
        </xdr:cNvPr>
        <xdr:cNvSpPr txBox="1"/>
      </xdr:nvSpPr>
      <xdr:spPr>
        <a:xfrm>
          <a:off x="1816744" y="57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31132</xdr:rowOff>
    </xdr:from>
    <xdr:ext cx="405111" cy="259045"/>
    <xdr:sp macro="" textlink="">
      <xdr:nvSpPr>
        <xdr:cNvPr id="90" name="n_4mainValue【図書館】&#10;有形固定資産減価償却率">
          <a:extLst>
            <a:ext uri="{FF2B5EF4-FFF2-40B4-BE49-F238E27FC236}">
              <a16:creationId xmlns:a16="http://schemas.microsoft.com/office/drawing/2014/main" id="{3EB9B3FC-3C18-4D2C-8830-F8B64AD3A70F}"/>
            </a:ext>
          </a:extLst>
        </xdr:cNvPr>
        <xdr:cNvSpPr txBox="1"/>
      </xdr:nvSpPr>
      <xdr:spPr>
        <a:xfrm>
          <a:off x="9277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7ACCF81-F346-4893-8096-F71DD40A96C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9E1A89A-2629-4109-95F8-28A497E0CFC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0F2C773-62CC-41C8-A6B5-1CE48708EFB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7C7E974-BB9D-4C4C-B6A5-53767CBA158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A958D01-6CFC-4DCB-9185-9D853793D77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3EE5093-5A96-4BF4-AB3A-50F436FD570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D2C0FC2-0483-4AC9-8D0F-F833148D3F2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53AFC1E-2B90-42B2-8BF4-AC2421BAE0B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EDDE594-574C-46D2-B2F0-3B92040D3C8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9608D49-2FBF-428C-99B4-EDE4BBB3249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8F0EF878-1F26-4BBE-A242-82610B90E86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480F97EF-6DE6-42AB-B121-AF7EA24E997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89DED788-DC74-48C8-941F-65942B62DE26}"/>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28222048-4F8B-4DF6-AA33-B149CDFE8D5D}"/>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211F697-F38E-4DAE-9FD0-CF4DC1B0711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08242A7A-E6F4-4BB3-B3BE-241F684FD15E}"/>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13D652E-0872-453E-88B7-EEB2D2AD5BD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968931E7-0F69-46E3-A877-DA5149C541E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2B9567C-77ED-420A-B421-035FC9CA1A7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3BFAD86B-1832-490F-82A5-2D83995DC2FE}"/>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16ECCB9B-41C9-42A5-BF50-CC03049F592B}"/>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D50D0411-1426-421A-9FDD-19ABD03A306D}"/>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DA2BD62-3BC8-4878-873F-1421217C80E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21663423-D845-4F7B-A137-42AAF95BE4F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B82EBD42-87D9-43C5-BE1C-025FABDEAEC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94161</xdr:rowOff>
    </xdr:from>
    <xdr:to>
      <xdr:col>54</xdr:col>
      <xdr:colOff>189865</xdr:colOff>
      <xdr:row>41</xdr:row>
      <xdr:rowOff>130084</xdr:rowOff>
    </xdr:to>
    <xdr:cxnSp macro="">
      <xdr:nvCxnSpPr>
        <xdr:cNvPr id="116" name="直線コネクタ 115">
          <a:extLst>
            <a:ext uri="{FF2B5EF4-FFF2-40B4-BE49-F238E27FC236}">
              <a16:creationId xmlns:a16="http://schemas.microsoft.com/office/drawing/2014/main" id="{4BB2EEF2-792A-4427-8D30-DACA0FFDED07}"/>
            </a:ext>
          </a:extLst>
        </xdr:cNvPr>
        <xdr:cNvCxnSpPr/>
      </xdr:nvCxnSpPr>
      <xdr:spPr>
        <a:xfrm flipV="1">
          <a:off x="10476865" y="5752011"/>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133911</xdr:rowOff>
    </xdr:from>
    <xdr:ext cx="469744" cy="259045"/>
    <xdr:sp macro="" textlink="">
      <xdr:nvSpPr>
        <xdr:cNvPr id="117" name="【図書館】&#10;一人当たり面積最小値テキスト">
          <a:extLst>
            <a:ext uri="{FF2B5EF4-FFF2-40B4-BE49-F238E27FC236}">
              <a16:creationId xmlns:a16="http://schemas.microsoft.com/office/drawing/2014/main" id="{30C6A0A1-322A-4174-857F-F6201D35F90F}"/>
            </a:ext>
          </a:extLst>
        </xdr:cNvPr>
        <xdr:cNvSpPr txBox="1"/>
      </xdr:nvSpPr>
      <xdr:spPr>
        <a:xfrm>
          <a:off x="10515600" y="716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130084</xdr:rowOff>
    </xdr:from>
    <xdr:to>
      <xdr:col>55</xdr:col>
      <xdr:colOff>88900</xdr:colOff>
      <xdr:row>41</xdr:row>
      <xdr:rowOff>130084</xdr:rowOff>
    </xdr:to>
    <xdr:cxnSp macro="">
      <xdr:nvCxnSpPr>
        <xdr:cNvPr id="118" name="直線コネクタ 117">
          <a:extLst>
            <a:ext uri="{FF2B5EF4-FFF2-40B4-BE49-F238E27FC236}">
              <a16:creationId xmlns:a16="http://schemas.microsoft.com/office/drawing/2014/main" id="{ED44CF4C-8788-434E-B7FB-62848FC72379}"/>
            </a:ext>
          </a:extLst>
        </xdr:cNvPr>
        <xdr:cNvCxnSpPr/>
      </xdr:nvCxnSpPr>
      <xdr:spPr>
        <a:xfrm>
          <a:off x="10388600" y="715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40838</xdr:rowOff>
    </xdr:from>
    <xdr:ext cx="469744" cy="259045"/>
    <xdr:sp macro="" textlink="">
      <xdr:nvSpPr>
        <xdr:cNvPr id="119" name="【図書館】&#10;一人当たり面積最大値テキスト">
          <a:extLst>
            <a:ext uri="{FF2B5EF4-FFF2-40B4-BE49-F238E27FC236}">
              <a16:creationId xmlns:a16="http://schemas.microsoft.com/office/drawing/2014/main" id="{E4CCFC6E-32B1-4149-AB42-4CECBF4B99DE}"/>
            </a:ext>
          </a:extLst>
        </xdr:cNvPr>
        <xdr:cNvSpPr txBox="1"/>
      </xdr:nvSpPr>
      <xdr:spPr>
        <a:xfrm>
          <a:off x="10515600" y="552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94161</xdr:rowOff>
    </xdr:from>
    <xdr:to>
      <xdr:col>55</xdr:col>
      <xdr:colOff>88900</xdr:colOff>
      <xdr:row>33</xdr:row>
      <xdr:rowOff>94161</xdr:rowOff>
    </xdr:to>
    <xdr:cxnSp macro="">
      <xdr:nvCxnSpPr>
        <xdr:cNvPr id="120" name="直線コネクタ 119">
          <a:extLst>
            <a:ext uri="{FF2B5EF4-FFF2-40B4-BE49-F238E27FC236}">
              <a16:creationId xmlns:a16="http://schemas.microsoft.com/office/drawing/2014/main" id="{212CF555-A1F5-479C-A5C7-631F70930BED}"/>
            </a:ext>
          </a:extLst>
        </xdr:cNvPr>
        <xdr:cNvCxnSpPr/>
      </xdr:nvCxnSpPr>
      <xdr:spPr>
        <a:xfrm>
          <a:off x="10388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152417</xdr:rowOff>
    </xdr:from>
    <xdr:ext cx="469744" cy="259045"/>
    <xdr:sp macro="" textlink="">
      <xdr:nvSpPr>
        <xdr:cNvPr id="121" name="【図書館】&#10;一人当たり面積平均値テキスト">
          <a:extLst>
            <a:ext uri="{FF2B5EF4-FFF2-40B4-BE49-F238E27FC236}">
              <a16:creationId xmlns:a16="http://schemas.microsoft.com/office/drawing/2014/main" id="{5309FF83-0813-48D0-81B1-0922341573FF}"/>
            </a:ext>
          </a:extLst>
        </xdr:cNvPr>
        <xdr:cNvSpPr txBox="1"/>
      </xdr:nvSpPr>
      <xdr:spPr>
        <a:xfrm>
          <a:off x="10515600" y="649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2" name="フローチャート: 判断 121">
          <a:extLst>
            <a:ext uri="{FF2B5EF4-FFF2-40B4-BE49-F238E27FC236}">
              <a16:creationId xmlns:a16="http://schemas.microsoft.com/office/drawing/2014/main" id="{C0737C49-96F9-44FA-A7DC-8C1D97B41064}"/>
            </a:ext>
          </a:extLst>
        </xdr:cNvPr>
        <xdr:cNvSpPr/>
      </xdr:nvSpPr>
      <xdr:spPr>
        <a:xfrm>
          <a:off x="10426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22134</xdr:rowOff>
    </xdr:from>
    <xdr:to>
      <xdr:col>50</xdr:col>
      <xdr:colOff>165100</xdr:colOff>
      <xdr:row>38</xdr:row>
      <xdr:rowOff>123734</xdr:rowOff>
    </xdr:to>
    <xdr:sp macro="" textlink="">
      <xdr:nvSpPr>
        <xdr:cNvPr id="123" name="フローチャート: 判断 122">
          <a:extLst>
            <a:ext uri="{FF2B5EF4-FFF2-40B4-BE49-F238E27FC236}">
              <a16:creationId xmlns:a16="http://schemas.microsoft.com/office/drawing/2014/main" id="{5BE258FA-FD1A-4E69-8968-FA89A569E65F}"/>
            </a:ext>
          </a:extLst>
        </xdr:cNvPr>
        <xdr:cNvSpPr/>
      </xdr:nvSpPr>
      <xdr:spPr>
        <a:xfrm>
          <a:off x="95885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31931</xdr:rowOff>
    </xdr:from>
    <xdr:to>
      <xdr:col>46</xdr:col>
      <xdr:colOff>38100</xdr:colOff>
      <xdr:row>38</xdr:row>
      <xdr:rowOff>133531</xdr:rowOff>
    </xdr:to>
    <xdr:sp macro="" textlink="">
      <xdr:nvSpPr>
        <xdr:cNvPr id="124" name="フローチャート: 判断 123">
          <a:extLst>
            <a:ext uri="{FF2B5EF4-FFF2-40B4-BE49-F238E27FC236}">
              <a16:creationId xmlns:a16="http://schemas.microsoft.com/office/drawing/2014/main" id="{877C1CA9-1397-4BC1-A7B9-7067D20C369E}"/>
            </a:ext>
          </a:extLst>
        </xdr:cNvPr>
        <xdr:cNvSpPr/>
      </xdr:nvSpPr>
      <xdr:spPr>
        <a:xfrm>
          <a:off x="869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100512</xdr:rowOff>
    </xdr:from>
    <xdr:to>
      <xdr:col>41</xdr:col>
      <xdr:colOff>101600</xdr:colOff>
      <xdr:row>39</xdr:row>
      <xdr:rowOff>30662</xdr:rowOff>
    </xdr:to>
    <xdr:sp macro="" textlink="">
      <xdr:nvSpPr>
        <xdr:cNvPr id="125" name="フローチャート: 判断 124">
          <a:extLst>
            <a:ext uri="{FF2B5EF4-FFF2-40B4-BE49-F238E27FC236}">
              <a16:creationId xmlns:a16="http://schemas.microsoft.com/office/drawing/2014/main" id="{CD7F0E64-6667-46FD-AF06-34F4DA863F27}"/>
            </a:ext>
          </a:extLst>
        </xdr:cNvPr>
        <xdr:cNvSpPr/>
      </xdr:nvSpPr>
      <xdr:spPr>
        <a:xfrm>
          <a:off x="7810500" y="661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123372</xdr:rowOff>
    </xdr:from>
    <xdr:to>
      <xdr:col>36</xdr:col>
      <xdr:colOff>165100</xdr:colOff>
      <xdr:row>39</xdr:row>
      <xdr:rowOff>53522</xdr:rowOff>
    </xdr:to>
    <xdr:sp macro="" textlink="">
      <xdr:nvSpPr>
        <xdr:cNvPr id="126" name="フローチャート: 判断 125">
          <a:extLst>
            <a:ext uri="{FF2B5EF4-FFF2-40B4-BE49-F238E27FC236}">
              <a16:creationId xmlns:a16="http://schemas.microsoft.com/office/drawing/2014/main" id="{0C7CBCCF-257A-476C-8B9D-F154218AA781}"/>
            </a:ext>
          </a:extLst>
        </xdr:cNvPr>
        <xdr:cNvSpPr/>
      </xdr:nvSpPr>
      <xdr:spPr>
        <a:xfrm>
          <a:off x="6921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3C7444-DD1E-4428-B611-C70373E24E1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54F22C1-28D4-41B1-B770-52A79A4FC5D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8AC5194-F9D6-48D6-9D88-73D7F8D05E8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6B0112A-B9DF-4FC7-948A-69E32B1A6F2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C5AC287-1AA4-4F53-AE7E-04272A4252C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169092</xdr:rowOff>
    </xdr:from>
    <xdr:to>
      <xdr:col>55</xdr:col>
      <xdr:colOff>50800</xdr:colOff>
      <xdr:row>37</xdr:row>
      <xdr:rowOff>99242</xdr:rowOff>
    </xdr:to>
    <xdr:sp macro="" textlink="">
      <xdr:nvSpPr>
        <xdr:cNvPr id="132" name="楕円 131">
          <a:extLst>
            <a:ext uri="{FF2B5EF4-FFF2-40B4-BE49-F238E27FC236}">
              <a16:creationId xmlns:a16="http://schemas.microsoft.com/office/drawing/2014/main" id="{E8960C3E-7F6B-41CA-B5C1-0BB5C90AE08B}"/>
            </a:ext>
          </a:extLst>
        </xdr:cNvPr>
        <xdr:cNvSpPr/>
      </xdr:nvSpPr>
      <xdr:spPr>
        <a:xfrm>
          <a:off x="10426700" y="634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20519</xdr:rowOff>
    </xdr:from>
    <xdr:ext cx="469744" cy="259045"/>
    <xdr:sp macro="" textlink="">
      <xdr:nvSpPr>
        <xdr:cNvPr id="133" name="【図書館】&#10;一人当たり面積該当値テキスト">
          <a:extLst>
            <a:ext uri="{FF2B5EF4-FFF2-40B4-BE49-F238E27FC236}">
              <a16:creationId xmlns:a16="http://schemas.microsoft.com/office/drawing/2014/main" id="{3DAAE8EA-A424-437C-BC5D-548E80E8972C}"/>
            </a:ext>
          </a:extLst>
        </xdr:cNvPr>
        <xdr:cNvSpPr txBox="1"/>
      </xdr:nvSpPr>
      <xdr:spPr>
        <a:xfrm>
          <a:off x="10515600" y="619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17236</xdr:rowOff>
    </xdr:from>
    <xdr:to>
      <xdr:col>50</xdr:col>
      <xdr:colOff>165100</xdr:colOff>
      <xdr:row>37</xdr:row>
      <xdr:rowOff>118836</xdr:rowOff>
    </xdr:to>
    <xdr:sp macro="" textlink="">
      <xdr:nvSpPr>
        <xdr:cNvPr id="134" name="楕円 133">
          <a:extLst>
            <a:ext uri="{FF2B5EF4-FFF2-40B4-BE49-F238E27FC236}">
              <a16:creationId xmlns:a16="http://schemas.microsoft.com/office/drawing/2014/main" id="{7F7343A0-DE47-4D2D-8BDF-944D703ED34D}"/>
            </a:ext>
          </a:extLst>
        </xdr:cNvPr>
        <xdr:cNvSpPr/>
      </xdr:nvSpPr>
      <xdr:spPr>
        <a:xfrm>
          <a:off x="9588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48442</xdr:rowOff>
    </xdr:from>
    <xdr:to>
      <xdr:col>55</xdr:col>
      <xdr:colOff>0</xdr:colOff>
      <xdr:row>37</xdr:row>
      <xdr:rowOff>68036</xdr:rowOff>
    </xdr:to>
    <xdr:cxnSp macro="">
      <xdr:nvCxnSpPr>
        <xdr:cNvPr id="135" name="直線コネクタ 134">
          <a:extLst>
            <a:ext uri="{FF2B5EF4-FFF2-40B4-BE49-F238E27FC236}">
              <a16:creationId xmlns:a16="http://schemas.microsoft.com/office/drawing/2014/main" id="{C867CB7F-336E-4DD1-85BA-2BCFF1E09D16}"/>
            </a:ext>
          </a:extLst>
        </xdr:cNvPr>
        <xdr:cNvCxnSpPr/>
      </xdr:nvCxnSpPr>
      <xdr:spPr>
        <a:xfrm flipV="1">
          <a:off x="9639300" y="639209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33564</xdr:rowOff>
    </xdr:from>
    <xdr:to>
      <xdr:col>46</xdr:col>
      <xdr:colOff>38100</xdr:colOff>
      <xdr:row>37</xdr:row>
      <xdr:rowOff>135164</xdr:rowOff>
    </xdr:to>
    <xdr:sp macro="" textlink="">
      <xdr:nvSpPr>
        <xdr:cNvPr id="136" name="楕円 135">
          <a:extLst>
            <a:ext uri="{FF2B5EF4-FFF2-40B4-BE49-F238E27FC236}">
              <a16:creationId xmlns:a16="http://schemas.microsoft.com/office/drawing/2014/main" id="{579ADC6A-FB24-40C2-AA1B-D3A605529B4A}"/>
            </a:ext>
          </a:extLst>
        </xdr:cNvPr>
        <xdr:cNvSpPr/>
      </xdr:nvSpPr>
      <xdr:spPr>
        <a:xfrm>
          <a:off x="8699500" y="63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68036</xdr:rowOff>
    </xdr:from>
    <xdr:to>
      <xdr:col>50</xdr:col>
      <xdr:colOff>114300</xdr:colOff>
      <xdr:row>37</xdr:row>
      <xdr:rowOff>84364</xdr:rowOff>
    </xdr:to>
    <xdr:cxnSp macro="">
      <xdr:nvCxnSpPr>
        <xdr:cNvPr id="137" name="直線コネクタ 136">
          <a:extLst>
            <a:ext uri="{FF2B5EF4-FFF2-40B4-BE49-F238E27FC236}">
              <a16:creationId xmlns:a16="http://schemas.microsoft.com/office/drawing/2014/main" id="{25798308-A78C-4189-B62D-898C7ED11C92}"/>
            </a:ext>
          </a:extLst>
        </xdr:cNvPr>
        <xdr:cNvCxnSpPr/>
      </xdr:nvCxnSpPr>
      <xdr:spPr>
        <a:xfrm flipV="1">
          <a:off x="8750300" y="64116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62956</xdr:rowOff>
    </xdr:from>
    <xdr:to>
      <xdr:col>41</xdr:col>
      <xdr:colOff>101600</xdr:colOff>
      <xdr:row>37</xdr:row>
      <xdr:rowOff>164556</xdr:rowOff>
    </xdr:to>
    <xdr:sp macro="" textlink="">
      <xdr:nvSpPr>
        <xdr:cNvPr id="138" name="楕円 137">
          <a:extLst>
            <a:ext uri="{FF2B5EF4-FFF2-40B4-BE49-F238E27FC236}">
              <a16:creationId xmlns:a16="http://schemas.microsoft.com/office/drawing/2014/main" id="{9A8A4FB9-C941-45EB-BDF5-229B0437AE95}"/>
            </a:ext>
          </a:extLst>
        </xdr:cNvPr>
        <xdr:cNvSpPr/>
      </xdr:nvSpPr>
      <xdr:spPr>
        <a:xfrm>
          <a:off x="78105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84364</xdr:rowOff>
    </xdr:from>
    <xdr:to>
      <xdr:col>45</xdr:col>
      <xdr:colOff>177800</xdr:colOff>
      <xdr:row>37</xdr:row>
      <xdr:rowOff>113756</xdr:rowOff>
    </xdr:to>
    <xdr:cxnSp macro="">
      <xdr:nvCxnSpPr>
        <xdr:cNvPr id="139" name="直線コネクタ 138">
          <a:extLst>
            <a:ext uri="{FF2B5EF4-FFF2-40B4-BE49-F238E27FC236}">
              <a16:creationId xmlns:a16="http://schemas.microsoft.com/office/drawing/2014/main" id="{8CDA64F1-FB87-4D58-A47A-4BD0E14BA481}"/>
            </a:ext>
          </a:extLst>
        </xdr:cNvPr>
        <xdr:cNvCxnSpPr/>
      </xdr:nvCxnSpPr>
      <xdr:spPr>
        <a:xfrm flipV="1">
          <a:off x="7861300" y="642801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69487</xdr:rowOff>
    </xdr:from>
    <xdr:to>
      <xdr:col>36</xdr:col>
      <xdr:colOff>165100</xdr:colOff>
      <xdr:row>37</xdr:row>
      <xdr:rowOff>171087</xdr:rowOff>
    </xdr:to>
    <xdr:sp macro="" textlink="">
      <xdr:nvSpPr>
        <xdr:cNvPr id="140" name="楕円 139">
          <a:extLst>
            <a:ext uri="{FF2B5EF4-FFF2-40B4-BE49-F238E27FC236}">
              <a16:creationId xmlns:a16="http://schemas.microsoft.com/office/drawing/2014/main" id="{B17500FE-3128-417C-AAAE-FE517E5B8E4F}"/>
            </a:ext>
          </a:extLst>
        </xdr:cNvPr>
        <xdr:cNvSpPr/>
      </xdr:nvSpPr>
      <xdr:spPr>
        <a:xfrm>
          <a:off x="6921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113756</xdr:rowOff>
    </xdr:from>
    <xdr:to>
      <xdr:col>41</xdr:col>
      <xdr:colOff>50800</xdr:colOff>
      <xdr:row>37</xdr:row>
      <xdr:rowOff>120287</xdr:rowOff>
    </xdr:to>
    <xdr:cxnSp macro="">
      <xdr:nvCxnSpPr>
        <xdr:cNvPr id="141" name="直線コネクタ 140">
          <a:extLst>
            <a:ext uri="{FF2B5EF4-FFF2-40B4-BE49-F238E27FC236}">
              <a16:creationId xmlns:a16="http://schemas.microsoft.com/office/drawing/2014/main" id="{D1F41F74-D0E9-43C4-8C62-CAD914433828}"/>
            </a:ext>
          </a:extLst>
        </xdr:cNvPr>
        <xdr:cNvCxnSpPr/>
      </xdr:nvCxnSpPr>
      <xdr:spPr>
        <a:xfrm flipV="1">
          <a:off x="6972300" y="64574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114861</xdr:rowOff>
    </xdr:from>
    <xdr:ext cx="469744" cy="259045"/>
    <xdr:sp macro="" textlink="">
      <xdr:nvSpPr>
        <xdr:cNvPr id="142" name="n_1aveValue【図書館】&#10;一人当たり面積">
          <a:extLst>
            <a:ext uri="{FF2B5EF4-FFF2-40B4-BE49-F238E27FC236}">
              <a16:creationId xmlns:a16="http://schemas.microsoft.com/office/drawing/2014/main" id="{C1C8EFFA-0327-4EAF-9CA6-3E994D036346}"/>
            </a:ext>
          </a:extLst>
        </xdr:cNvPr>
        <xdr:cNvSpPr txBox="1"/>
      </xdr:nvSpPr>
      <xdr:spPr>
        <a:xfrm>
          <a:off x="9391727" y="662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124658</xdr:rowOff>
    </xdr:from>
    <xdr:ext cx="469744" cy="259045"/>
    <xdr:sp macro="" textlink="">
      <xdr:nvSpPr>
        <xdr:cNvPr id="143" name="n_2aveValue【図書館】&#10;一人当たり面積">
          <a:extLst>
            <a:ext uri="{FF2B5EF4-FFF2-40B4-BE49-F238E27FC236}">
              <a16:creationId xmlns:a16="http://schemas.microsoft.com/office/drawing/2014/main" id="{37D886D1-E9E0-4375-82EB-E7A6E94A6D49}"/>
            </a:ext>
          </a:extLst>
        </xdr:cNvPr>
        <xdr:cNvSpPr txBox="1"/>
      </xdr:nvSpPr>
      <xdr:spPr>
        <a:xfrm>
          <a:off x="8515427" y="663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21789</xdr:rowOff>
    </xdr:from>
    <xdr:ext cx="469744" cy="259045"/>
    <xdr:sp macro="" textlink="">
      <xdr:nvSpPr>
        <xdr:cNvPr id="144" name="n_3aveValue【図書館】&#10;一人当たり面積">
          <a:extLst>
            <a:ext uri="{FF2B5EF4-FFF2-40B4-BE49-F238E27FC236}">
              <a16:creationId xmlns:a16="http://schemas.microsoft.com/office/drawing/2014/main" id="{E22262D8-EEDA-4DF1-8FC7-DFBA52725489}"/>
            </a:ext>
          </a:extLst>
        </xdr:cNvPr>
        <xdr:cNvSpPr txBox="1"/>
      </xdr:nvSpPr>
      <xdr:spPr>
        <a:xfrm>
          <a:off x="7626427"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44649</xdr:rowOff>
    </xdr:from>
    <xdr:ext cx="469744" cy="259045"/>
    <xdr:sp macro="" textlink="">
      <xdr:nvSpPr>
        <xdr:cNvPr id="145" name="n_4aveValue【図書館】&#10;一人当たり面積">
          <a:extLst>
            <a:ext uri="{FF2B5EF4-FFF2-40B4-BE49-F238E27FC236}">
              <a16:creationId xmlns:a16="http://schemas.microsoft.com/office/drawing/2014/main" id="{91C34BCD-E624-45C1-8E18-BADD733C114F}"/>
            </a:ext>
          </a:extLst>
        </xdr:cNvPr>
        <xdr:cNvSpPr txBox="1"/>
      </xdr:nvSpPr>
      <xdr:spPr>
        <a:xfrm>
          <a:off x="6737427" y="673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135363</xdr:rowOff>
    </xdr:from>
    <xdr:ext cx="469744" cy="259045"/>
    <xdr:sp macro="" textlink="">
      <xdr:nvSpPr>
        <xdr:cNvPr id="146" name="n_1mainValue【図書館】&#10;一人当たり面積">
          <a:extLst>
            <a:ext uri="{FF2B5EF4-FFF2-40B4-BE49-F238E27FC236}">
              <a16:creationId xmlns:a16="http://schemas.microsoft.com/office/drawing/2014/main" id="{93C467B5-AAE0-4908-B721-EF1045D5056E}"/>
            </a:ext>
          </a:extLst>
        </xdr:cNvPr>
        <xdr:cNvSpPr txBox="1"/>
      </xdr:nvSpPr>
      <xdr:spPr>
        <a:xfrm>
          <a:off x="9391727" y="613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151691</xdr:rowOff>
    </xdr:from>
    <xdr:ext cx="469744" cy="259045"/>
    <xdr:sp macro="" textlink="">
      <xdr:nvSpPr>
        <xdr:cNvPr id="147" name="n_2mainValue【図書館】&#10;一人当たり面積">
          <a:extLst>
            <a:ext uri="{FF2B5EF4-FFF2-40B4-BE49-F238E27FC236}">
              <a16:creationId xmlns:a16="http://schemas.microsoft.com/office/drawing/2014/main" id="{7F4592B2-A798-44B3-A238-707CDC83B89C}"/>
            </a:ext>
          </a:extLst>
        </xdr:cNvPr>
        <xdr:cNvSpPr txBox="1"/>
      </xdr:nvSpPr>
      <xdr:spPr>
        <a:xfrm>
          <a:off x="8515427" y="615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9633</xdr:rowOff>
    </xdr:from>
    <xdr:ext cx="469744" cy="259045"/>
    <xdr:sp macro="" textlink="">
      <xdr:nvSpPr>
        <xdr:cNvPr id="148" name="n_3mainValue【図書館】&#10;一人当たり面積">
          <a:extLst>
            <a:ext uri="{FF2B5EF4-FFF2-40B4-BE49-F238E27FC236}">
              <a16:creationId xmlns:a16="http://schemas.microsoft.com/office/drawing/2014/main" id="{69A607FB-BAB8-4CE7-8B59-2B20D5852CD2}"/>
            </a:ext>
          </a:extLst>
        </xdr:cNvPr>
        <xdr:cNvSpPr txBox="1"/>
      </xdr:nvSpPr>
      <xdr:spPr>
        <a:xfrm>
          <a:off x="7626427" y="618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16164</xdr:rowOff>
    </xdr:from>
    <xdr:ext cx="469744" cy="259045"/>
    <xdr:sp macro="" textlink="">
      <xdr:nvSpPr>
        <xdr:cNvPr id="149" name="n_4mainValue【図書館】&#10;一人当たり面積">
          <a:extLst>
            <a:ext uri="{FF2B5EF4-FFF2-40B4-BE49-F238E27FC236}">
              <a16:creationId xmlns:a16="http://schemas.microsoft.com/office/drawing/2014/main" id="{4A81151A-AFF2-4C62-869B-CB0F68393CF4}"/>
            </a:ext>
          </a:extLst>
        </xdr:cNvPr>
        <xdr:cNvSpPr txBox="1"/>
      </xdr:nvSpPr>
      <xdr:spPr>
        <a:xfrm>
          <a:off x="6737427" y="618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161302E-3E24-414A-9DA9-8E34886FEA5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644DC513-15CE-4970-943E-381676A5F71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A273A28F-7AD0-4676-8352-FB7F6E740B8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6247B12-2162-40EA-8601-98B9E76B0BF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8D439E2-B76A-4D70-A74C-EBAB37CC930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DEFA92D-1429-476E-A93E-1373630BB5B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94DF0C9-FD25-4EB7-8E7E-BF5C573ED1F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CC2ECF66-D872-4526-BF15-FEC5F14B2B2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D78CB33-FB86-49B2-AFAD-7ED04E18507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E3853FF-08CE-4D55-B015-7F656E28036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09C120D-05CC-4DC8-B3D2-83EE6642DE8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28E0C9B9-2619-4466-9E75-C665DB5D645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CDE1D3D0-CB30-4410-8DF1-5D88FD706EC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0B15B11E-2824-4E7B-959B-35A3CFFA31D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5AF8A60A-3309-4B85-92B5-5A7F67FE8D7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3E3D4728-AD19-4BEB-A38E-182A9F8256C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BDC06456-2F92-4F9E-9531-79FC09F5CED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DF967F28-66A9-41A1-BDDC-65E7E2983A7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75E65723-11EA-4F45-ABDF-0B1CA583DA6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80FA40B7-AF45-4DF9-A4C3-F89D3789A47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509245D8-74B1-4C64-A60B-685D942EF4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689D369-B470-4A52-93AA-5F22C3F3DAC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D55FC015-9EEC-43BF-BEF6-34EBF1E1CFF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5F615DB2-1C1B-4DA6-B600-F99900DAC23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174" name="直線コネクタ 173">
          <a:extLst>
            <a:ext uri="{FF2B5EF4-FFF2-40B4-BE49-F238E27FC236}">
              <a16:creationId xmlns:a16="http://schemas.microsoft.com/office/drawing/2014/main" id="{2E7C1EE8-40A5-46A5-9CA3-ABEC26D2F8FD}"/>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666BF088-E726-4A03-964E-958B724BF9E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6" name="直線コネクタ 175">
          <a:extLst>
            <a:ext uri="{FF2B5EF4-FFF2-40B4-BE49-F238E27FC236}">
              <a16:creationId xmlns:a16="http://schemas.microsoft.com/office/drawing/2014/main" id="{0941F0AC-DE57-43C8-8401-D10C46A86BA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DFA188CC-EA2B-4B2E-8351-4850D065E4AC}"/>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178" name="直線コネクタ 177">
          <a:extLst>
            <a:ext uri="{FF2B5EF4-FFF2-40B4-BE49-F238E27FC236}">
              <a16:creationId xmlns:a16="http://schemas.microsoft.com/office/drawing/2014/main" id="{8C6E1F37-C2EB-4808-9D40-89E87ECD7288}"/>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95F59ACC-1BF8-4377-94EF-D42C8B132650}"/>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180" name="フローチャート: 判断 179">
          <a:extLst>
            <a:ext uri="{FF2B5EF4-FFF2-40B4-BE49-F238E27FC236}">
              <a16:creationId xmlns:a16="http://schemas.microsoft.com/office/drawing/2014/main" id="{02373C42-8BCF-4100-84D7-A58EAB85869A}"/>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181" name="フローチャート: 判断 180">
          <a:extLst>
            <a:ext uri="{FF2B5EF4-FFF2-40B4-BE49-F238E27FC236}">
              <a16:creationId xmlns:a16="http://schemas.microsoft.com/office/drawing/2014/main" id="{B0935819-DE2B-4CFF-A33C-F381DEF689CC}"/>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182" name="フローチャート: 判断 181">
          <a:extLst>
            <a:ext uri="{FF2B5EF4-FFF2-40B4-BE49-F238E27FC236}">
              <a16:creationId xmlns:a16="http://schemas.microsoft.com/office/drawing/2014/main" id="{24529815-D416-4804-B1EA-4E6A0C804711}"/>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183" name="フローチャート: 判断 182">
          <a:extLst>
            <a:ext uri="{FF2B5EF4-FFF2-40B4-BE49-F238E27FC236}">
              <a16:creationId xmlns:a16="http://schemas.microsoft.com/office/drawing/2014/main" id="{E5D4E6B6-9991-4BDD-AC19-63076832A885}"/>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184" name="フローチャート: 判断 183">
          <a:extLst>
            <a:ext uri="{FF2B5EF4-FFF2-40B4-BE49-F238E27FC236}">
              <a16:creationId xmlns:a16="http://schemas.microsoft.com/office/drawing/2014/main" id="{ADD07DD9-9434-42BF-9517-C87960FAA969}"/>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A0EA6E8-DF8D-4DBE-9F04-91E4C92325C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485941C-E404-478C-A510-3D8865BF162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38D7604-374C-4FE4-9695-903EE3DC556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7408F06-410A-4AA6-8555-010B64C4AF2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99A4295-283C-460F-A377-99786F71653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124460</xdr:rowOff>
    </xdr:from>
    <xdr:to>
      <xdr:col>24</xdr:col>
      <xdr:colOff>114300</xdr:colOff>
      <xdr:row>62</xdr:row>
      <xdr:rowOff>54610</xdr:rowOff>
    </xdr:to>
    <xdr:sp macro="" textlink="">
      <xdr:nvSpPr>
        <xdr:cNvPr id="190" name="楕円 189">
          <a:extLst>
            <a:ext uri="{FF2B5EF4-FFF2-40B4-BE49-F238E27FC236}">
              <a16:creationId xmlns:a16="http://schemas.microsoft.com/office/drawing/2014/main" id="{7A04AFAA-2417-4882-A589-8A7339B9B830}"/>
            </a:ext>
          </a:extLst>
        </xdr:cNvPr>
        <xdr:cNvSpPr/>
      </xdr:nvSpPr>
      <xdr:spPr>
        <a:xfrm>
          <a:off x="45847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102887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75F57E48-29B1-41A3-AE23-6AD1C7B73414}"/>
            </a:ext>
          </a:extLst>
        </xdr:cNvPr>
        <xdr:cNvSpPr txBox="1"/>
      </xdr:nvSpPr>
      <xdr:spPr>
        <a:xfrm>
          <a:off x="4673600"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76835</xdr:rowOff>
    </xdr:from>
    <xdr:to>
      <xdr:col>20</xdr:col>
      <xdr:colOff>38100</xdr:colOff>
      <xdr:row>62</xdr:row>
      <xdr:rowOff>6985</xdr:rowOff>
    </xdr:to>
    <xdr:sp macro="" textlink="">
      <xdr:nvSpPr>
        <xdr:cNvPr id="192" name="楕円 191">
          <a:extLst>
            <a:ext uri="{FF2B5EF4-FFF2-40B4-BE49-F238E27FC236}">
              <a16:creationId xmlns:a16="http://schemas.microsoft.com/office/drawing/2014/main" id="{4A38CFF2-74C7-42D7-A23E-B6F677FA57BE}"/>
            </a:ext>
          </a:extLst>
        </xdr:cNvPr>
        <xdr:cNvSpPr/>
      </xdr:nvSpPr>
      <xdr:spPr>
        <a:xfrm>
          <a:off x="3746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127635</xdr:rowOff>
    </xdr:from>
    <xdr:to>
      <xdr:col>24</xdr:col>
      <xdr:colOff>63500</xdr:colOff>
      <xdr:row>62</xdr:row>
      <xdr:rowOff>3810</xdr:rowOff>
    </xdr:to>
    <xdr:cxnSp macro="">
      <xdr:nvCxnSpPr>
        <xdr:cNvPr id="193" name="直線コネクタ 192">
          <a:extLst>
            <a:ext uri="{FF2B5EF4-FFF2-40B4-BE49-F238E27FC236}">
              <a16:creationId xmlns:a16="http://schemas.microsoft.com/office/drawing/2014/main" id="{F5C5F606-3F05-42D5-804D-9FCCA022B523}"/>
            </a:ext>
          </a:extLst>
        </xdr:cNvPr>
        <xdr:cNvCxnSpPr/>
      </xdr:nvCxnSpPr>
      <xdr:spPr>
        <a:xfrm>
          <a:off x="3797300" y="1058608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29210</xdr:rowOff>
    </xdr:from>
    <xdr:to>
      <xdr:col>15</xdr:col>
      <xdr:colOff>101600</xdr:colOff>
      <xdr:row>61</xdr:row>
      <xdr:rowOff>130810</xdr:rowOff>
    </xdr:to>
    <xdr:sp macro="" textlink="">
      <xdr:nvSpPr>
        <xdr:cNvPr id="194" name="楕円 193">
          <a:extLst>
            <a:ext uri="{FF2B5EF4-FFF2-40B4-BE49-F238E27FC236}">
              <a16:creationId xmlns:a16="http://schemas.microsoft.com/office/drawing/2014/main" id="{DE3EA876-48C3-4C6A-86C9-0DC92F36B319}"/>
            </a:ext>
          </a:extLst>
        </xdr:cNvPr>
        <xdr:cNvSpPr/>
      </xdr:nvSpPr>
      <xdr:spPr>
        <a:xfrm>
          <a:off x="2857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80010</xdr:rowOff>
    </xdr:from>
    <xdr:to>
      <xdr:col>19</xdr:col>
      <xdr:colOff>177800</xdr:colOff>
      <xdr:row>61</xdr:row>
      <xdr:rowOff>127635</xdr:rowOff>
    </xdr:to>
    <xdr:cxnSp macro="">
      <xdr:nvCxnSpPr>
        <xdr:cNvPr id="195" name="直線コネクタ 194">
          <a:extLst>
            <a:ext uri="{FF2B5EF4-FFF2-40B4-BE49-F238E27FC236}">
              <a16:creationId xmlns:a16="http://schemas.microsoft.com/office/drawing/2014/main" id="{9BAEB193-780A-434E-89D0-7722EF470587}"/>
            </a:ext>
          </a:extLst>
        </xdr:cNvPr>
        <xdr:cNvCxnSpPr/>
      </xdr:nvCxnSpPr>
      <xdr:spPr>
        <a:xfrm>
          <a:off x="2908300" y="1053846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158750</xdr:rowOff>
    </xdr:from>
    <xdr:to>
      <xdr:col>10</xdr:col>
      <xdr:colOff>165100</xdr:colOff>
      <xdr:row>61</xdr:row>
      <xdr:rowOff>88900</xdr:rowOff>
    </xdr:to>
    <xdr:sp macro="" textlink="">
      <xdr:nvSpPr>
        <xdr:cNvPr id="196" name="楕円 195">
          <a:extLst>
            <a:ext uri="{FF2B5EF4-FFF2-40B4-BE49-F238E27FC236}">
              <a16:creationId xmlns:a16="http://schemas.microsoft.com/office/drawing/2014/main" id="{1E4912D7-2C5C-4952-ABA6-19BB891BCF07}"/>
            </a:ext>
          </a:extLst>
        </xdr:cNvPr>
        <xdr:cNvSpPr/>
      </xdr:nvSpPr>
      <xdr:spPr>
        <a:xfrm>
          <a:off x="1968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38100</xdr:rowOff>
    </xdr:from>
    <xdr:to>
      <xdr:col>15</xdr:col>
      <xdr:colOff>50800</xdr:colOff>
      <xdr:row>61</xdr:row>
      <xdr:rowOff>80010</xdr:rowOff>
    </xdr:to>
    <xdr:cxnSp macro="">
      <xdr:nvCxnSpPr>
        <xdr:cNvPr id="197" name="直線コネクタ 196">
          <a:extLst>
            <a:ext uri="{FF2B5EF4-FFF2-40B4-BE49-F238E27FC236}">
              <a16:creationId xmlns:a16="http://schemas.microsoft.com/office/drawing/2014/main" id="{33D11D5A-ADB9-40D5-AF80-098FC0045D42}"/>
            </a:ext>
          </a:extLst>
        </xdr:cNvPr>
        <xdr:cNvCxnSpPr/>
      </xdr:nvCxnSpPr>
      <xdr:spPr>
        <a:xfrm>
          <a:off x="2019300" y="1049655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109220</xdr:rowOff>
    </xdr:from>
    <xdr:to>
      <xdr:col>6</xdr:col>
      <xdr:colOff>38100</xdr:colOff>
      <xdr:row>61</xdr:row>
      <xdr:rowOff>39370</xdr:rowOff>
    </xdr:to>
    <xdr:sp macro="" textlink="">
      <xdr:nvSpPr>
        <xdr:cNvPr id="198" name="楕円 197">
          <a:extLst>
            <a:ext uri="{FF2B5EF4-FFF2-40B4-BE49-F238E27FC236}">
              <a16:creationId xmlns:a16="http://schemas.microsoft.com/office/drawing/2014/main" id="{F659E8B1-995A-4B99-A635-4BDE805FD4E3}"/>
            </a:ext>
          </a:extLst>
        </xdr:cNvPr>
        <xdr:cNvSpPr/>
      </xdr:nvSpPr>
      <xdr:spPr>
        <a:xfrm>
          <a:off x="1079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160020</xdr:rowOff>
    </xdr:from>
    <xdr:to>
      <xdr:col>10</xdr:col>
      <xdr:colOff>114300</xdr:colOff>
      <xdr:row>61</xdr:row>
      <xdr:rowOff>38100</xdr:rowOff>
    </xdr:to>
    <xdr:cxnSp macro="">
      <xdr:nvCxnSpPr>
        <xdr:cNvPr id="199" name="直線コネクタ 198">
          <a:extLst>
            <a:ext uri="{FF2B5EF4-FFF2-40B4-BE49-F238E27FC236}">
              <a16:creationId xmlns:a16="http://schemas.microsoft.com/office/drawing/2014/main" id="{184D5EF8-0E4F-479E-95F6-1BCD7BC95C2A}"/>
            </a:ext>
          </a:extLst>
        </xdr:cNvPr>
        <xdr:cNvCxnSpPr/>
      </xdr:nvCxnSpPr>
      <xdr:spPr>
        <a:xfrm>
          <a:off x="1130300" y="104470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200" name="n_1aveValue【体育館・プール】&#10;有形固定資産減価償却率">
          <a:extLst>
            <a:ext uri="{FF2B5EF4-FFF2-40B4-BE49-F238E27FC236}">
              <a16:creationId xmlns:a16="http://schemas.microsoft.com/office/drawing/2014/main" id="{ECB8EFB1-0F81-4598-91F0-A876AE61DF1B}"/>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201" name="n_2aveValue【体育館・プール】&#10;有形固定資産減価償却率">
          <a:extLst>
            <a:ext uri="{FF2B5EF4-FFF2-40B4-BE49-F238E27FC236}">
              <a16:creationId xmlns:a16="http://schemas.microsoft.com/office/drawing/2014/main" id="{66A55D70-446E-4AD9-A21E-647A7EFCFED0}"/>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202" name="n_3aveValue【体育館・プール】&#10;有形固定資産減価償却率">
          <a:extLst>
            <a:ext uri="{FF2B5EF4-FFF2-40B4-BE49-F238E27FC236}">
              <a16:creationId xmlns:a16="http://schemas.microsoft.com/office/drawing/2014/main" id="{A06C0E2F-8071-4EA0-AD39-E4086FFA7BCA}"/>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203" name="n_4aveValue【体育館・プール】&#10;有形固定資産減価償却率">
          <a:extLst>
            <a:ext uri="{FF2B5EF4-FFF2-40B4-BE49-F238E27FC236}">
              <a16:creationId xmlns:a16="http://schemas.microsoft.com/office/drawing/2014/main" id="{BBDEDEC1-A7C1-478F-8144-42C0376DEBDD}"/>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169562</xdr:rowOff>
    </xdr:from>
    <xdr:ext cx="405111" cy="259045"/>
    <xdr:sp macro="" textlink="">
      <xdr:nvSpPr>
        <xdr:cNvPr id="204" name="n_1mainValue【体育館・プール】&#10;有形固定資産減価償却率">
          <a:extLst>
            <a:ext uri="{FF2B5EF4-FFF2-40B4-BE49-F238E27FC236}">
              <a16:creationId xmlns:a16="http://schemas.microsoft.com/office/drawing/2014/main" id="{7AE3EA19-D824-458F-8619-914AEB5C6188}"/>
            </a:ext>
          </a:extLst>
        </xdr:cNvPr>
        <xdr:cNvSpPr txBox="1"/>
      </xdr:nvSpPr>
      <xdr:spPr>
        <a:xfrm>
          <a:off x="35820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121937</xdr:rowOff>
    </xdr:from>
    <xdr:ext cx="405111" cy="259045"/>
    <xdr:sp macro="" textlink="">
      <xdr:nvSpPr>
        <xdr:cNvPr id="205" name="n_2mainValue【体育館・プール】&#10;有形固定資産減価償却率">
          <a:extLst>
            <a:ext uri="{FF2B5EF4-FFF2-40B4-BE49-F238E27FC236}">
              <a16:creationId xmlns:a16="http://schemas.microsoft.com/office/drawing/2014/main" id="{E0CEDE2F-A5AB-4A41-950D-BAF6A688CACA}"/>
            </a:ext>
          </a:extLst>
        </xdr:cNvPr>
        <xdr:cNvSpPr txBox="1"/>
      </xdr:nvSpPr>
      <xdr:spPr>
        <a:xfrm>
          <a:off x="2705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80027</xdr:rowOff>
    </xdr:from>
    <xdr:ext cx="405111" cy="259045"/>
    <xdr:sp macro="" textlink="">
      <xdr:nvSpPr>
        <xdr:cNvPr id="206" name="n_3mainValue【体育館・プール】&#10;有形固定資産減価償却率">
          <a:extLst>
            <a:ext uri="{FF2B5EF4-FFF2-40B4-BE49-F238E27FC236}">
              <a16:creationId xmlns:a16="http://schemas.microsoft.com/office/drawing/2014/main" id="{5BB0E262-008C-4635-86E7-31F008361A1A}"/>
            </a:ext>
          </a:extLst>
        </xdr:cNvPr>
        <xdr:cNvSpPr txBox="1"/>
      </xdr:nvSpPr>
      <xdr:spPr>
        <a:xfrm>
          <a:off x="18167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7" name="n_4mainValue【体育館・プール】&#10;有形固定資産減価償却率">
          <a:extLst>
            <a:ext uri="{FF2B5EF4-FFF2-40B4-BE49-F238E27FC236}">
              <a16:creationId xmlns:a16="http://schemas.microsoft.com/office/drawing/2014/main" id="{C04F7B95-D9AF-43B4-A0AD-779A30E714F9}"/>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BEAB4B29-0A17-4FBF-B78E-1A2D60F7672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FD2CB608-6441-4F94-B099-BBBB5BA0098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F428E1F-2DEF-4E7D-9D94-BB19C50CEA6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1C37E3FF-2A6A-48A6-B2DA-5D410E3218F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82C4001-D0B4-4B00-91F3-DBAC54DEDDF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4F87696-AF8C-4443-90A0-655ED1C9931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5A8D2985-D768-4397-A330-7C3ED57E3D2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D7B0C015-9618-4475-8A7E-32BB1CB1705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A0FA277-3A8B-43CB-8F6F-62EB7D63CDC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F6967B5-E31D-40E0-9587-40F591497E6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8" name="直線コネクタ 217">
          <a:extLst>
            <a:ext uri="{FF2B5EF4-FFF2-40B4-BE49-F238E27FC236}">
              <a16:creationId xmlns:a16="http://schemas.microsoft.com/office/drawing/2014/main" id="{31C9B75D-A113-456F-8117-DD36D218E777}"/>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9" name="テキスト ボックス 218">
          <a:extLst>
            <a:ext uri="{FF2B5EF4-FFF2-40B4-BE49-F238E27FC236}">
              <a16:creationId xmlns:a16="http://schemas.microsoft.com/office/drawing/2014/main" id="{B1514938-E4D5-47DB-8A4F-CA9A1CACD8E3}"/>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0" name="直線コネクタ 219">
          <a:extLst>
            <a:ext uri="{FF2B5EF4-FFF2-40B4-BE49-F238E27FC236}">
              <a16:creationId xmlns:a16="http://schemas.microsoft.com/office/drawing/2014/main" id="{55261FAA-AC3E-416D-B672-9F0E693C46C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1" name="テキスト ボックス 220">
          <a:extLst>
            <a:ext uri="{FF2B5EF4-FFF2-40B4-BE49-F238E27FC236}">
              <a16:creationId xmlns:a16="http://schemas.microsoft.com/office/drawing/2014/main" id="{941A9F23-1446-4FF7-AEC2-A6B2CB39804D}"/>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2" name="直線コネクタ 221">
          <a:extLst>
            <a:ext uri="{FF2B5EF4-FFF2-40B4-BE49-F238E27FC236}">
              <a16:creationId xmlns:a16="http://schemas.microsoft.com/office/drawing/2014/main" id="{0DF202AA-DC30-4B9C-9642-11770427E21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3" name="テキスト ボックス 222">
          <a:extLst>
            <a:ext uri="{FF2B5EF4-FFF2-40B4-BE49-F238E27FC236}">
              <a16:creationId xmlns:a16="http://schemas.microsoft.com/office/drawing/2014/main" id="{7E8AA1E2-898F-46AD-B1DA-7BDEFE9F7133}"/>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4" name="直線コネクタ 223">
          <a:extLst>
            <a:ext uri="{FF2B5EF4-FFF2-40B4-BE49-F238E27FC236}">
              <a16:creationId xmlns:a16="http://schemas.microsoft.com/office/drawing/2014/main" id="{2703FAA9-5F24-4444-8883-B516CCAD8FA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5" name="テキスト ボックス 224">
          <a:extLst>
            <a:ext uri="{FF2B5EF4-FFF2-40B4-BE49-F238E27FC236}">
              <a16:creationId xmlns:a16="http://schemas.microsoft.com/office/drawing/2014/main" id="{487EDEA9-1F25-4079-ACD2-5457F391DB5E}"/>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6" name="直線コネクタ 225">
          <a:extLst>
            <a:ext uri="{FF2B5EF4-FFF2-40B4-BE49-F238E27FC236}">
              <a16:creationId xmlns:a16="http://schemas.microsoft.com/office/drawing/2014/main" id="{92F03791-2541-4908-8B5B-D4F1B571EB0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7" name="テキスト ボックス 226">
          <a:extLst>
            <a:ext uri="{FF2B5EF4-FFF2-40B4-BE49-F238E27FC236}">
              <a16:creationId xmlns:a16="http://schemas.microsoft.com/office/drawing/2014/main" id="{D5DD41D3-6EC9-4F5F-B824-D0AFB5B93C39}"/>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8" name="直線コネクタ 227">
          <a:extLst>
            <a:ext uri="{FF2B5EF4-FFF2-40B4-BE49-F238E27FC236}">
              <a16:creationId xmlns:a16="http://schemas.microsoft.com/office/drawing/2014/main" id="{2324F5F3-AB3B-4271-88DA-3398476A756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229" name="テキスト ボックス 228">
          <a:extLst>
            <a:ext uri="{FF2B5EF4-FFF2-40B4-BE49-F238E27FC236}">
              <a16:creationId xmlns:a16="http://schemas.microsoft.com/office/drawing/2014/main" id="{287AEA73-4CA5-47FD-ACC4-AF0FB9751BC0}"/>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60037FCE-6D65-4994-9784-DF5D31D659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231" name="テキスト ボックス 230">
          <a:extLst>
            <a:ext uri="{FF2B5EF4-FFF2-40B4-BE49-F238E27FC236}">
              <a16:creationId xmlns:a16="http://schemas.microsoft.com/office/drawing/2014/main" id="{E654F1C1-873C-4999-B3B8-997857C9ABF2}"/>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66C32778-BFC2-42B1-A351-4089B310D34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233" name="直線コネクタ 232">
          <a:extLst>
            <a:ext uri="{FF2B5EF4-FFF2-40B4-BE49-F238E27FC236}">
              <a16:creationId xmlns:a16="http://schemas.microsoft.com/office/drawing/2014/main" id="{97921D74-F4CF-49DC-A927-CB4866B3E3BF}"/>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234" name="【体育館・プール】&#10;一人当たり面積最小値テキスト">
          <a:extLst>
            <a:ext uri="{FF2B5EF4-FFF2-40B4-BE49-F238E27FC236}">
              <a16:creationId xmlns:a16="http://schemas.microsoft.com/office/drawing/2014/main" id="{37C2CA10-9A7F-4A3B-9927-3EFEE4B472EB}"/>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235" name="直線コネクタ 234">
          <a:extLst>
            <a:ext uri="{FF2B5EF4-FFF2-40B4-BE49-F238E27FC236}">
              <a16:creationId xmlns:a16="http://schemas.microsoft.com/office/drawing/2014/main" id="{A3286DC0-2A85-4543-83E0-FD38D287A80F}"/>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236" name="【体育館・プール】&#10;一人当たり面積最大値テキスト">
          <a:extLst>
            <a:ext uri="{FF2B5EF4-FFF2-40B4-BE49-F238E27FC236}">
              <a16:creationId xmlns:a16="http://schemas.microsoft.com/office/drawing/2014/main" id="{2A1ACA09-46D1-4878-B27E-C01EE63BA134}"/>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237" name="直線コネクタ 236">
          <a:extLst>
            <a:ext uri="{FF2B5EF4-FFF2-40B4-BE49-F238E27FC236}">
              <a16:creationId xmlns:a16="http://schemas.microsoft.com/office/drawing/2014/main" id="{E29D4371-C060-4000-8318-E636DF88046A}"/>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98624</xdr:rowOff>
    </xdr:from>
    <xdr:ext cx="469744" cy="259045"/>
    <xdr:sp macro="" textlink="">
      <xdr:nvSpPr>
        <xdr:cNvPr id="238" name="【体育館・プール】&#10;一人当たり面積平均値テキスト">
          <a:extLst>
            <a:ext uri="{FF2B5EF4-FFF2-40B4-BE49-F238E27FC236}">
              <a16:creationId xmlns:a16="http://schemas.microsoft.com/office/drawing/2014/main" id="{C2AFD06D-18FF-4615-B9A4-C10635FC71FB}"/>
            </a:ext>
          </a:extLst>
        </xdr:cNvPr>
        <xdr:cNvSpPr txBox="1"/>
      </xdr:nvSpPr>
      <xdr:spPr>
        <a:xfrm>
          <a:off x="10515600" y="10728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239" name="フローチャート: 判断 238">
          <a:extLst>
            <a:ext uri="{FF2B5EF4-FFF2-40B4-BE49-F238E27FC236}">
              <a16:creationId xmlns:a16="http://schemas.microsoft.com/office/drawing/2014/main" id="{57D68023-4D55-49AD-AB41-537FDD5621D4}"/>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240" name="フローチャート: 判断 239">
          <a:extLst>
            <a:ext uri="{FF2B5EF4-FFF2-40B4-BE49-F238E27FC236}">
              <a16:creationId xmlns:a16="http://schemas.microsoft.com/office/drawing/2014/main" id="{DB64874B-F554-4A44-BD7F-4292B1386D76}"/>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241" name="フローチャート: 判断 240">
          <a:extLst>
            <a:ext uri="{FF2B5EF4-FFF2-40B4-BE49-F238E27FC236}">
              <a16:creationId xmlns:a16="http://schemas.microsoft.com/office/drawing/2014/main" id="{39EA5064-6E6B-4AAB-90C2-9E5E4A4A6F5D}"/>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242" name="フローチャート: 判断 241">
          <a:extLst>
            <a:ext uri="{FF2B5EF4-FFF2-40B4-BE49-F238E27FC236}">
              <a16:creationId xmlns:a16="http://schemas.microsoft.com/office/drawing/2014/main" id="{FD55CEFC-6B48-4264-B6CE-E2D24B37B407}"/>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243" name="フローチャート: 判断 242">
          <a:extLst>
            <a:ext uri="{FF2B5EF4-FFF2-40B4-BE49-F238E27FC236}">
              <a16:creationId xmlns:a16="http://schemas.microsoft.com/office/drawing/2014/main" id="{6EB7576A-9B25-4282-A02E-64D9524D5975}"/>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93FA195-47C4-4B3C-9E03-CA96EE78BB1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65A49F0-AD63-433C-A860-7A892881235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9952DF9-C8D6-4E2E-9CC0-706804D4E29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FEED56B0-EDE7-42A8-B32A-E1F362DE43B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1D4C0116-CC50-4DB4-A37E-C147E8D3B6D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137142</xdr:rowOff>
    </xdr:from>
    <xdr:to>
      <xdr:col>55</xdr:col>
      <xdr:colOff>50800</xdr:colOff>
      <xdr:row>64</xdr:row>
      <xdr:rowOff>67292</xdr:rowOff>
    </xdr:to>
    <xdr:sp macro="" textlink="">
      <xdr:nvSpPr>
        <xdr:cNvPr id="249" name="楕円 248">
          <a:extLst>
            <a:ext uri="{FF2B5EF4-FFF2-40B4-BE49-F238E27FC236}">
              <a16:creationId xmlns:a16="http://schemas.microsoft.com/office/drawing/2014/main" id="{C448C3B5-83A0-47B3-83E6-302A176DFC1F}"/>
            </a:ext>
          </a:extLst>
        </xdr:cNvPr>
        <xdr:cNvSpPr/>
      </xdr:nvSpPr>
      <xdr:spPr>
        <a:xfrm>
          <a:off x="10426700" y="1093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54174</xdr:rowOff>
    </xdr:from>
    <xdr:ext cx="469744" cy="259045"/>
    <xdr:sp macro="" textlink="">
      <xdr:nvSpPr>
        <xdr:cNvPr id="250" name="【体育館・プール】&#10;一人当たり面積該当値テキスト">
          <a:extLst>
            <a:ext uri="{FF2B5EF4-FFF2-40B4-BE49-F238E27FC236}">
              <a16:creationId xmlns:a16="http://schemas.microsoft.com/office/drawing/2014/main" id="{8204108C-67B9-4F14-80EA-AFAC94787D78}"/>
            </a:ext>
          </a:extLst>
        </xdr:cNvPr>
        <xdr:cNvSpPr txBox="1"/>
      </xdr:nvSpPr>
      <xdr:spPr>
        <a:xfrm>
          <a:off x="10515600" y="1085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139428</xdr:rowOff>
    </xdr:from>
    <xdr:to>
      <xdr:col>50</xdr:col>
      <xdr:colOff>165100</xdr:colOff>
      <xdr:row>64</xdr:row>
      <xdr:rowOff>69578</xdr:rowOff>
    </xdr:to>
    <xdr:sp macro="" textlink="">
      <xdr:nvSpPr>
        <xdr:cNvPr id="251" name="楕円 250">
          <a:extLst>
            <a:ext uri="{FF2B5EF4-FFF2-40B4-BE49-F238E27FC236}">
              <a16:creationId xmlns:a16="http://schemas.microsoft.com/office/drawing/2014/main" id="{7AC70D80-0B06-4EB9-B8A5-3328344854E4}"/>
            </a:ext>
          </a:extLst>
        </xdr:cNvPr>
        <xdr:cNvSpPr/>
      </xdr:nvSpPr>
      <xdr:spPr>
        <a:xfrm>
          <a:off x="9588500" y="1094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16492</xdr:rowOff>
    </xdr:from>
    <xdr:to>
      <xdr:col>55</xdr:col>
      <xdr:colOff>0</xdr:colOff>
      <xdr:row>64</xdr:row>
      <xdr:rowOff>18778</xdr:rowOff>
    </xdr:to>
    <xdr:cxnSp macro="">
      <xdr:nvCxnSpPr>
        <xdr:cNvPr id="252" name="直線コネクタ 251">
          <a:extLst>
            <a:ext uri="{FF2B5EF4-FFF2-40B4-BE49-F238E27FC236}">
              <a16:creationId xmlns:a16="http://schemas.microsoft.com/office/drawing/2014/main" id="{4EBD11DF-1455-4D41-9457-1A1AE300FC61}"/>
            </a:ext>
          </a:extLst>
        </xdr:cNvPr>
        <xdr:cNvCxnSpPr/>
      </xdr:nvCxnSpPr>
      <xdr:spPr>
        <a:xfrm flipV="1">
          <a:off x="9639300" y="1098929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141877</xdr:rowOff>
    </xdr:from>
    <xdr:to>
      <xdr:col>46</xdr:col>
      <xdr:colOff>38100</xdr:colOff>
      <xdr:row>64</xdr:row>
      <xdr:rowOff>72027</xdr:rowOff>
    </xdr:to>
    <xdr:sp macro="" textlink="">
      <xdr:nvSpPr>
        <xdr:cNvPr id="253" name="楕円 252">
          <a:extLst>
            <a:ext uri="{FF2B5EF4-FFF2-40B4-BE49-F238E27FC236}">
              <a16:creationId xmlns:a16="http://schemas.microsoft.com/office/drawing/2014/main" id="{A00D4946-69D5-4382-A5EB-B875C6E2CCF8}"/>
            </a:ext>
          </a:extLst>
        </xdr:cNvPr>
        <xdr:cNvSpPr/>
      </xdr:nvSpPr>
      <xdr:spPr>
        <a:xfrm>
          <a:off x="8699500" y="1094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18778</xdr:rowOff>
    </xdr:from>
    <xdr:to>
      <xdr:col>50</xdr:col>
      <xdr:colOff>114300</xdr:colOff>
      <xdr:row>64</xdr:row>
      <xdr:rowOff>21227</xdr:rowOff>
    </xdr:to>
    <xdr:cxnSp macro="">
      <xdr:nvCxnSpPr>
        <xdr:cNvPr id="254" name="直線コネクタ 253">
          <a:extLst>
            <a:ext uri="{FF2B5EF4-FFF2-40B4-BE49-F238E27FC236}">
              <a16:creationId xmlns:a16="http://schemas.microsoft.com/office/drawing/2014/main" id="{DBE3FF14-C42B-4F22-96AF-49558F4C977D}"/>
            </a:ext>
          </a:extLst>
        </xdr:cNvPr>
        <xdr:cNvCxnSpPr/>
      </xdr:nvCxnSpPr>
      <xdr:spPr>
        <a:xfrm flipV="1">
          <a:off x="8750300" y="10991578"/>
          <a:ext cx="8890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145633</xdr:rowOff>
    </xdr:from>
    <xdr:to>
      <xdr:col>41</xdr:col>
      <xdr:colOff>101600</xdr:colOff>
      <xdr:row>64</xdr:row>
      <xdr:rowOff>75783</xdr:rowOff>
    </xdr:to>
    <xdr:sp macro="" textlink="">
      <xdr:nvSpPr>
        <xdr:cNvPr id="255" name="楕円 254">
          <a:extLst>
            <a:ext uri="{FF2B5EF4-FFF2-40B4-BE49-F238E27FC236}">
              <a16:creationId xmlns:a16="http://schemas.microsoft.com/office/drawing/2014/main" id="{2CA81F7E-4816-4F58-8F9F-115B35085CAD}"/>
            </a:ext>
          </a:extLst>
        </xdr:cNvPr>
        <xdr:cNvSpPr/>
      </xdr:nvSpPr>
      <xdr:spPr>
        <a:xfrm>
          <a:off x="7810500" y="10946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21227</xdr:rowOff>
    </xdr:from>
    <xdr:to>
      <xdr:col>45</xdr:col>
      <xdr:colOff>177800</xdr:colOff>
      <xdr:row>64</xdr:row>
      <xdr:rowOff>24983</xdr:rowOff>
    </xdr:to>
    <xdr:cxnSp macro="">
      <xdr:nvCxnSpPr>
        <xdr:cNvPr id="256" name="直線コネクタ 255">
          <a:extLst>
            <a:ext uri="{FF2B5EF4-FFF2-40B4-BE49-F238E27FC236}">
              <a16:creationId xmlns:a16="http://schemas.microsoft.com/office/drawing/2014/main" id="{20BFB2CD-605F-4C52-8215-F9518A3B24A1}"/>
            </a:ext>
          </a:extLst>
        </xdr:cNvPr>
        <xdr:cNvCxnSpPr/>
      </xdr:nvCxnSpPr>
      <xdr:spPr>
        <a:xfrm flipV="1">
          <a:off x="7861300" y="10994027"/>
          <a:ext cx="8890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146123</xdr:rowOff>
    </xdr:from>
    <xdr:to>
      <xdr:col>36</xdr:col>
      <xdr:colOff>165100</xdr:colOff>
      <xdr:row>64</xdr:row>
      <xdr:rowOff>76273</xdr:rowOff>
    </xdr:to>
    <xdr:sp macro="" textlink="">
      <xdr:nvSpPr>
        <xdr:cNvPr id="257" name="楕円 256">
          <a:extLst>
            <a:ext uri="{FF2B5EF4-FFF2-40B4-BE49-F238E27FC236}">
              <a16:creationId xmlns:a16="http://schemas.microsoft.com/office/drawing/2014/main" id="{C9FDE85B-11E1-45EA-AB64-9546C0F41560}"/>
            </a:ext>
          </a:extLst>
        </xdr:cNvPr>
        <xdr:cNvSpPr/>
      </xdr:nvSpPr>
      <xdr:spPr>
        <a:xfrm>
          <a:off x="6921500" y="1094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24983</xdr:rowOff>
    </xdr:from>
    <xdr:to>
      <xdr:col>41</xdr:col>
      <xdr:colOff>50800</xdr:colOff>
      <xdr:row>64</xdr:row>
      <xdr:rowOff>25473</xdr:rowOff>
    </xdr:to>
    <xdr:cxnSp macro="">
      <xdr:nvCxnSpPr>
        <xdr:cNvPr id="258" name="直線コネクタ 257">
          <a:extLst>
            <a:ext uri="{FF2B5EF4-FFF2-40B4-BE49-F238E27FC236}">
              <a16:creationId xmlns:a16="http://schemas.microsoft.com/office/drawing/2014/main" id="{1B70A05B-C533-4DA4-BEE9-FE4A9C25379F}"/>
            </a:ext>
          </a:extLst>
        </xdr:cNvPr>
        <xdr:cNvCxnSpPr/>
      </xdr:nvCxnSpPr>
      <xdr:spPr>
        <a:xfrm flipV="1">
          <a:off x="6972300" y="10997783"/>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16872</xdr:rowOff>
    </xdr:from>
    <xdr:ext cx="469744" cy="259045"/>
    <xdr:sp macro="" textlink="">
      <xdr:nvSpPr>
        <xdr:cNvPr id="259" name="n_1aveValue【体育館・プール】&#10;一人当たり面積">
          <a:extLst>
            <a:ext uri="{FF2B5EF4-FFF2-40B4-BE49-F238E27FC236}">
              <a16:creationId xmlns:a16="http://schemas.microsoft.com/office/drawing/2014/main" id="{7A43C8AC-FBE7-418F-9937-EA6A960E3368}"/>
            </a:ext>
          </a:extLst>
        </xdr:cNvPr>
        <xdr:cNvSpPr txBox="1"/>
      </xdr:nvSpPr>
      <xdr:spPr>
        <a:xfrm>
          <a:off x="9391727" y="1064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15729</xdr:rowOff>
    </xdr:from>
    <xdr:ext cx="469744" cy="259045"/>
    <xdr:sp macro="" textlink="">
      <xdr:nvSpPr>
        <xdr:cNvPr id="260" name="n_2aveValue【体育館・プール】&#10;一人当たり面積">
          <a:extLst>
            <a:ext uri="{FF2B5EF4-FFF2-40B4-BE49-F238E27FC236}">
              <a16:creationId xmlns:a16="http://schemas.microsoft.com/office/drawing/2014/main" id="{62AB26C4-3E5B-4117-9D78-F1FC65BCA988}"/>
            </a:ext>
          </a:extLst>
        </xdr:cNvPr>
        <xdr:cNvSpPr txBox="1"/>
      </xdr:nvSpPr>
      <xdr:spPr>
        <a:xfrm>
          <a:off x="8515427" y="10645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20790</xdr:rowOff>
    </xdr:from>
    <xdr:ext cx="469744" cy="259045"/>
    <xdr:sp macro="" textlink="">
      <xdr:nvSpPr>
        <xdr:cNvPr id="261" name="n_3aveValue【体育館・プール】&#10;一人当たり面積">
          <a:extLst>
            <a:ext uri="{FF2B5EF4-FFF2-40B4-BE49-F238E27FC236}">
              <a16:creationId xmlns:a16="http://schemas.microsoft.com/office/drawing/2014/main" id="{317BDBED-17FC-44CC-8151-26B3556DB974}"/>
            </a:ext>
          </a:extLst>
        </xdr:cNvPr>
        <xdr:cNvSpPr txBox="1"/>
      </xdr:nvSpPr>
      <xdr:spPr>
        <a:xfrm>
          <a:off x="7626427" y="1065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9034</xdr:rowOff>
    </xdr:from>
    <xdr:ext cx="469744" cy="259045"/>
    <xdr:sp macro="" textlink="">
      <xdr:nvSpPr>
        <xdr:cNvPr id="262" name="n_4aveValue【体育館・プール】&#10;一人当たり面積">
          <a:extLst>
            <a:ext uri="{FF2B5EF4-FFF2-40B4-BE49-F238E27FC236}">
              <a16:creationId xmlns:a16="http://schemas.microsoft.com/office/drawing/2014/main" id="{3CCC620A-2E57-4C86-8B6E-BAF130E02A8E}"/>
            </a:ext>
          </a:extLst>
        </xdr:cNvPr>
        <xdr:cNvSpPr txBox="1"/>
      </xdr:nvSpPr>
      <xdr:spPr>
        <a:xfrm>
          <a:off x="6737427" y="1063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60705</xdr:rowOff>
    </xdr:from>
    <xdr:ext cx="469744" cy="259045"/>
    <xdr:sp macro="" textlink="">
      <xdr:nvSpPr>
        <xdr:cNvPr id="263" name="n_1mainValue【体育館・プール】&#10;一人当たり面積">
          <a:extLst>
            <a:ext uri="{FF2B5EF4-FFF2-40B4-BE49-F238E27FC236}">
              <a16:creationId xmlns:a16="http://schemas.microsoft.com/office/drawing/2014/main" id="{7A4ADF83-B34E-4905-BFE8-8DD699313EEA}"/>
            </a:ext>
          </a:extLst>
        </xdr:cNvPr>
        <xdr:cNvSpPr txBox="1"/>
      </xdr:nvSpPr>
      <xdr:spPr>
        <a:xfrm>
          <a:off x="9391727" y="1103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63154</xdr:rowOff>
    </xdr:from>
    <xdr:ext cx="469744" cy="259045"/>
    <xdr:sp macro="" textlink="">
      <xdr:nvSpPr>
        <xdr:cNvPr id="264" name="n_2mainValue【体育館・プール】&#10;一人当たり面積">
          <a:extLst>
            <a:ext uri="{FF2B5EF4-FFF2-40B4-BE49-F238E27FC236}">
              <a16:creationId xmlns:a16="http://schemas.microsoft.com/office/drawing/2014/main" id="{96A70202-DA33-4B29-A459-7D8148D1A2AA}"/>
            </a:ext>
          </a:extLst>
        </xdr:cNvPr>
        <xdr:cNvSpPr txBox="1"/>
      </xdr:nvSpPr>
      <xdr:spPr>
        <a:xfrm>
          <a:off x="8515427" y="11035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66910</xdr:rowOff>
    </xdr:from>
    <xdr:ext cx="469744" cy="259045"/>
    <xdr:sp macro="" textlink="">
      <xdr:nvSpPr>
        <xdr:cNvPr id="265" name="n_3mainValue【体育館・プール】&#10;一人当たり面積">
          <a:extLst>
            <a:ext uri="{FF2B5EF4-FFF2-40B4-BE49-F238E27FC236}">
              <a16:creationId xmlns:a16="http://schemas.microsoft.com/office/drawing/2014/main" id="{BA5CB1F7-B7E2-43CA-A628-6138F21BE266}"/>
            </a:ext>
          </a:extLst>
        </xdr:cNvPr>
        <xdr:cNvSpPr txBox="1"/>
      </xdr:nvSpPr>
      <xdr:spPr>
        <a:xfrm>
          <a:off x="7626427" y="1103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67400</xdr:rowOff>
    </xdr:from>
    <xdr:ext cx="469744" cy="259045"/>
    <xdr:sp macro="" textlink="">
      <xdr:nvSpPr>
        <xdr:cNvPr id="266" name="n_4mainValue【体育館・プール】&#10;一人当たり面積">
          <a:extLst>
            <a:ext uri="{FF2B5EF4-FFF2-40B4-BE49-F238E27FC236}">
              <a16:creationId xmlns:a16="http://schemas.microsoft.com/office/drawing/2014/main" id="{1BC59661-C49E-4CF9-9416-B1D71DB05FFB}"/>
            </a:ext>
          </a:extLst>
        </xdr:cNvPr>
        <xdr:cNvSpPr txBox="1"/>
      </xdr:nvSpPr>
      <xdr:spPr>
        <a:xfrm>
          <a:off x="6737427" y="11040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DA9E0002-0014-46AE-B142-8F72BEB4541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83988845-E128-454A-858C-FDAE95C64D2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1ED102FD-F4A6-4EB8-9D1B-9CE798CEAFD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CB2F2994-3EDB-4EDA-B484-1E8CCEF9588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344BDF3-D7B4-43D6-9EBD-0A43C5D628C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B15B3516-632A-4061-B9B0-89E2991DFA9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CFA06C91-30A1-4FBD-BB49-96DBAC64041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B1E8EB21-326A-4F5D-A7F1-00EAFEEEC57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a:extLst>
            <a:ext uri="{FF2B5EF4-FFF2-40B4-BE49-F238E27FC236}">
              <a16:creationId xmlns:a16="http://schemas.microsoft.com/office/drawing/2014/main" id="{34F3D99D-9203-4926-AA7F-3AC99EAF776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a:extLst>
            <a:ext uri="{FF2B5EF4-FFF2-40B4-BE49-F238E27FC236}">
              <a16:creationId xmlns:a16="http://schemas.microsoft.com/office/drawing/2014/main" id="{9D26B47E-1CBF-4977-8125-CB344B1FC1A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a:extLst>
            <a:ext uri="{FF2B5EF4-FFF2-40B4-BE49-F238E27FC236}">
              <a16:creationId xmlns:a16="http://schemas.microsoft.com/office/drawing/2014/main" id="{BE3DF554-43CB-49D9-9FDA-CDAAF062B90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a:extLst>
            <a:ext uri="{FF2B5EF4-FFF2-40B4-BE49-F238E27FC236}">
              <a16:creationId xmlns:a16="http://schemas.microsoft.com/office/drawing/2014/main" id="{646F0FA4-6E06-4E41-AB51-94D0A06D2E0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a:extLst>
            <a:ext uri="{FF2B5EF4-FFF2-40B4-BE49-F238E27FC236}">
              <a16:creationId xmlns:a16="http://schemas.microsoft.com/office/drawing/2014/main" id="{25A0F243-BE6E-4455-B953-A08D0880C2D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a:extLst>
            <a:ext uri="{FF2B5EF4-FFF2-40B4-BE49-F238E27FC236}">
              <a16:creationId xmlns:a16="http://schemas.microsoft.com/office/drawing/2014/main" id="{294215C4-2C22-4DD8-879B-363375AAD6A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a:extLst>
            <a:ext uri="{FF2B5EF4-FFF2-40B4-BE49-F238E27FC236}">
              <a16:creationId xmlns:a16="http://schemas.microsoft.com/office/drawing/2014/main" id="{9413CA3B-38C4-4700-975E-F25B61B7FE2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a:extLst>
            <a:ext uri="{FF2B5EF4-FFF2-40B4-BE49-F238E27FC236}">
              <a16:creationId xmlns:a16="http://schemas.microsoft.com/office/drawing/2014/main" id="{79157B46-6E6E-4A89-BD83-CB6FACAF59F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F1DAE6AE-E680-41EE-9FCF-0DC2A006A7D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A958958C-635F-481D-B165-361FEE89892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0F1D6741-ACF2-4F50-B1DC-5D638C57288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10385C7B-B144-4146-AAD0-A7E689E3DA2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E9621C02-4181-477E-9DDF-1CA92E652E4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7C897388-6ED3-4E80-B7A0-E081069E7EB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35F37CE5-FEEC-4C7C-A2EC-3DEF5F3BB9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AC5159DD-28E1-405A-8567-55993F66C7D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1" name="テキスト ボックス 290">
          <a:extLst>
            <a:ext uri="{FF2B5EF4-FFF2-40B4-BE49-F238E27FC236}">
              <a16:creationId xmlns:a16="http://schemas.microsoft.com/office/drawing/2014/main" id="{77060192-CAD9-4ACF-A5AB-A6C9AB5FA946}"/>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2" name="直線コネクタ 291">
          <a:extLst>
            <a:ext uri="{FF2B5EF4-FFF2-40B4-BE49-F238E27FC236}">
              <a16:creationId xmlns:a16="http://schemas.microsoft.com/office/drawing/2014/main" id="{D4893698-7C15-42F9-B735-29DA9B99DAA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3" name="テキスト ボックス 292">
          <a:extLst>
            <a:ext uri="{FF2B5EF4-FFF2-40B4-BE49-F238E27FC236}">
              <a16:creationId xmlns:a16="http://schemas.microsoft.com/office/drawing/2014/main" id="{3F1A5C5C-DF1E-4F28-B423-C8E778F2868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4" name="直線コネクタ 293">
          <a:extLst>
            <a:ext uri="{FF2B5EF4-FFF2-40B4-BE49-F238E27FC236}">
              <a16:creationId xmlns:a16="http://schemas.microsoft.com/office/drawing/2014/main" id="{9F7D88A2-A763-4A69-81AB-23E53900FFE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5" name="テキスト ボックス 294">
          <a:extLst>
            <a:ext uri="{FF2B5EF4-FFF2-40B4-BE49-F238E27FC236}">
              <a16:creationId xmlns:a16="http://schemas.microsoft.com/office/drawing/2014/main" id="{86A52275-E74A-45EF-B699-A8443472795C}"/>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6" name="直線コネクタ 295">
          <a:extLst>
            <a:ext uri="{FF2B5EF4-FFF2-40B4-BE49-F238E27FC236}">
              <a16:creationId xmlns:a16="http://schemas.microsoft.com/office/drawing/2014/main" id="{22868916-8E38-489B-AB1B-6462A56079B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7" name="テキスト ボックス 296">
          <a:extLst>
            <a:ext uri="{FF2B5EF4-FFF2-40B4-BE49-F238E27FC236}">
              <a16:creationId xmlns:a16="http://schemas.microsoft.com/office/drawing/2014/main" id="{EC73CC4C-E5AB-4845-85E0-D8B397E7BA3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8" name="直線コネクタ 297">
          <a:extLst>
            <a:ext uri="{FF2B5EF4-FFF2-40B4-BE49-F238E27FC236}">
              <a16:creationId xmlns:a16="http://schemas.microsoft.com/office/drawing/2014/main" id="{B0A33535-121C-463B-BA2D-A392DC67B2E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9" name="テキスト ボックス 298">
          <a:extLst>
            <a:ext uri="{FF2B5EF4-FFF2-40B4-BE49-F238E27FC236}">
              <a16:creationId xmlns:a16="http://schemas.microsoft.com/office/drawing/2014/main" id="{D2801CC6-DBC2-4DFA-9569-8734D6F7352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0" name="直線コネクタ 299">
          <a:extLst>
            <a:ext uri="{FF2B5EF4-FFF2-40B4-BE49-F238E27FC236}">
              <a16:creationId xmlns:a16="http://schemas.microsoft.com/office/drawing/2014/main" id="{11233FE1-6979-4DEF-8FB3-591E7DA3C6C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1" name="テキスト ボックス 300">
          <a:extLst>
            <a:ext uri="{FF2B5EF4-FFF2-40B4-BE49-F238E27FC236}">
              <a16:creationId xmlns:a16="http://schemas.microsoft.com/office/drawing/2014/main" id="{A6E7EE8A-CBB0-44DF-8F73-F0EAFA3A4D6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2" name="直線コネクタ 301">
          <a:extLst>
            <a:ext uri="{FF2B5EF4-FFF2-40B4-BE49-F238E27FC236}">
              <a16:creationId xmlns:a16="http://schemas.microsoft.com/office/drawing/2014/main" id="{719F15D1-4C76-4038-BCD9-A21AB59C2D6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3" name="テキスト ボックス 302">
          <a:extLst>
            <a:ext uri="{FF2B5EF4-FFF2-40B4-BE49-F238E27FC236}">
              <a16:creationId xmlns:a16="http://schemas.microsoft.com/office/drawing/2014/main" id="{C2942611-A27E-4290-9DB2-62FB4212D85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4" name="直線コネクタ 303">
          <a:extLst>
            <a:ext uri="{FF2B5EF4-FFF2-40B4-BE49-F238E27FC236}">
              <a16:creationId xmlns:a16="http://schemas.microsoft.com/office/drawing/2014/main" id="{32DFD777-74E5-4ACC-8308-7941FDF4558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5" name="テキスト ボックス 304">
          <a:extLst>
            <a:ext uri="{FF2B5EF4-FFF2-40B4-BE49-F238E27FC236}">
              <a16:creationId xmlns:a16="http://schemas.microsoft.com/office/drawing/2014/main" id="{BB2B4439-5821-4763-B9F1-5C527A69CA0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6" name="直線コネクタ 305">
          <a:extLst>
            <a:ext uri="{FF2B5EF4-FFF2-40B4-BE49-F238E27FC236}">
              <a16:creationId xmlns:a16="http://schemas.microsoft.com/office/drawing/2014/main" id="{9B38A8A4-112C-450E-B72D-C1ABF930049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7" name="【市民会館】&#10;有形固定資産減価償却率グラフ枠">
          <a:extLst>
            <a:ext uri="{FF2B5EF4-FFF2-40B4-BE49-F238E27FC236}">
              <a16:creationId xmlns:a16="http://schemas.microsoft.com/office/drawing/2014/main" id="{3798DD5F-A763-48A1-9171-98DAC2C238C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308" name="直線コネクタ 307">
          <a:extLst>
            <a:ext uri="{FF2B5EF4-FFF2-40B4-BE49-F238E27FC236}">
              <a16:creationId xmlns:a16="http://schemas.microsoft.com/office/drawing/2014/main" id="{D5FE2204-E0B3-42B1-9080-9C0880D6FCA1}"/>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9" name="【市民会館】&#10;有形固定資産減価償却率最小値テキスト">
          <a:extLst>
            <a:ext uri="{FF2B5EF4-FFF2-40B4-BE49-F238E27FC236}">
              <a16:creationId xmlns:a16="http://schemas.microsoft.com/office/drawing/2014/main" id="{7791C7BD-796C-44F8-BC6C-6E1D8EAAE19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10" name="直線コネクタ 309">
          <a:extLst>
            <a:ext uri="{FF2B5EF4-FFF2-40B4-BE49-F238E27FC236}">
              <a16:creationId xmlns:a16="http://schemas.microsoft.com/office/drawing/2014/main" id="{A7434DC8-A612-4DBA-AEE8-B7189E02253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311" name="【市民会館】&#10;有形固定資産減価償却率最大値テキスト">
          <a:extLst>
            <a:ext uri="{FF2B5EF4-FFF2-40B4-BE49-F238E27FC236}">
              <a16:creationId xmlns:a16="http://schemas.microsoft.com/office/drawing/2014/main" id="{6F0DC286-DD99-4737-962D-C675AE7A02AD}"/>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312" name="直線コネクタ 311">
          <a:extLst>
            <a:ext uri="{FF2B5EF4-FFF2-40B4-BE49-F238E27FC236}">
              <a16:creationId xmlns:a16="http://schemas.microsoft.com/office/drawing/2014/main" id="{FC8529B8-2095-49EA-B4C0-4693D30B7E77}"/>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313" name="【市民会館】&#10;有形固定資産減価償却率平均値テキスト">
          <a:extLst>
            <a:ext uri="{FF2B5EF4-FFF2-40B4-BE49-F238E27FC236}">
              <a16:creationId xmlns:a16="http://schemas.microsoft.com/office/drawing/2014/main" id="{1F6D3C78-B0D8-48C9-AA4F-3C5F625D31E3}"/>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14" name="フローチャート: 判断 313">
          <a:extLst>
            <a:ext uri="{FF2B5EF4-FFF2-40B4-BE49-F238E27FC236}">
              <a16:creationId xmlns:a16="http://schemas.microsoft.com/office/drawing/2014/main" id="{30F01234-C3E3-460B-8CC0-30A8953B31A9}"/>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315" name="フローチャート: 判断 314">
          <a:extLst>
            <a:ext uri="{FF2B5EF4-FFF2-40B4-BE49-F238E27FC236}">
              <a16:creationId xmlns:a16="http://schemas.microsoft.com/office/drawing/2014/main" id="{D9777430-E8BC-4A42-A11D-0C4CB533B324}"/>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316" name="フローチャート: 判断 315">
          <a:extLst>
            <a:ext uri="{FF2B5EF4-FFF2-40B4-BE49-F238E27FC236}">
              <a16:creationId xmlns:a16="http://schemas.microsoft.com/office/drawing/2014/main" id="{36B62123-D17F-4D3C-8D2B-C3EF09F430A4}"/>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317" name="フローチャート: 判断 316">
          <a:extLst>
            <a:ext uri="{FF2B5EF4-FFF2-40B4-BE49-F238E27FC236}">
              <a16:creationId xmlns:a16="http://schemas.microsoft.com/office/drawing/2014/main" id="{50D08437-E22C-4521-9EE2-0983D42ADD21}"/>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318" name="フローチャート: 判断 317">
          <a:extLst>
            <a:ext uri="{FF2B5EF4-FFF2-40B4-BE49-F238E27FC236}">
              <a16:creationId xmlns:a16="http://schemas.microsoft.com/office/drawing/2014/main" id="{19ECF734-8E76-40EC-8337-F3612902277E}"/>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EDB6EBFF-3BD3-49F9-BE4A-AB96B6B3726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B094FACE-49CD-4E27-94E2-4C98F2F0B89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44101B86-E56E-40FF-AD4C-2CAF8C17ED0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5606AE6A-6963-4323-B8D4-F3728D05E9E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EE48C52F-0FA5-41DB-803A-44F2010E3FF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160927</xdr:rowOff>
    </xdr:from>
    <xdr:to>
      <xdr:col>24</xdr:col>
      <xdr:colOff>114300</xdr:colOff>
      <xdr:row>104</xdr:row>
      <xdr:rowOff>91077</xdr:rowOff>
    </xdr:to>
    <xdr:sp macro="" textlink="">
      <xdr:nvSpPr>
        <xdr:cNvPr id="324" name="楕円 323">
          <a:extLst>
            <a:ext uri="{FF2B5EF4-FFF2-40B4-BE49-F238E27FC236}">
              <a16:creationId xmlns:a16="http://schemas.microsoft.com/office/drawing/2014/main" id="{1202A8AE-3517-4792-8184-433CBDBB510B}"/>
            </a:ext>
          </a:extLst>
        </xdr:cNvPr>
        <xdr:cNvSpPr/>
      </xdr:nvSpPr>
      <xdr:spPr>
        <a:xfrm>
          <a:off x="4584700" y="1782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12354</xdr:rowOff>
    </xdr:from>
    <xdr:ext cx="405111" cy="259045"/>
    <xdr:sp macro="" textlink="">
      <xdr:nvSpPr>
        <xdr:cNvPr id="325" name="【市民会館】&#10;有形固定資産減価償却率該当値テキスト">
          <a:extLst>
            <a:ext uri="{FF2B5EF4-FFF2-40B4-BE49-F238E27FC236}">
              <a16:creationId xmlns:a16="http://schemas.microsoft.com/office/drawing/2014/main" id="{15C4ACCA-5767-4FA5-B4C3-0D54C79CFAA8}"/>
            </a:ext>
          </a:extLst>
        </xdr:cNvPr>
        <xdr:cNvSpPr txBox="1"/>
      </xdr:nvSpPr>
      <xdr:spPr>
        <a:xfrm>
          <a:off x="4673600" y="1767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125005</xdr:rowOff>
    </xdr:from>
    <xdr:to>
      <xdr:col>20</xdr:col>
      <xdr:colOff>38100</xdr:colOff>
      <xdr:row>104</xdr:row>
      <xdr:rowOff>55155</xdr:rowOff>
    </xdr:to>
    <xdr:sp macro="" textlink="">
      <xdr:nvSpPr>
        <xdr:cNvPr id="326" name="楕円 325">
          <a:extLst>
            <a:ext uri="{FF2B5EF4-FFF2-40B4-BE49-F238E27FC236}">
              <a16:creationId xmlns:a16="http://schemas.microsoft.com/office/drawing/2014/main" id="{458CFD3F-36BF-430B-91BB-338796300EE2}"/>
            </a:ext>
          </a:extLst>
        </xdr:cNvPr>
        <xdr:cNvSpPr/>
      </xdr:nvSpPr>
      <xdr:spPr>
        <a:xfrm>
          <a:off x="3746500" y="1778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4355</xdr:rowOff>
    </xdr:from>
    <xdr:to>
      <xdr:col>24</xdr:col>
      <xdr:colOff>63500</xdr:colOff>
      <xdr:row>104</xdr:row>
      <xdr:rowOff>40277</xdr:rowOff>
    </xdr:to>
    <xdr:cxnSp macro="">
      <xdr:nvCxnSpPr>
        <xdr:cNvPr id="327" name="直線コネクタ 326">
          <a:extLst>
            <a:ext uri="{FF2B5EF4-FFF2-40B4-BE49-F238E27FC236}">
              <a16:creationId xmlns:a16="http://schemas.microsoft.com/office/drawing/2014/main" id="{FA19D8D2-AFAD-4CB3-A5BE-69A582923061}"/>
            </a:ext>
          </a:extLst>
        </xdr:cNvPr>
        <xdr:cNvCxnSpPr/>
      </xdr:nvCxnSpPr>
      <xdr:spPr>
        <a:xfrm>
          <a:off x="3797300" y="1783515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90714</xdr:rowOff>
    </xdr:from>
    <xdr:to>
      <xdr:col>15</xdr:col>
      <xdr:colOff>101600</xdr:colOff>
      <xdr:row>104</xdr:row>
      <xdr:rowOff>20864</xdr:rowOff>
    </xdr:to>
    <xdr:sp macro="" textlink="">
      <xdr:nvSpPr>
        <xdr:cNvPr id="328" name="楕円 327">
          <a:extLst>
            <a:ext uri="{FF2B5EF4-FFF2-40B4-BE49-F238E27FC236}">
              <a16:creationId xmlns:a16="http://schemas.microsoft.com/office/drawing/2014/main" id="{5B4BAA15-DA82-4A2B-BD3B-6DB584F74917}"/>
            </a:ext>
          </a:extLst>
        </xdr:cNvPr>
        <xdr:cNvSpPr/>
      </xdr:nvSpPr>
      <xdr:spPr>
        <a:xfrm>
          <a:off x="2857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141514</xdr:rowOff>
    </xdr:from>
    <xdr:to>
      <xdr:col>19</xdr:col>
      <xdr:colOff>177800</xdr:colOff>
      <xdr:row>104</xdr:row>
      <xdr:rowOff>4355</xdr:rowOff>
    </xdr:to>
    <xdr:cxnSp macro="">
      <xdr:nvCxnSpPr>
        <xdr:cNvPr id="329" name="直線コネクタ 328">
          <a:extLst>
            <a:ext uri="{FF2B5EF4-FFF2-40B4-BE49-F238E27FC236}">
              <a16:creationId xmlns:a16="http://schemas.microsoft.com/office/drawing/2014/main" id="{35C6163C-623D-4EB3-A137-7DA0B9CAEB69}"/>
            </a:ext>
          </a:extLst>
        </xdr:cNvPr>
        <xdr:cNvCxnSpPr/>
      </xdr:nvCxnSpPr>
      <xdr:spPr>
        <a:xfrm>
          <a:off x="2908300" y="1780086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54792</xdr:rowOff>
    </xdr:from>
    <xdr:to>
      <xdr:col>10</xdr:col>
      <xdr:colOff>165100</xdr:colOff>
      <xdr:row>103</xdr:row>
      <xdr:rowOff>156392</xdr:rowOff>
    </xdr:to>
    <xdr:sp macro="" textlink="">
      <xdr:nvSpPr>
        <xdr:cNvPr id="330" name="楕円 329">
          <a:extLst>
            <a:ext uri="{FF2B5EF4-FFF2-40B4-BE49-F238E27FC236}">
              <a16:creationId xmlns:a16="http://schemas.microsoft.com/office/drawing/2014/main" id="{7A78826A-B0B6-4F43-B664-430F91CC94DD}"/>
            </a:ext>
          </a:extLst>
        </xdr:cNvPr>
        <xdr:cNvSpPr/>
      </xdr:nvSpPr>
      <xdr:spPr>
        <a:xfrm>
          <a:off x="1968500" y="1771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105592</xdr:rowOff>
    </xdr:from>
    <xdr:to>
      <xdr:col>15</xdr:col>
      <xdr:colOff>50800</xdr:colOff>
      <xdr:row>103</xdr:row>
      <xdr:rowOff>141514</xdr:rowOff>
    </xdr:to>
    <xdr:cxnSp macro="">
      <xdr:nvCxnSpPr>
        <xdr:cNvPr id="331" name="直線コネクタ 330">
          <a:extLst>
            <a:ext uri="{FF2B5EF4-FFF2-40B4-BE49-F238E27FC236}">
              <a16:creationId xmlns:a16="http://schemas.microsoft.com/office/drawing/2014/main" id="{EBB25EE5-6BE0-4FF5-A3DC-8A29E361BEB5}"/>
            </a:ext>
          </a:extLst>
        </xdr:cNvPr>
        <xdr:cNvCxnSpPr/>
      </xdr:nvCxnSpPr>
      <xdr:spPr>
        <a:xfrm>
          <a:off x="2019300" y="1776494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18869</xdr:rowOff>
    </xdr:from>
    <xdr:to>
      <xdr:col>6</xdr:col>
      <xdr:colOff>38100</xdr:colOff>
      <xdr:row>103</xdr:row>
      <xdr:rowOff>120469</xdr:rowOff>
    </xdr:to>
    <xdr:sp macro="" textlink="">
      <xdr:nvSpPr>
        <xdr:cNvPr id="332" name="楕円 331">
          <a:extLst>
            <a:ext uri="{FF2B5EF4-FFF2-40B4-BE49-F238E27FC236}">
              <a16:creationId xmlns:a16="http://schemas.microsoft.com/office/drawing/2014/main" id="{99D03CBD-1D7B-49A6-9BFA-0565A1A98F96}"/>
            </a:ext>
          </a:extLst>
        </xdr:cNvPr>
        <xdr:cNvSpPr/>
      </xdr:nvSpPr>
      <xdr:spPr>
        <a:xfrm>
          <a:off x="1079500" y="17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69669</xdr:rowOff>
    </xdr:from>
    <xdr:to>
      <xdr:col>10</xdr:col>
      <xdr:colOff>114300</xdr:colOff>
      <xdr:row>103</xdr:row>
      <xdr:rowOff>105592</xdr:rowOff>
    </xdr:to>
    <xdr:cxnSp macro="">
      <xdr:nvCxnSpPr>
        <xdr:cNvPr id="333" name="直線コネクタ 332">
          <a:extLst>
            <a:ext uri="{FF2B5EF4-FFF2-40B4-BE49-F238E27FC236}">
              <a16:creationId xmlns:a16="http://schemas.microsoft.com/office/drawing/2014/main" id="{CC4C17EF-7DF0-4598-B991-8F693F37147B}"/>
            </a:ext>
          </a:extLst>
        </xdr:cNvPr>
        <xdr:cNvCxnSpPr/>
      </xdr:nvCxnSpPr>
      <xdr:spPr>
        <a:xfrm>
          <a:off x="1130300" y="1772901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16890</xdr:rowOff>
    </xdr:from>
    <xdr:ext cx="405111" cy="259045"/>
    <xdr:sp macro="" textlink="">
      <xdr:nvSpPr>
        <xdr:cNvPr id="334" name="n_1aveValue【市民会館】&#10;有形固定資産減価償却率">
          <a:extLst>
            <a:ext uri="{FF2B5EF4-FFF2-40B4-BE49-F238E27FC236}">
              <a16:creationId xmlns:a16="http://schemas.microsoft.com/office/drawing/2014/main" id="{3509C722-E702-4622-8DC0-EB2A0AEBDBC6}"/>
            </a:ext>
          </a:extLst>
        </xdr:cNvPr>
        <xdr:cNvSpPr txBox="1"/>
      </xdr:nvSpPr>
      <xdr:spPr>
        <a:xfrm>
          <a:off x="35820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129557</xdr:rowOff>
    </xdr:from>
    <xdr:ext cx="405111" cy="259045"/>
    <xdr:sp macro="" textlink="">
      <xdr:nvSpPr>
        <xdr:cNvPr id="335" name="n_2aveValue【市民会館】&#10;有形固定資産減価償却率">
          <a:extLst>
            <a:ext uri="{FF2B5EF4-FFF2-40B4-BE49-F238E27FC236}">
              <a16:creationId xmlns:a16="http://schemas.microsoft.com/office/drawing/2014/main" id="{C14D8B6D-842A-477B-B88F-EDB5163A4F30}"/>
            </a:ext>
          </a:extLst>
        </xdr:cNvPr>
        <xdr:cNvSpPr txBox="1"/>
      </xdr:nvSpPr>
      <xdr:spPr>
        <a:xfrm>
          <a:off x="2705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85470</xdr:rowOff>
    </xdr:from>
    <xdr:ext cx="405111" cy="259045"/>
    <xdr:sp macro="" textlink="">
      <xdr:nvSpPr>
        <xdr:cNvPr id="336" name="n_3aveValue【市民会館】&#10;有形固定資産減価償却率">
          <a:extLst>
            <a:ext uri="{FF2B5EF4-FFF2-40B4-BE49-F238E27FC236}">
              <a16:creationId xmlns:a16="http://schemas.microsoft.com/office/drawing/2014/main" id="{0EAE2B2F-DCFD-43C2-BB22-413EAC444F85}"/>
            </a:ext>
          </a:extLst>
        </xdr:cNvPr>
        <xdr:cNvSpPr txBox="1"/>
      </xdr:nvSpPr>
      <xdr:spPr>
        <a:xfrm>
          <a:off x="1816744" y="1808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83838</xdr:rowOff>
    </xdr:from>
    <xdr:ext cx="405111" cy="259045"/>
    <xdr:sp macro="" textlink="">
      <xdr:nvSpPr>
        <xdr:cNvPr id="337" name="n_4aveValue【市民会館】&#10;有形固定資産減価償却率">
          <a:extLst>
            <a:ext uri="{FF2B5EF4-FFF2-40B4-BE49-F238E27FC236}">
              <a16:creationId xmlns:a16="http://schemas.microsoft.com/office/drawing/2014/main" id="{31C40025-2F28-4F58-816E-C25466A344EF}"/>
            </a:ext>
          </a:extLst>
        </xdr:cNvPr>
        <xdr:cNvSpPr txBox="1"/>
      </xdr:nvSpPr>
      <xdr:spPr>
        <a:xfrm>
          <a:off x="927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71682</xdr:rowOff>
    </xdr:from>
    <xdr:ext cx="405111" cy="259045"/>
    <xdr:sp macro="" textlink="">
      <xdr:nvSpPr>
        <xdr:cNvPr id="338" name="n_1mainValue【市民会館】&#10;有形固定資産減価償却率">
          <a:extLst>
            <a:ext uri="{FF2B5EF4-FFF2-40B4-BE49-F238E27FC236}">
              <a16:creationId xmlns:a16="http://schemas.microsoft.com/office/drawing/2014/main" id="{1329FC40-5F0F-441A-9956-86215D5B5C2D}"/>
            </a:ext>
          </a:extLst>
        </xdr:cNvPr>
        <xdr:cNvSpPr txBox="1"/>
      </xdr:nvSpPr>
      <xdr:spPr>
        <a:xfrm>
          <a:off x="3582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37391</xdr:rowOff>
    </xdr:from>
    <xdr:ext cx="405111" cy="259045"/>
    <xdr:sp macro="" textlink="">
      <xdr:nvSpPr>
        <xdr:cNvPr id="339" name="n_2mainValue【市民会館】&#10;有形固定資産減価償却率">
          <a:extLst>
            <a:ext uri="{FF2B5EF4-FFF2-40B4-BE49-F238E27FC236}">
              <a16:creationId xmlns:a16="http://schemas.microsoft.com/office/drawing/2014/main" id="{96666065-79C1-42C5-A453-D1BDEE91E72A}"/>
            </a:ext>
          </a:extLst>
        </xdr:cNvPr>
        <xdr:cNvSpPr txBox="1"/>
      </xdr:nvSpPr>
      <xdr:spPr>
        <a:xfrm>
          <a:off x="270574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1469</xdr:rowOff>
    </xdr:from>
    <xdr:ext cx="405111" cy="259045"/>
    <xdr:sp macro="" textlink="">
      <xdr:nvSpPr>
        <xdr:cNvPr id="340" name="n_3mainValue【市民会館】&#10;有形固定資産減価償却率">
          <a:extLst>
            <a:ext uri="{FF2B5EF4-FFF2-40B4-BE49-F238E27FC236}">
              <a16:creationId xmlns:a16="http://schemas.microsoft.com/office/drawing/2014/main" id="{F80543FA-3A9E-4093-8219-CD16362E44E3}"/>
            </a:ext>
          </a:extLst>
        </xdr:cNvPr>
        <xdr:cNvSpPr txBox="1"/>
      </xdr:nvSpPr>
      <xdr:spPr>
        <a:xfrm>
          <a:off x="1816744" y="1748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136996</xdr:rowOff>
    </xdr:from>
    <xdr:ext cx="405111" cy="259045"/>
    <xdr:sp macro="" textlink="">
      <xdr:nvSpPr>
        <xdr:cNvPr id="341" name="n_4mainValue【市民会館】&#10;有形固定資産減価償却率">
          <a:extLst>
            <a:ext uri="{FF2B5EF4-FFF2-40B4-BE49-F238E27FC236}">
              <a16:creationId xmlns:a16="http://schemas.microsoft.com/office/drawing/2014/main" id="{89F46BFD-EDFD-48CE-BA94-79A13576310F}"/>
            </a:ext>
          </a:extLst>
        </xdr:cNvPr>
        <xdr:cNvSpPr txBox="1"/>
      </xdr:nvSpPr>
      <xdr:spPr>
        <a:xfrm>
          <a:off x="927744" y="1745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2" name="正方形/長方形 341">
          <a:extLst>
            <a:ext uri="{FF2B5EF4-FFF2-40B4-BE49-F238E27FC236}">
              <a16:creationId xmlns:a16="http://schemas.microsoft.com/office/drawing/2014/main" id="{FC15FCCD-5C0B-43B5-82F4-EC489F1203D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3" name="正方形/長方形 342">
          <a:extLst>
            <a:ext uri="{FF2B5EF4-FFF2-40B4-BE49-F238E27FC236}">
              <a16:creationId xmlns:a16="http://schemas.microsoft.com/office/drawing/2014/main" id="{BB85F9A8-9F2E-4B71-8EA4-B7B609A5974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4" name="正方形/長方形 343">
          <a:extLst>
            <a:ext uri="{FF2B5EF4-FFF2-40B4-BE49-F238E27FC236}">
              <a16:creationId xmlns:a16="http://schemas.microsoft.com/office/drawing/2014/main" id="{509A0AB6-C573-4488-A933-C4DD1526F7E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5" name="正方形/長方形 344">
          <a:extLst>
            <a:ext uri="{FF2B5EF4-FFF2-40B4-BE49-F238E27FC236}">
              <a16:creationId xmlns:a16="http://schemas.microsoft.com/office/drawing/2014/main" id="{CA6A01F2-CDCA-4B8A-A175-D1549D4F40E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6" name="正方形/長方形 345">
          <a:extLst>
            <a:ext uri="{FF2B5EF4-FFF2-40B4-BE49-F238E27FC236}">
              <a16:creationId xmlns:a16="http://schemas.microsoft.com/office/drawing/2014/main" id="{6E2B2970-714A-496D-9684-41FB6DD757C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7" name="正方形/長方形 346">
          <a:extLst>
            <a:ext uri="{FF2B5EF4-FFF2-40B4-BE49-F238E27FC236}">
              <a16:creationId xmlns:a16="http://schemas.microsoft.com/office/drawing/2014/main" id="{D2148A53-2445-4BBA-B035-4A6C0831C19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8" name="正方形/長方形 347">
          <a:extLst>
            <a:ext uri="{FF2B5EF4-FFF2-40B4-BE49-F238E27FC236}">
              <a16:creationId xmlns:a16="http://schemas.microsoft.com/office/drawing/2014/main" id="{2F683E06-926D-4980-86B7-93D278640A6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9" name="正方形/長方形 348">
          <a:extLst>
            <a:ext uri="{FF2B5EF4-FFF2-40B4-BE49-F238E27FC236}">
              <a16:creationId xmlns:a16="http://schemas.microsoft.com/office/drawing/2014/main" id="{B0423C84-A074-4DD1-9410-C272EBA4554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50" name="テキスト ボックス 349">
          <a:extLst>
            <a:ext uri="{FF2B5EF4-FFF2-40B4-BE49-F238E27FC236}">
              <a16:creationId xmlns:a16="http://schemas.microsoft.com/office/drawing/2014/main" id="{A22C9A11-640A-4416-B051-560B955D455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51" name="直線コネクタ 350">
          <a:extLst>
            <a:ext uri="{FF2B5EF4-FFF2-40B4-BE49-F238E27FC236}">
              <a16:creationId xmlns:a16="http://schemas.microsoft.com/office/drawing/2014/main" id="{B3D207E8-3834-452C-B570-CCF5D8185B1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2" name="直線コネクタ 351">
          <a:extLst>
            <a:ext uri="{FF2B5EF4-FFF2-40B4-BE49-F238E27FC236}">
              <a16:creationId xmlns:a16="http://schemas.microsoft.com/office/drawing/2014/main" id="{17BDD764-77C4-4A63-A9E3-CE9D4671272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3" name="テキスト ボックス 352">
          <a:extLst>
            <a:ext uri="{FF2B5EF4-FFF2-40B4-BE49-F238E27FC236}">
              <a16:creationId xmlns:a16="http://schemas.microsoft.com/office/drawing/2014/main" id="{1B5FEAF1-22E2-4155-B101-31AB277C9A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4" name="直線コネクタ 353">
          <a:extLst>
            <a:ext uri="{FF2B5EF4-FFF2-40B4-BE49-F238E27FC236}">
              <a16:creationId xmlns:a16="http://schemas.microsoft.com/office/drawing/2014/main" id="{3FFE5E34-FB33-42F0-8FDD-3E5C656CECE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5" name="テキスト ボックス 354">
          <a:extLst>
            <a:ext uri="{FF2B5EF4-FFF2-40B4-BE49-F238E27FC236}">
              <a16:creationId xmlns:a16="http://schemas.microsoft.com/office/drawing/2014/main" id="{39814EC4-E98C-4C9B-8892-5E99EA3CB64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6" name="直線コネクタ 355">
          <a:extLst>
            <a:ext uri="{FF2B5EF4-FFF2-40B4-BE49-F238E27FC236}">
              <a16:creationId xmlns:a16="http://schemas.microsoft.com/office/drawing/2014/main" id="{DBF4D16B-EC15-46AC-9ACF-B804EA66110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7" name="テキスト ボックス 356">
          <a:extLst>
            <a:ext uri="{FF2B5EF4-FFF2-40B4-BE49-F238E27FC236}">
              <a16:creationId xmlns:a16="http://schemas.microsoft.com/office/drawing/2014/main" id="{BC366404-5584-4740-8BDE-963507F2124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8" name="直線コネクタ 357">
          <a:extLst>
            <a:ext uri="{FF2B5EF4-FFF2-40B4-BE49-F238E27FC236}">
              <a16:creationId xmlns:a16="http://schemas.microsoft.com/office/drawing/2014/main" id="{6E938B35-43B1-400F-9341-5562A168F6F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9" name="テキスト ボックス 358">
          <a:extLst>
            <a:ext uri="{FF2B5EF4-FFF2-40B4-BE49-F238E27FC236}">
              <a16:creationId xmlns:a16="http://schemas.microsoft.com/office/drawing/2014/main" id="{48DBBBE1-00DC-4C32-A0FF-6EE049C5AB1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60" name="直線コネクタ 359">
          <a:extLst>
            <a:ext uri="{FF2B5EF4-FFF2-40B4-BE49-F238E27FC236}">
              <a16:creationId xmlns:a16="http://schemas.microsoft.com/office/drawing/2014/main" id="{DB41EF60-BAEB-4140-A7BD-B930B99C709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61" name="テキスト ボックス 360">
          <a:extLst>
            <a:ext uri="{FF2B5EF4-FFF2-40B4-BE49-F238E27FC236}">
              <a16:creationId xmlns:a16="http://schemas.microsoft.com/office/drawing/2014/main" id="{E00AC1A1-744D-422C-81A4-D762D85099F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2" name="直線コネクタ 361">
          <a:extLst>
            <a:ext uri="{FF2B5EF4-FFF2-40B4-BE49-F238E27FC236}">
              <a16:creationId xmlns:a16="http://schemas.microsoft.com/office/drawing/2014/main" id="{5DCD3727-38BC-4389-B7A5-945370E7F8D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3" name="テキスト ボックス 362">
          <a:extLst>
            <a:ext uri="{FF2B5EF4-FFF2-40B4-BE49-F238E27FC236}">
              <a16:creationId xmlns:a16="http://schemas.microsoft.com/office/drawing/2014/main" id="{7DB05B67-5FEE-4FFE-AFDE-918553F7A5E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4" name="【市民会館】&#10;一人当たり面積グラフ枠">
          <a:extLst>
            <a:ext uri="{FF2B5EF4-FFF2-40B4-BE49-F238E27FC236}">
              <a16:creationId xmlns:a16="http://schemas.microsoft.com/office/drawing/2014/main" id="{768EF4BB-8490-4054-9F62-E39800C7C1C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65" name="直線コネクタ 364">
          <a:extLst>
            <a:ext uri="{FF2B5EF4-FFF2-40B4-BE49-F238E27FC236}">
              <a16:creationId xmlns:a16="http://schemas.microsoft.com/office/drawing/2014/main" id="{4C9A5BD2-45FC-425A-852C-581C028940E0}"/>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66" name="【市民会館】&#10;一人当たり面積最小値テキスト">
          <a:extLst>
            <a:ext uri="{FF2B5EF4-FFF2-40B4-BE49-F238E27FC236}">
              <a16:creationId xmlns:a16="http://schemas.microsoft.com/office/drawing/2014/main" id="{00F63277-F81D-49E1-8791-F5841489F524}"/>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67" name="直線コネクタ 366">
          <a:extLst>
            <a:ext uri="{FF2B5EF4-FFF2-40B4-BE49-F238E27FC236}">
              <a16:creationId xmlns:a16="http://schemas.microsoft.com/office/drawing/2014/main" id="{794B3B4A-D77F-4731-8FF5-A0773F1C70DA}"/>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68" name="【市民会館】&#10;一人当たり面積最大値テキスト">
          <a:extLst>
            <a:ext uri="{FF2B5EF4-FFF2-40B4-BE49-F238E27FC236}">
              <a16:creationId xmlns:a16="http://schemas.microsoft.com/office/drawing/2014/main" id="{BD3BA6FC-6017-4B5B-9CC4-C9547EE75913}"/>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69" name="直線コネクタ 368">
          <a:extLst>
            <a:ext uri="{FF2B5EF4-FFF2-40B4-BE49-F238E27FC236}">
              <a16:creationId xmlns:a16="http://schemas.microsoft.com/office/drawing/2014/main" id="{5CE484AB-FAB1-47B4-A141-1DA8A5B800BF}"/>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370" name="【市民会館】&#10;一人当たり面積平均値テキスト">
          <a:extLst>
            <a:ext uri="{FF2B5EF4-FFF2-40B4-BE49-F238E27FC236}">
              <a16:creationId xmlns:a16="http://schemas.microsoft.com/office/drawing/2014/main" id="{8B6A9288-FC2B-4FBE-A9CE-A021A5B30357}"/>
            </a:ext>
          </a:extLst>
        </xdr:cNvPr>
        <xdr:cNvSpPr txBox="1"/>
      </xdr:nvSpPr>
      <xdr:spPr>
        <a:xfrm>
          <a:off x="1051560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71" name="フローチャート: 判断 370">
          <a:extLst>
            <a:ext uri="{FF2B5EF4-FFF2-40B4-BE49-F238E27FC236}">
              <a16:creationId xmlns:a16="http://schemas.microsoft.com/office/drawing/2014/main" id="{B8E3C4EE-7757-4188-8EBB-B3243DF37F1A}"/>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72" name="フローチャート: 判断 371">
          <a:extLst>
            <a:ext uri="{FF2B5EF4-FFF2-40B4-BE49-F238E27FC236}">
              <a16:creationId xmlns:a16="http://schemas.microsoft.com/office/drawing/2014/main" id="{F2DBDED0-33FE-4C72-87A5-2FD074773788}"/>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73" name="フローチャート: 判断 372">
          <a:extLst>
            <a:ext uri="{FF2B5EF4-FFF2-40B4-BE49-F238E27FC236}">
              <a16:creationId xmlns:a16="http://schemas.microsoft.com/office/drawing/2014/main" id="{E3EAA331-C07C-474E-8D8D-C9C8C0505B71}"/>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74" name="フローチャート: 判断 373">
          <a:extLst>
            <a:ext uri="{FF2B5EF4-FFF2-40B4-BE49-F238E27FC236}">
              <a16:creationId xmlns:a16="http://schemas.microsoft.com/office/drawing/2014/main" id="{C2BFD1A3-D034-4A92-BF86-ADE56A10625A}"/>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75" name="フローチャート: 判断 374">
          <a:extLst>
            <a:ext uri="{FF2B5EF4-FFF2-40B4-BE49-F238E27FC236}">
              <a16:creationId xmlns:a16="http://schemas.microsoft.com/office/drawing/2014/main" id="{AA555C18-19D1-439A-901A-244DDA90E3FF}"/>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F1A630D2-FF85-4C70-9F31-6B43D853947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2F90EB0B-88EB-4036-955C-391260110AD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BD62DBDA-FDE9-47B8-A512-4B08A420693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DEB77579-93BD-44B2-AB08-22F2A9A841A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346DB598-852F-4974-BFA5-229B7777D86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154560</xdr:rowOff>
    </xdr:from>
    <xdr:to>
      <xdr:col>55</xdr:col>
      <xdr:colOff>50800</xdr:colOff>
      <xdr:row>107</xdr:row>
      <xdr:rowOff>84710</xdr:rowOff>
    </xdr:to>
    <xdr:sp macro="" textlink="">
      <xdr:nvSpPr>
        <xdr:cNvPr id="381" name="楕円 380">
          <a:extLst>
            <a:ext uri="{FF2B5EF4-FFF2-40B4-BE49-F238E27FC236}">
              <a16:creationId xmlns:a16="http://schemas.microsoft.com/office/drawing/2014/main" id="{4B6F078C-1F06-4634-A18F-BD05DFEAAA29}"/>
            </a:ext>
          </a:extLst>
        </xdr:cNvPr>
        <xdr:cNvSpPr/>
      </xdr:nvSpPr>
      <xdr:spPr>
        <a:xfrm>
          <a:off x="10426700" y="1832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132987</xdr:rowOff>
    </xdr:from>
    <xdr:ext cx="469744" cy="259045"/>
    <xdr:sp macro="" textlink="">
      <xdr:nvSpPr>
        <xdr:cNvPr id="382" name="【市民会館】&#10;一人当たり面積該当値テキスト">
          <a:extLst>
            <a:ext uri="{FF2B5EF4-FFF2-40B4-BE49-F238E27FC236}">
              <a16:creationId xmlns:a16="http://schemas.microsoft.com/office/drawing/2014/main" id="{922B6A65-43D2-4F21-AB66-5A844CB4CF79}"/>
            </a:ext>
          </a:extLst>
        </xdr:cNvPr>
        <xdr:cNvSpPr txBox="1"/>
      </xdr:nvSpPr>
      <xdr:spPr>
        <a:xfrm>
          <a:off x="10515600" y="1830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160655</xdr:rowOff>
    </xdr:from>
    <xdr:to>
      <xdr:col>50</xdr:col>
      <xdr:colOff>165100</xdr:colOff>
      <xdr:row>107</xdr:row>
      <xdr:rowOff>90805</xdr:rowOff>
    </xdr:to>
    <xdr:sp macro="" textlink="">
      <xdr:nvSpPr>
        <xdr:cNvPr id="383" name="楕円 382">
          <a:extLst>
            <a:ext uri="{FF2B5EF4-FFF2-40B4-BE49-F238E27FC236}">
              <a16:creationId xmlns:a16="http://schemas.microsoft.com/office/drawing/2014/main" id="{A66E906A-7E5D-4A2C-B22B-E2CA2D851624}"/>
            </a:ext>
          </a:extLst>
        </xdr:cNvPr>
        <xdr:cNvSpPr/>
      </xdr:nvSpPr>
      <xdr:spPr>
        <a:xfrm>
          <a:off x="9588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33910</xdr:rowOff>
    </xdr:from>
    <xdr:to>
      <xdr:col>55</xdr:col>
      <xdr:colOff>0</xdr:colOff>
      <xdr:row>107</xdr:row>
      <xdr:rowOff>40005</xdr:rowOff>
    </xdr:to>
    <xdr:cxnSp macro="">
      <xdr:nvCxnSpPr>
        <xdr:cNvPr id="384" name="直線コネクタ 383">
          <a:extLst>
            <a:ext uri="{FF2B5EF4-FFF2-40B4-BE49-F238E27FC236}">
              <a16:creationId xmlns:a16="http://schemas.microsoft.com/office/drawing/2014/main" id="{1A6128D7-2C21-4B58-9B3F-EE7B2425F47E}"/>
            </a:ext>
          </a:extLst>
        </xdr:cNvPr>
        <xdr:cNvCxnSpPr/>
      </xdr:nvCxnSpPr>
      <xdr:spPr>
        <a:xfrm flipV="1">
          <a:off x="9639300" y="18379060"/>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166751</xdr:rowOff>
    </xdr:from>
    <xdr:to>
      <xdr:col>46</xdr:col>
      <xdr:colOff>38100</xdr:colOff>
      <xdr:row>107</xdr:row>
      <xdr:rowOff>96901</xdr:rowOff>
    </xdr:to>
    <xdr:sp macro="" textlink="">
      <xdr:nvSpPr>
        <xdr:cNvPr id="385" name="楕円 384">
          <a:extLst>
            <a:ext uri="{FF2B5EF4-FFF2-40B4-BE49-F238E27FC236}">
              <a16:creationId xmlns:a16="http://schemas.microsoft.com/office/drawing/2014/main" id="{C89E1350-7B7B-4B3A-B171-4CDBAE327771}"/>
            </a:ext>
          </a:extLst>
        </xdr:cNvPr>
        <xdr:cNvSpPr/>
      </xdr:nvSpPr>
      <xdr:spPr>
        <a:xfrm>
          <a:off x="8699500" y="1834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40005</xdr:rowOff>
    </xdr:from>
    <xdr:to>
      <xdr:col>50</xdr:col>
      <xdr:colOff>114300</xdr:colOff>
      <xdr:row>107</xdr:row>
      <xdr:rowOff>46101</xdr:rowOff>
    </xdr:to>
    <xdr:cxnSp macro="">
      <xdr:nvCxnSpPr>
        <xdr:cNvPr id="386" name="直線コネクタ 385">
          <a:extLst>
            <a:ext uri="{FF2B5EF4-FFF2-40B4-BE49-F238E27FC236}">
              <a16:creationId xmlns:a16="http://schemas.microsoft.com/office/drawing/2014/main" id="{A4763BED-DC89-4F59-99C6-15EF615FA276}"/>
            </a:ext>
          </a:extLst>
        </xdr:cNvPr>
        <xdr:cNvCxnSpPr/>
      </xdr:nvCxnSpPr>
      <xdr:spPr>
        <a:xfrm flipV="1">
          <a:off x="8750300" y="18385155"/>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4826</xdr:rowOff>
    </xdr:from>
    <xdr:to>
      <xdr:col>41</xdr:col>
      <xdr:colOff>101600</xdr:colOff>
      <xdr:row>107</xdr:row>
      <xdr:rowOff>106426</xdr:rowOff>
    </xdr:to>
    <xdr:sp macro="" textlink="">
      <xdr:nvSpPr>
        <xdr:cNvPr id="387" name="楕円 386">
          <a:extLst>
            <a:ext uri="{FF2B5EF4-FFF2-40B4-BE49-F238E27FC236}">
              <a16:creationId xmlns:a16="http://schemas.microsoft.com/office/drawing/2014/main" id="{0BE44EE3-A39B-4813-90F2-68637C947B23}"/>
            </a:ext>
          </a:extLst>
        </xdr:cNvPr>
        <xdr:cNvSpPr/>
      </xdr:nvSpPr>
      <xdr:spPr>
        <a:xfrm>
          <a:off x="7810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46101</xdr:rowOff>
    </xdr:from>
    <xdr:to>
      <xdr:col>45</xdr:col>
      <xdr:colOff>177800</xdr:colOff>
      <xdr:row>107</xdr:row>
      <xdr:rowOff>55626</xdr:rowOff>
    </xdr:to>
    <xdr:cxnSp macro="">
      <xdr:nvCxnSpPr>
        <xdr:cNvPr id="388" name="直線コネクタ 387">
          <a:extLst>
            <a:ext uri="{FF2B5EF4-FFF2-40B4-BE49-F238E27FC236}">
              <a16:creationId xmlns:a16="http://schemas.microsoft.com/office/drawing/2014/main" id="{15D95869-59F5-47D1-B27F-9EB3BE215B69}"/>
            </a:ext>
          </a:extLst>
        </xdr:cNvPr>
        <xdr:cNvCxnSpPr/>
      </xdr:nvCxnSpPr>
      <xdr:spPr>
        <a:xfrm flipV="1">
          <a:off x="7861300" y="1839125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5969</xdr:rowOff>
    </xdr:from>
    <xdr:to>
      <xdr:col>36</xdr:col>
      <xdr:colOff>165100</xdr:colOff>
      <xdr:row>107</xdr:row>
      <xdr:rowOff>107569</xdr:rowOff>
    </xdr:to>
    <xdr:sp macro="" textlink="">
      <xdr:nvSpPr>
        <xdr:cNvPr id="389" name="楕円 388">
          <a:extLst>
            <a:ext uri="{FF2B5EF4-FFF2-40B4-BE49-F238E27FC236}">
              <a16:creationId xmlns:a16="http://schemas.microsoft.com/office/drawing/2014/main" id="{D37EAEF7-B539-4B7B-AFA2-3EE724ECB668}"/>
            </a:ext>
          </a:extLst>
        </xdr:cNvPr>
        <xdr:cNvSpPr/>
      </xdr:nvSpPr>
      <xdr:spPr>
        <a:xfrm>
          <a:off x="6921500" y="1835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55626</xdr:rowOff>
    </xdr:from>
    <xdr:to>
      <xdr:col>41</xdr:col>
      <xdr:colOff>50800</xdr:colOff>
      <xdr:row>107</xdr:row>
      <xdr:rowOff>56769</xdr:rowOff>
    </xdr:to>
    <xdr:cxnSp macro="">
      <xdr:nvCxnSpPr>
        <xdr:cNvPr id="390" name="直線コネクタ 389">
          <a:extLst>
            <a:ext uri="{FF2B5EF4-FFF2-40B4-BE49-F238E27FC236}">
              <a16:creationId xmlns:a16="http://schemas.microsoft.com/office/drawing/2014/main" id="{67B83233-9C18-4303-AC62-FECD57175033}"/>
            </a:ext>
          </a:extLst>
        </xdr:cNvPr>
        <xdr:cNvCxnSpPr/>
      </xdr:nvCxnSpPr>
      <xdr:spPr>
        <a:xfrm flipV="1">
          <a:off x="6972300" y="1840077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391" name="n_1aveValue【市民会館】&#10;一人当たり面積">
          <a:extLst>
            <a:ext uri="{FF2B5EF4-FFF2-40B4-BE49-F238E27FC236}">
              <a16:creationId xmlns:a16="http://schemas.microsoft.com/office/drawing/2014/main" id="{3D684FC5-2271-4472-B55E-A1C802A940AF}"/>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392" name="n_2aveValue【市民会館】&#10;一人当たり面積">
          <a:extLst>
            <a:ext uri="{FF2B5EF4-FFF2-40B4-BE49-F238E27FC236}">
              <a16:creationId xmlns:a16="http://schemas.microsoft.com/office/drawing/2014/main" id="{469FADDF-38D2-4B29-8A8C-052E205B0203}"/>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393" name="n_3aveValue【市民会館】&#10;一人当たり面積">
          <a:extLst>
            <a:ext uri="{FF2B5EF4-FFF2-40B4-BE49-F238E27FC236}">
              <a16:creationId xmlns:a16="http://schemas.microsoft.com/office/drawing/2014/main" id="{283C3CAD-46E6-4294-B5E1-58C80C5EA28A}"/>
            </a:ext>
          </a:extLst>
        </xdr:cNvPr>
        <xdr:cNvSpPr txBox="1"/>
      </xdr:nvSpPr>
      <xdr:spPr>
        <a:xfrm>
          <a:off x="7626427" y="1809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394" name="n_4aveValue【市民会館】&#10;一人当たり面積">
          <a:extLst>
            <a:ext uri="{FF2B5EF4-FFF2-40B4-BE49-F238E27FC236}">
              <a16:creationId xmlns:a16="http://schemas.microsoft.com/office/drawing/2014/main" id="{5067728F-F33B-4F2D-A74B-33504EC3A552}"/>
            </a:ext>
          </a:extLst>
        </xdr:cNvPr>
        <xdr:cNvSpPr txBox="1"/>
      </xdr:nvSpPr>
      <xdr:spPr>
        <a:xfrm>
          <a:off x="6737427"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81932</xdr:rowOff>
    </xdr:from>
    <xdr:ext cx="469744" cy="259045"/>
    <xdr:sp macro="" textlink="">
      <xdr:nvSpPr>
        <xdr:cNvPr id="395" name="n_1mainValue【市民会館】&#10;一人当たり面積">
          <a:extLst>
            <a:ext uri="{FF2B5EF4-FFF2-40B4-BE49-F238E27FC236}">
              <a16:creationId xmlns:a16="http://schemas.microsoft.com/office/drawing/2014/main" id="{799A6F75-4F0F-4F76-A847-2EC3CC267166}"/>
            </a:ext>
          </a:extLst>
        </xdr:cNvPr>
        <xdr:cNvSpPr txBox="1"/>
      </xdr:nvSpPr>
      <xdr:spPr>
        <a:xfrm>
          <a:off x="9391727" y="1842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88028</xdr:rowOff>
    </xdr:from>
    <xdr:ext cx="469744" cy="259045"/>
    <xdr:sp macro="" textlink="">
      <xdr:nvSpPr>
        <xdr:cNvPr id="396" name="n_2mainValue【市民会館】&#10;一人当たり面積">
          <a:extLst>
            <a:ext uri="{FF2B5EF4-FFF2-40B4-BE49-F238E27FC236}">
              <a16:creationId xmlns:a16="http://schemas.microsoft.com/office/drawing/2014/main" id="{CD1CBC25-BAF4-4B62-AB0A-EB206AEAF35C}"/>
            </a:ext>
          </a:extLst>
        </xdr:cNvPr>
        <xdr:cNvSpPr txBox="1"/>
      </xdr:nvSpPr>
      <xdr:spPr>
        <a:xfrm>
          <a:off x="8515427" y="1843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97553</xdr:rowOff>
    </xdr:from>
    <xdr:ext cx="469744" cy="259045"/>
    <xdr:sp macro="" textlink="">
      <xdr:nvSpPr>
        <xdr:cNvPr id="397" name="n_3mainValue【市民会館】&#10;一人当たり面積">
          <a:extLst>
            <a:ext uri="{FF2B5EF4-FFF2-40B4-BE49-F238E27FC236}">
              <a16:creationId xmlns:a16="http://schemas.microsoft.com/office/drawing/2014/main" id="{AF1AB28C-DACA-4B8D-BD8D-BF1CD06EB055}"/>
            </a:ext>
          </a:extLst>
        </xdr:cNvPr>
        <xdr:cNvSpPr txBox="1"/>
      </xdr:nvSpPr>
      <xdr:spPr>
        <a:xfrm>
          <a:off x="7626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98696</xdr:rowOff>
    </xdr:from>
    <xdr:ext cx="469744" cy="259045"/>
    <xdr:sp macro="" textlink="">
      <xdr:nvSpPr>
        <xdr:cNvPr id="398" name="n_4mainValue【市民会館】&#10;一人当たり面積">
          <a:extLst>
            <a:ext uri="{FF2B5EF4-FFF2-40B4-BE49-F238E27FC236}">
              <a16:creationId xmlns:a16="http://schemas.microsoft.com/office/drawing/2014/main" id="{9A0170B2-290E-44FC-8E24-1E07D39F23BF}"/>
            </a:ext>
          </a:extLst>
        </xdr:cNvPr>
        <xdr:cNvSpPr txBox="1"/>
      </xdr:nvSpPr>
      <xdr:spPr>
        <a:xfrm>
          <a:off x="6737427" y="184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430868-B3F6-4AA3-91BD-404940F84DF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A71E2DC0-9538-4BA1-BA0B-D67BFA2CCE4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4FE7E1B2-2167-4AF2-BEAA-313477427A9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9291530F-5D6F-4683-A31F-6462B42254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F8F7C68-08E1-4B55-A33F-D419DCDECB2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F55F5887-8067-48FB-8370-FACA182D036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2735A2AF-B1B1-49C6-B6C2-1350C258B8F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262AE55B-7755-4D19-B76D-6690B4D6032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AE2DD0B3-F3DD-4C6B-8C47-D9350C377F0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577D6252-D966-4852-8F9C-BA4A3F34A5F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19955FE1-74C8-4F2D-A62E-D8D01DB1166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FF3315B9-D85E-4D7D-B864-198A60D0C75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97FA34D9-D0F8-41D3-8E79-7A82F09A26F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D7864A3F-8B82-4C48-9E22-85452380EF0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1BE3A910-BFD1-4A14-A252-30238AA41E0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925D7A2A-D6DD-414C-AF4D-48BFB76F1CB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A3D33938-B74F-4D4F-AAC3-71E5811FB1D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7023D42B-ED47-4785-A6CF-FD50D5F76BA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848E8C22-5E5B-4A26-B6F9-11B0E54E2DB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07F8F841-25D5-4E73-AE20-9B1B33FA373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9" name="テキスト ボックス 418">
          <a:extLst>
            <a:ext uri="{FF2B5EF4-FFF2-40B4-BE49-F238E27FC236}">
              <a16:creationId xmlns:a16="http://schemas.microsoft.com/office/drawing/2014/main" id="{274A1B3C-E5FC-4838-86E9-4C8DC546CC9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F195382E-8BA8-405E-8836-FBE13D5E1BF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1" name="テキスト ボックス 420">
          <a:extLst>
            <a:ext uri="{FF2B5EF4-FFF2-40B4-BE49-F238E27FC236}">
              <a16:creationId xmlns:a16="http://schemas.microsoft.com/office/drawing/2014/main" id="{E31F17A8-1463-4794-B4AB-A19AC57B10E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2" name="【一般廃棄物処理施設】&#10;有形固定資産減価償却率グラフ枠">
          <a:extLst>
            <a:ext uri="{FF2B5EF4-FFF2-40B4-BE49-F238E27FC236}">
              <a16:creationId xmlns:a16="http://schemas.microsoft.com/office/drawing/2014/main" id="{9C0B830E-9625-4D7D-B7EF-5C9BE6DC2A6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423" name="直線コネクタ 422">
          <a:extLst>
            <a:ext uri="{FF2B5EF4-FFF2-40B4-BE49-F238E27FC236}">
              <a16:creationId xmlns:a16="http://schemas.microsoft.com/office/drawing/2014/main" id="{90B3A50E-510A-4E54-9FA2-12CE83C35167}"/>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4" name="【一般廃棄物処理施設】&#10;有形固定資産減価償却率最小値テキスト">
          <a:extLst>
            <a:ext uri="{FF2B5EF4-FFF2-40B4-BE49-F238E27FC236}">
              <a16:creationId xmlns:a16="http://schemas.microsoft.com/office/drawing/2014/main" id="{9CDDCF0C-C51C-4811-A5DA-FDCCEFE7648C}"/>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5" name="直線コネクタ 424">
          <a:extLst>
            <a:ext uri="{FF2B5EF4-FFF2-40B4-BE49-F238E27FC236}">
              <a16:creationId xmlns:a16="http://schemas.microsoft.com/office/drawing/2014/main" id="{2A7113F4-1549-4F80-B140-D4E5FCEEBBC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426" name="【一般廃棄物処理施設】&#10;有形固定資産減価償却率最大値テキスト">
          <a:extLst>
            <a:ext uri="{FF2B5EF4-FFF2-40B4-BE49-F238E27FC236}">
              <a16:creationId xmlns:a16="http://schemas.microsoft.com/office/drawing/2014/main" id="{9010D620-CDC7-4528-8A44-4C0BFBB3BDA4}"/>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427" name="直線コネクタ 426">
          <a:extLst>
            <a:ext uri="{FF2B5EF4-FFF2-40B4-BE49-F238E27FC236}">
              <a16:creationId xmlns:a16="http://schemas.microsoft.com/office/drawing/2014/main" id="{E8288807-0DB3-4156-8305-627F9A5E8BF7}"/>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8" name="【一般廃棄物処理施設】&#10;有形固定資産減価償却率平均値テキスト">
          <a:extLst>
            <a:ext uri="{FF2B5EF4-FFF2-40B4-BE49-F238E27FC236}">
              <a16:creationId xmlns:a16="http://schemas.microsoft.com/office/drawing/2014/main" id="{9E85277A-A4DE-4C11-B763-D326E0A426CB}"/>
            </a:ext>
          </a:extLst>
        </xdr:cNvPr>
        <xdr:cNvSpPr txBox="1"/>
      </xdr:nvSpPr>
      <xdr:spPr>
        <a:xfrm>
          <a:off x="16357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9" name="フローチャート: 判断 428">
          <a:extLst>
            <a:ext uri="{FF2B5EF4-FFF2-40B4-BE49-F238E27FC236}">
              <a16:creationId xmlns:a16="http://schemas.microsoft.com/office/drawing/2014/main" id="{7730E3EF-50FA-45FA-8B45-D1CFD269347E}"/>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30" name="フローチャート: 判断 429">
          <a:extLst>
            <a:ext uri="{FF2B5EF4-FFF2-40B4-BE49-F238E27FC236}">
              <a16:creationId xmlns:a16="http://schemas.microsoft.com/office/drawing/2014/main" id="{6FFD091D-1E6A-4C82-B2B5-B21CEC237AE5}"/>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431" name="フローチャート: 判断 430">
          <a:extLst>
            <a:ext uri="{FF2B5EF4-FFF2-40B4-BE49-F238E27FC236}">
              <a16:creationId xmlns:a16="http://schemas.microsoft.com/office/drawing/2014/main" id="{9C649320-F05D-4D84-9776-601D0B0E34AB}"/>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432" name="フローチャート: 判断 431">
          <a:extLst>
            <a:ext uri="{FF2B5EF4-FFF2-40B4-BE49-F238E27FC236}">
              <a16:creationId xmlns:a16="http://schemas.microsoft.com/office/drawing/2014/main" id="{D90A26E0-F4B6-4174-887B-761D3C56BBED}"/>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433" name="フローチャート: 判断 432">
          <a:extLst>
            <a:ext uri="{FF2B5EF4-FFF2-40B4-BE49-F238E27FC236}">
              <a16:creationId xmlns:a16="http://schemas.microsoft.com/office/drawing/2014/main" id="{325379FC-D365-4683-B3AC-F3F6A5D56E57}"/>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9154F35-9B29-4CD8-B649-EC791AE483B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D57C022-63A7-4DB7-8339-583439E6EF8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B678D5C7-3052-4BC6-82D0-B58D480C7C0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B32AE097-92A6-4499-84A9-736A61E24F0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DB74A21A-B831-42FA-ACE2-5B9AA0BBEFE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153035</xdr:rowOff>
    </xdr:from>
    <xdr:to>
      <xdr:col>85</xdr:col>
      <xdr:colOff>177800</xdr:colOff>
      <xdr:row>36</xdr:row>
      <xdr:rowOff>83185</xdr:rowOff>
    </xdr:to>
    <xdr:sp macro="" textlink="">
      <xdr:nvSpPr>
        <xdr:cNvPr id="439" name="楕円 438">
          <a:extLst>
            <a:ext uri="{FF2B5EF4-FFF2-40B4-BE49-F238E27FC236}">
              <a16:creationId xmlns:a16="http://schemas.microsoft.com/office/drawing/2014/main" id="{BB90298B-1346-452B-A2D8-B86944DB189B}"/>
            </a:ext>
          </a:extLst>
        </xdr:cNvPr>
        <xdr:cNvSpPr/>
      </xdr:nvSpPr>
      <xdr:spPr>
        <a:xfrm>
          <a:off x="16268700" y="61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4462</xdr:rowOff>
    </xdr:from>
    <xdr:ext cx="405111" cy="259045"/>
    <xdr:sp macro="" textlink="">
      <xdr:nvSpPr>
        <xdr:cNvPr id="440" name="【一般廃棄物処理施設】&#10;有形固定資産減価償却率該当値テキスト">
          <a:extLst>
            <a:ext uri="{FF2B5EF4-FFF2-40B4-BE49-F238E27FC236}">
              <a16:creationId xmlns:a16="http://schemas.microsoft.com/office/drawing/2014/main" id="{725BBF14-21AC-46E6-A330-03E70A3C1E9C}"/>
            </a:ext>
          </a:extLst>
        </xdr:cNvPr>
        <xdr:cNvSpPr txBox="1"/>
      </xdr:nvSpPr>
      <xdr:spPr>
        <a:xfrm>
          <a:off x="16357600"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13970</xdr:rowOff>
    </xdr:from>
    <xdr:to>
      <xdr:col>81</xdr:col>
      <xdr:colOff>101600</xdr:colOff>
      <xdr:row>36</xdr:row>
      <xdr:rowOff>115570</xdr:rowOff>
    </xdr:to>
    <xdr:sp macro="" textlink="">
      <xdr:nvSpPr>
        <xdr:cNvPr id="441" name="楕円 440">
          <a:extLst>
            <a:ext uri="{FF2B5EF4-FFF2-40B4-BE49-F238E27FC236}">
              <a16:creationId xmlns:a16="http://schemas.microsoft.com/office/drawing/2014/main" id="{B319AF83-7836-424D-82E1-3D03BBC44736}"/>
            </a:ext>
          </a:extLst>
        </xdr:cNvPr>
        <xdr:cNvSpPr/>
      </xdr:nvSpPr>
      <xdr:spPr>
        <a:xfrm>
          <a:off x="15430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32385</xdr:rowOff>
    </xdr:from>
    <xdr:to>
      <xdr:col>85</xdr:col>
      <xdr:colOff>127000</xdr:colOff>
      <xdr:row>36</xdr:row>
      <xdr:rowOff>64770</xdr:rowOff>
    </xdr:to>
    <xdr:cxnSp macro="">
      <xdr:nvCxnSpPr>
        <xdr:cNvPr id="442" name="直線コネクタ 441">
          <a:extLst>
            <a:ext uri="{FF2B5EF4-FFF2-40B4-BE49-F238E27FC236}">
              <a16:creationId xmlns:a16="http://schemas.microsoft.com/office/drawing/2014/main" id="{F5F3CD3F-923D-4700-93C6-8912B71BFCE2}"/>
            </a:ext>
          </a:extLst>
        </xdr:cNvPr>
        <xdr:cNvCxnSpPr/>
      </xdr:nvCxnSpPr>
      <xdr:spPr>
        <a:xfrm flipV="1">
          <a:off x="15481300" y="62045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42545</xdr:rowOff>
    </xdr:from>
    <xdr:to>
      <xdr:col>76</xdr:col>
      <xdr:colOff>165100</xdr:colOff>
      <xdr:row>36</xdr:row>
      <xdr:rowOff>144145</xdr:rowOff>
    </xdr:to>
    <xdr:sp macro="" textlink="">
      <xdr:nvSpPr>
        <xdr:cNvPr id="443" name="楕円 442">
          <a:extLst>
            <a:ext uri="{FF2B5EF4-FFF2-40B4-BE49-F238E27FC236}">
              <a16:creationId xmlns:a16="http://schemas.microsoft.com/office/drawing/2014/main" id="{25634277-FB0C-4669-BBD0-D3C952CA8F95}"/>
            </a:ext>
          </a:extLst>
        </xdr:cNvPr>
        <xdr:cNvSpPr/>
      </xdr:nvSpPr>
      <xdr:spPr>
        <a:xfrm>
          <a:off x="14541500" y="621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64770</xdr:rowOff>
    </xdr:from>
    <xdr:to>
      <xdr:col>81</xdr:col>
      <xdr:colOff>50800</xdr:colOff>
      <xdr:row>36</xdr:row>
      <xdr:rowOff>93345</xdr:rowOff>
    </xdr:to>
    <xdr:cxnSp macro="">
      <xdr:nvCxnSpPr>
        <xdr:cNvPr id="444" name="直線コネクタ 443">
          <a:extLst>
            <a:ext uri="{FF2B5EF4-FFF2-40B4-BE49-F238E27FC236}">
              <a16:creationId xmlns:a16="http://schemas.microsoft.com/office/drawing/2014/main" id="{F10E9587-F556-4766-B4F0-9250B26C927A}"/>
            </a:ext>
          </a:extLst>
        </xdr:cNvPr>
        <xdr:cNvCxnSpPr/>
      </xdr:nvCxnSpPr>
      <xdr:spPr>
        <a:xfrm flipV="1">
          <a:off x="14592300" y="62369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10160</xdr:rowOff>
    </xdr:from>
    <xdr:to>
      <xdr:col>72</xdr:col>
      <xdr:colOff>38100</xdr:colOff>
      <xdr:row>38</xdr:row>
      <xdr:rowOff>111760</xdr:rowOff>
    </xdr:to>
    <xdr:sp macro="" textlink="">
      <xdr:nvSpPr>
        <xdr:cNvPr id="445" name="楕円 444">
          <a:extLst>
            <a:ext uri="{FF2B5EF4-FFF2-40B4-BE49-F238E27FC236}">
              <a16:creationId xmlns:a16="http://schemas.microsoft.com/office/drawing/2014/main" id="{B69D19CB-092D-4A3E-9488-5B1A78A0F1BC}"/>
            </a:ext>
          </a:extLst>
        </xdr:cNvPr>
        <xdr:cNvSpPr/>
      </xdr:nvSpPr>
      <xdr:spPr>
        <a:xfrm>
          <a:off x="13652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93345</xdr:rowOff>
    </xdr:from>
    <xdr:to>
      <xdr:col>76</xdr:col>
      <xdr:colOff>114300</xdr:colOff>
      <xdr:row>38</xdr:row>
      <xdr:rowOff>60960</xdr:rowOff>
    </xdr:to>
    <xdr:cxnSp macro="">
      <xdr:nvCxnSpPr>
        <xdr:cNvPr id="446" name="直線コネクタ 445">
          <a:extLst>
            <a:ext uri="{FF2B5EF4-FFF2-40B4-BE49-F238E27FC236}">
              <a16:creationId xmlns:a16="http://schemas.microsoft.com/office/drawing/2014/main" id="{4F6EEF82-BDB2-4677-BF23-003CAC6FBC58}"/>
            </a:ext>
          </a:extLst>
        </xdr:cNvPr>
        <xdr:cNvCxnSpPr/>
      </xdr:nvCxnSpPr>
      <xdr:spPr>
        <a:xfrm flipV="1">
          <a:off x="13703300" y="6265545"/>
          <a:ext cx="889000" cy="3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12065</xdr:rowOff>
    </xdr:from>
    <xdr:to>
      <xdr:col>67</xdr:col>
      <xdr:colOff>101600</xdr:colOff>
      <xdr:row>38</xdr:row>
      <xdr:rowOff>113665</xdr:rowOff>
    </xdr:to>
    <xdr:sp macro="" textlink="">
      <xdr:nvSpPr>
        <xdr:cNvPr id="447" name="楕円 446">
          <a:extLst>
            <a:ext uri="{FF2B5EF4-FFF2-40B4-BE49-F238E27FC236}">
              <a16:creationId xmlns:a16="http://schemas.microsoft.com/office/drawing/2014/main" id="{C37F9367-6B47-47EB-9322-F25E21A49342}"/>
            </a:ext>
          </a:extLst>
        </xdr:cNvPr>
        <xdr:cNvSpPr/>
      </xdr:nvSpPr>
      <xdr:spPr>
        <a:xfrm>
          <a:off x="12763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60960</xdr:rowOff>
    </xdr:from>
    <xdr:to>
      <xdr:col>71</xdr:col>
      <xdr:colOff>177800</xdr:colOff>
      <xdr:row>38</xdr:row>
      <xdr:rowOff>62865</xdr:rowOff>
    </xdr:to>
    <xdr:cxnSp macro="">
      <xdr:nvCxnSpPr>
        <xdr:cNvPr id="448" name="直線コネクタ 447">
          <a:extLst>
            <a:ext uri="{FF2B5EF4-FFF2-40B4-BE49-F238E27FC236}">
              <a16:creationId xmlns:a16="http://schemas.microsoft.com/office/drawing/2014/main" id="{669A344B-08A5-4293-91FD-A6A8AFC724C3}"/>
            </a:ext>
          </a:extLst>
        </xdr:cNvPr>
        <xdr:cNvCxnSpPr/>
      </xdr:nvCxnSpPr>
      <xdr:spPr>
        <a:xfrm flipV="1">
          <a:off x="12814300" y="65760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449" name="n_1aveValue【一般廃棄物処理施設】&#10;有形固定資産減価償却率">
          <a:extLst>
            <a:ext uri="{FF2B5EF4-FFF2-40B4-BE49-F238E27FC236}">
              <a16:creationId xmlns:a16="http://schemas.microsoft.com/office/drawing/2014/main" id="{BBEBE0F2-A926-4996-9F8B-E197A0D5F5CC}"/>
            </a:ext>
          </a:extLst>
        </xdr:cNvPr>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450" name="n_2aveValue【一般廃棄物処理施設】&#10;有形固定資産減価償却率">
          <a:extLst>
            <a:ext uri="{FF2B5EF4-FFF2-40B4-BE49-F238E27FC236}">
              <a16:creationId xmlns:a16="http://schemas.microsoft.com/office/drawing/2014/main" id="{3E033B10-48D4-498C-97B4-5799D6F94681}"/>
            </a:ext>
          </a:extLst>
        </xdr:cNvPr>
        <xdr:cNvSpPr txBox="1"/>
      </xdr:nvSpPr>
      <xdr:spPr>
        <a:xfrm>
          <a:off x="1438974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451" name="n_3aveValue【一般廃棄物処理施設】&#10;有形固定資産減価償却率">
          <a:extLst>
            <a:ext uri="{FF2B5EF4-FFF2-40B4-BE49-F238E27FC236}">
              <a16:creationId xmlns:a16="http://schemas.microsoft.com/office/drawing/2014/main" id="{84AB0F15-38F7-43DC-9170-15D3FA27098E}"/>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452" name="n_4aveValue【一般廃棄物処理施設】&#10;有形固定資産減価償却率">
          <a:extLst>
            <a:ext uri="{FF2B5EF4-FFF2-40B4-BE49-F238E27FC236}">
              <a16:creationId xmlns:a16="http://schemas.microsoft.com/office/drawing/2014/main" id="{BA3730FB-E9FD-4632-80DB-31A385DD6747}"/>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132097</xdr:rowOff>
    </xdr:from>
    <xdr:ext cx="405111" cy="259045"/>
    <xdr:sp macro="" textlink="">
      <xdr:nvSpPr>
        <xdr:cNvPr id="453" name="n_1mainValue【一般廃棄物処理施設】&#10;有形固定資産減価償却率">
          <a:extLst>
            <a:ext uri="{FF2B5EF4-FFF2-40B4-BE49-F238E27FC236}">
              <a16:creationId xmlns:a16="http://schemas.microsoft.com/office/drawing/2014/main" id="{29CCF25E-77F5-443D-BA5F-FC23E313BAB8}"/>
            </a:ext>
          </a:extLst>
        </xdr:cNvPr>
        <xdr:cNvSpPr txBox="1"/>
      </xdr:nvSpPr>
      <xdr:spPr>
        <a:xfrm>
          <a:off x="1526604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160672</xdr:rowOff>
    </xdr:from>
    <xdr:ext cx="405111" cy="259045"/>
    <xdr:sp macro="" textlink="">
      <xdr:nvSpPr>
        <xdr:cNvPr id="454" name="n_2mainValue【一般廃棄物処理施設】&#10;有形固定資産減価償却率">
          <a:extLst>
            <a:ext uri="{FF2B5EF4-FFF2-40B4-BE49-F238E27FC236}">
              <a16:creationId xmlns:a16="http://schemas.microsoft.com/office/drawing/2014/main" id="{4F103748-D651-4916-B0F6-371F41A431B9}"/>
            </a:ext>
          </a:extLst>
        </xdr:cNvPr>
        <xdr:cNvSpPr txBox="1"/>
      </xdr:nvSpPr>
      <xdr:spPr>
        <a:xfrm>
          <a:off x="14389744"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102887</xdr:rowOff>
    </xdr:from>
    <xdr:ext cx="405111" cy="259045"/>
    <xdr:sp macro="" textlink="">
      <xdr:nvSpPr>
        <xdr:cNvPr id="455" name="n_3mainValue【一般廃棄物処理施設】&#10;有形固定資産減価償却率">
          <a:extLst>
            <a:ext uri="{FF2B5EF4-FFF2-40B4-BE49-F238E27FC236}">
              <a16:creationId xmlns:a16="http://schemas.microsoft.com/office/drawing/2014/main" id="{6AA1AD3D-E0AF-430E-9E2C-09C5FD19C38D}"/>
            </a:ext>
          </a:extLst>
        </xdr:cNvPr>
        <xdr:cNvSpPr txBox="1"/>
      </xdr:nvSpPr>
      <xdr:spPr>
        <a:xfrm>
          <a:off x="13500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456" name="n_4mainValue【一般廃棄物処理施設】&#10;有形固定資産減価償却率">
          <a:extLst>
            <a:ext uri="{FF2B5EF4-FFF2-40B4-BE49-F238E27FC236}">
              <a16:creationId xmlns:a16="http://schemas.microsoft.com/office/drawing/2014/main" id="{E5B49910-2640-4FBE-803C-7F480155D05A}"/>
            </a:ext>
          </a:extLst>
        </xdr:cNvPr>
        <xdr:cNvSpPr txBox="1"/>
      </xdr:nvSpPr>
      <xdr:spPr>
        <a:xfrm>
          <a:off x="12611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2A6DF7C3-494A-48D5-899B-A4D07C40846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A10FAF3D-182B-451F-B965-634FC1932B8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47B44328-EDC0-41D9-8E6B-54799A5963E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27E9D164-366F-4C4E-A7A3-EAA5D4E0D11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423DFF73-58A4-470F-A378-4FB39B2ABE8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7D9C58AC-A1C4-4D13-B016-E8A1F3D4BDB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4950510F-A394-44A3-9FAD-5567BB1000F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B299672B-D7C1-4D64-8C3F-FEBCE543863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607C36E4-7858-4C40-AF80-385078049C8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230EAE6D-164F-47A7-8F4C-CEB0A448C33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7" name="直線コネクタ 466">
          <a:extLst>
            <a:ext uri="{FF2B5EF4-FFF2-40B4-BE49-F238E27FC236}">
              <a16:creationId xmlns:a16="http://schemas.microsoft.com/office/drawing/2014/main" id="{C8CDC45D-8A86-4620-906B-4E1843AEC5F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8" name="テキスト ボックス 467">
          <a:extLst>
            <a:ext uri="{FF2B5EF4-FFF2-40B4-BE49-F238E27FC236}">
              <a16:creationId xmlns:a16="http://schemas.microsoft.com/office/drawing/2014/main" id="{E81B509E-30BD-484B-9E8D-CD6486D929C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9" name="直線コネクタ 468">
          <a:extLst>
            <a:ext uri="{FF2B5EF4-FFF2-40B4-BE49-F238E27FC236}">
              <a16:creationId xmlns:a16="http://schemas.microsoft.com/office/drawing/2014/main" id="{2C50CFD2-0AC5-4604-AECE-C555FF344EE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70" name="テキスト ボックス 469">
          <a:extLst>
            <a:ext uri="{FF2B5EF4-FFF2-40B4-BE49-F238E27FC236}">
              <a16:creationId xmlns:a16="http://schemas.microsoft.com/office/drawing/2014/main" id="{A843D826-5DE1-461A-B082-B6A2651B046B}"/>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1" name="直線コネクタ 470">
          <a:extLst>
            <a:ext uri="{FF2B5EF4-FFF2-40B4-BE49-F238E27FC236}">
              <a16:creationId xmlns:a16="http://schemas.microsoft.com/office/drawing/2014/main" id="{5478702F-C2C3-485F-84C6-7B82D328E9E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2" name="テキスト ボックス 471">
          <a:extLst>
            <a:ext uri="{FF2B5EF4-FFF2-40B4-BE49-F238E27FC236}">
              <a16:creationId xmlns:a16="http://schemas.microsoft.com/office/drawing/2014/main" id="{D9A8A915-9D05-4508-8B28-D93AED7B30EA}"/>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3" name="直線コネクタ 472">
          <a:extLst>
            <a:ext uri="{FF2B5EF4-FFF2-40B4-BE49-F238E27FC236}">
              <a16:creationId xmlns:a16="http://schemas.microsoft.com/office/drawing/2014/main" id="{63076EB1-D9D1-4401-9842-288C32AB85F4}"/>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4" name="テキスト ボックス 473">
          <a:extLst>
            <a:ext uri="{FF2B5EF4-FFF2-40B4-BE49-F238E27FC236}">
              <a16:creationId xmlns:a16="http://schemas.microsoft.com/office/drawing/2014/main" id="{B800993F-0AA0-4DCF-86EC-55B5BFB1FD7B}"/>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D4872AD5-3D21-40D4-A55F-825B771B595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6F19972E-562A-4BE0-8E36-2573AA2C0A06}"/>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A56F1EE9-9EC3-4F8F-A347-47A368EABD0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78" name="直線コネクタ 477">
          <a:extLst>
            <a:ext uri="{FF2B5EF4-FFF2-40B4-BE49-F238E27FC236}">
              <a16:creationId xmlns:a16="http://schemas.microsoft.com/office/drawing/2014/main" id="{C6FA12AA-89C9-4EB1-870C-72E46706C03B}"/>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BEC45457-C092-4658-9C8C-A2CFD227EF08}"/>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80" name="直線コネクタ 479">
          <a:extLst>
            <a:ext uri="{FF2B5EF4-FFF2-40B4-BE49-F238E27FC236}">
              <a16:creationId xmlns:a16="http://schemas.microsoft.com/office/drawing/2014/main" id="{D2453C6F-F348-48F8-9E2B-9304A7B30E1E}"/>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81" name="【一般廃棄物処理施設】&#10;一人当たり有形固定資産（償却資産）額最大値テキスト">
          <a:extLst>
            <a:ext uri="{FF2B5EF4-FFF2-40B4-BE49-F238E27FC236}">
              <a16:creationId xmlns:a16="http://schemas.microsoft.com/office/drawing/2014/main" id="{E0D210AD-6D49-46C8-8A56-D86ECF5DA5F1}"/>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82" name="直線コネクタ 481">
          <a:extLst>
            <a:ext uri="{FF2B5EF4-FFF2-40B4-BE49-F238E27FC236}">
              <a16:creationId xmlns:a16="http://schemas.microsoft.com/office/drawing/2014/main" id="{ADD836E0-5377-45CD-AFC9-6B65D6B3C16C}"/>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57D707DD-36CD-4945-A081-403CCC4F9F6E}"/>
            </a:ext>
          </a:extLst>
        </xdr:cNvPr>
        <xdr:cNvSpPr txBox="1"/>
      </xdr:nvSpPr>
      <xdr:spPr>
        <a:xfrm>
          <a:off x="22199600" y="6943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84" name="フローチャート: 判断 483">
          <a:extLst>
            <a:ext uri="{FF2B5EF4-FFF2-40B4-BE49-F238E27FC236}">
              <a16:creationId xmlns:a16="http://schemas.microsoft.com/office/drawing/2014/main" id="{A9474231-3D9B-4BD7-9123-058911C02652}"/>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85" name="フローチャート: 判断 484">
          <a:extLst>
            <a:ext uri="{FF2B5EF4-FFF2-40B4-BE49-F238E27FC236}">
              <a16:creationId xmlns:a16="http://schemas.microsoft.com/office/drawing/2014/main" id="{43EB1270-3DF0-426B-99DD-084F6CD52550}"/>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86" name="フローチャート: 判断 485">
          <a:extLst>
            <a:ext uri="{FF2B5EF4-FFF2-40B4-BE49-F238E27FC236}">
              <a16:creationId xmlns:a16="http://schemas.microsoft.com/office/drawing/2014/main" id="{8F5BAD8E-729D-430E-AC30-FB0DD6E1CE93}"/>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87" name="フローチャート: 判断 486">
          <a:extLst>
            <a:ext uri="{FF2B5EF4-FFF2-40B4-BE49-F238E27FC236}">
              <a16:creationId xmlns:a16="http://schemas.microsoft.com/office/drawing/2014/main" id="{F8BDAC28-C6FC-4A85-8365-2C2BB6F77840}"/>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488" name="フローチャート: 判断 487">
          <a:extLst>
            <a:ext uri="{FF2B5EF4-FFF2-40B4-BE49-F238E27FC236}">
              <a16:creationId xmlns:a16="http://schemas.microsoft.com/office/drawing/2014/main" id="{152CCDEE-CE12-48C7-9752-4E5C94B07EEC}"/>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7238309-3EA5-4293-B546-FBB8FA61EBE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BBC38C8-6888-483A-AA05-DA315A0C8A5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866FD2BB-3028-4298-A3F2-BFC68DB8E20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FD9FEE6-F852-4A48-958C-4C6DC2F1195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D71971F0-2E91-4086-8442-5BE8DB63B9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24829</xdr:rowOff>
    </xdr:from>
    <xdr:to>
      <xdr:col>116</xdr:col>
      <xdr:colOff>114300</xdr:colOff>
      <xdr:row>39</xdr:row>
      <xdr:rowOff>126429</xdr:rowOff>
    </xdr:to>
    <xdr:sp macro="" textlink="">
      <xdr:nvSpPr>
        <xdr:cNvPr id="494" name="楕円 493">
          <a:extLst>
            <a:ext uri="{FF2B5EF4-FFF2-40B4-BE49-F238E27FC236}">
              <a16:creationId xmlns:a16="http://schemas.microsoft.com/office/drawing/2014/main" id="{2069561B-E83B-496E-880B-AFAFDE135216}"/>
            </a:ext>
          </a:extLst>
        </xdr:cNvPr>
        <xdr:cNvSpPr/>
      </xdr:nvSpPr>
      <xdr:spPr>
        <a:xfrm>
          <a:off x="22110700" y="671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47706</xdr:rowOff>
    </xdr:from>
    <xdr:ext cx="599010" cy="259045"/>
    <xdr:sp macro="" textlink="">
      <xdr:nvSpPr>
        <xdr:cNvPr id="495" name="【一般廃棄物処理施設】&#10;一人当たり有形固定資産（償却資産）額該当値テキスト">
          <a:extLst>
            <a:ext uri="{FF2B5EF4-FFF2-40B4-BE49-F238E27FC236}">
              <a16:creationId xmlns:a16="http://schemas.microsoft.com/office/drawing/2014/main" id="{8D8D91FE-3872-46C2-8C8F-E1A6891C6A79}"/>
            </a:ext>
          </a:extLst>
        </xdr:cNvPr>
        <xdr:cNvSpPr txBox="1"/>
      </xdr:nvSpPr>
      <xdr:spPr>
        <a:xfrm>
          <a:off x="22199600" y="6562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68216</xdr:rowOff>
    </xdr:from>
    <xdr:to>
      <xdr:col>112</xdr:col>
      <xdr:colOff>38100</xdr:colOff>
      <xdr:row>39</xdr:row>
      <xdr:rowOff>169816</xdr:rowOff>
    </xdr:to>
    <xdr:sp macro="" textlink="">
      <xdr:nvSpPr>
        <xdr:cNvPr id="496" name="楕円 495">
          <a:extLst>
            <a:ext uri="{FF2B5EF4-FFF2-40B4-BE49-F238E27FC236}">
              <a16:creationId xmlns:a16="http://schemas.microsoft.com/office/drawing/2014/main" id="{C257DA2C-69FB-437F-8CB8-F6B26105E947}"/>
            </a:ext>
          </a:extLst>
        </xdr:cNvPr>
        <xdr:cNvSpPr/>
      </xdr:nvSpPr>
      <xdr:spPr>
        <a:xfrm>
          <a:off x="21272500" y="675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75629</xdr:rowOff>
    </xdr:from>
    <xdr:to>
      <xdr:col>116</xdr:col>
      <xdr:colOff>63500</xdr:colOff>
      <xdr:row>39</xdr:row>
      <xdr:rowOff>119016</xdr:rowOff>
    </xdr:to>
    <xdr:cxnSp macro="">
      <xdr:nvCxnSpPr>
        <xdr:cNvPr id="497" name="直線コネクタ 496">
          <a:extLst>
            <a:ext uri="{FF2B5EF4-FFF2-40B4-BE49-F238E27FC236}">
              <a16:creationId xmlns:a16="http://schemas.microsoft.com/office/drawing/2014/main" id="{AF11BE48-6CA3-4F05-A46C-D0E1E46D9A7A}"/>
            </a:ext>
          </a:extLst>
        </xdr:cNvPr>
        <xdr:cNvCxnSpPr/>
      </xdr:nvCxnSpPr>
      <xdr:spPr>
        <a:xfrm flipV="1">
          <a:off x="21323300" y="6762179"/>
          <a:ext cx="838200" cy="43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104553</xdr:rowOff>
    </xdr:from>
    <xdr:to>
      <xdr:col>107</xdr:col>
      <xdr:colOff>101600</xdr:colOff>
      <xdr:row>40</xdr:row>
      <xdr:rowOff>34703</xdr:rowOff>
    </xdr:to>
    <xdr:sp macro="" textlink="">
      <xdr:nvSpPr>
        <xdr:cNvPr id="498" name="楕円 497">
          <a:extLst>
            <a:ext uri="{FF2B5EF4-FFF2-40B4-BE49-F238E27FC236}">
              <a16:creationId xmlns:a16="http://schemas.microsoft.com/office/drawing/2014/main" id="{6E5B0DB4-38B3-4970-BAA5-085612F97B9B}"/>
            </a:ext>
          </a:extLst>
        </xdr:cNvPr>
        <xdr:cNvSpPr/>
      </xdr:nvSpPr>
      <xdr:spPr>
        <a:xfrm>
          <a:off x="20383500" y="679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119016</xdr:rowOff>
    </xdr:from>
    <xdr:to>
      <xdr:col>111</xdr:col>
      <xdr:colOff>177800</xdr:colOff>
      <xdr:row>39</xdr:row>
      <xdr:rowOff>155353</xdr:rowOff>
    </xdr:to>
    <xdr:cxnSp macro="">
      <xdr:nvCxnSpPr>
        <xdr:cNvPr id="499" name="直線コネクタ 498">
          <a:extLst>
            <a:ext uri="{FF2B5EF4-FFF2-40B4-BE49-F238E27FC236}">
              <a16:creationId xmlns:a16="http://schemas.microsoft.com/office/drawing/2014/main" id="{47116D25-A774-4E9B-9997-97764859918B}"/>
            </a:ext>
          </a:extLst>
        </xdr:cNvPr>
        <xdr:cNvCxnSpPr/>
      </xdr:nvCxnSpPr>
      <xdr:spPr>
        <a:xfrm flipV="1">
          <a:off x="20434300" y="6805566"/>
          <a:ext cx="889000" cy="3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30776</xdr:rowOff>
    </xdr:from>
    <xdr:to>
      <xdr:col>102</xdr:col>
      <xdr:colOff>165100</xdr:colOff>
      <xdr:row>40</xdr:row>
      <xdr:rowOff>132376</xdr:rowOff>
    </xdr:to>
    <xdr:sp macro="" textlink="">
      <xdr:nvSpPr>
        <xdr:cNvPr id="500" name="楕円 499">
          <a:extLst>
            <a:ext uri="{FF2B5EF4-FFF2-40B4-BE49-F238E27FC236}">
              <a16:creationId xmlns:a16="http://schemas.microsoft.com/office/drawing/2014/main" id="{FC9A3C58-B44E-4C50-BEBE-9E6BC4CAF6C7}"/>
            </a:ext>
          </a:extLst>
        </xdr:cNvPr>
        <xdr:cNvSpPr/>
      </xdr:nvSpPr>
      <xdr:spPr>
        <a:xfrm>
          <a:off x="19494500" y="688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155353</xdr:rowOff>
    </xdr:from>
    <xdr:to>
      <xdr:col>107</xdr:col>
      <xdr:colOff>50800</xdr:colOff>
      <xdr:row>40</xdr:row>
      <xdr:rowOff>81576</xdr:rowOff>
    </xdr:to>
    <xdr:cxnSp macro="">
      <xdr:nvCxnSpPr>
        <xdr:cNvPr id="501" name="直線コネクタ 500">
          <a:extLst>
            <a:ext uri="{FF2B5EF4-FFF2-40B4-BE49-F238E27FC236}">
              <a16:creationId xmlns:a16="http://schemas.microsoft.com/office/drawing/2014/main" id="{E482A576-DD68-4755-AC3D-A64361541C36}"/>
            </a:ext>
          </a:extLst>
        </xdr:cNvPr>
        <xdr:cNvCxnSpPr/>
      </xdr:nvCxnSpPr>
      <xdr:spPr>
        <a:xfrm flipV="1">
          <a:off x="19545300" y="6841903"/>
          <a:ext cx="889000" cy="9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38088</xdr:rowOff>
    </xdr:from>
    <xdr:to>
      <xdr:col>98</xdr:col>
      <xdr:colOff>38100</xdr:colOff>
      <xdr:row>40</xdr:row>
      <xdr:rowOff>139688</xdr:rowOff>
    </xdr:to>
    <xdr:sp macro="" textlink="">
      <xdr:nvSpPr>
        <xdr:cNvPr id="502" name="楕円 501">
          <a:extLst>
            <a:ext uri="{FF2B5EF4-FFF2-40B4-BE49-F238E27FC236}">
              <a16:creationId xmlns:a16="http://schemas.microsoft.com/office/drawing/2014/main" id="{87BC3881-69C6-457C-A1C8-6A87BAFE1D3B}"/>
            </a:ext>
          </a:extLst>
        </xdr:cNvPr>
        <xdr:cNvSpPr/>
      </xdr:nvSpPr>
      <xdr:spPr>
        <a:xfrm>
          <a:off x="18605500" y="6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81576</xdr:rowOff>
    </xdr:from>
    <xdr:to>
      <xdr:col>102</xdr:col>
      <xdr:colOff>114300</xdr:colOff>
      <xdr:row>40</xdr:row>
      <xdr:rowOff>88888</xdr:rowOff>
    </xdr:to>
    <xdr:cxnSp macro="">
      <xdr:nvCxnSpPr>
        <xdr:cNvPr id="503" name="直線コネクタ 502">
          <a:extLst>
            <a:ext uri="{FF2B5EF4-FFF2-40B4-BE49-F238E27FC236}">
              <a16:creationId xmlns:a16="http://schemas.microsoft.com/office/drawing/2014/main" id="{5DD0260B-8C74-4AAF-816C-B0A65375DE4C}"/>
            </a:ext>
          </a:extLst>
        </xdr:cNvPr>
        <xdr:cNvCxnSpPr/>
      </xdr:nvCxnSpPr>
      <xdr:spPr>
        <a:xfrm flipV="1">
          <a:off x="18656300" y="6939576"/>
          <a:ext cx="889000" cy="7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7C4849B0-1F69-4542-A6BB-474E181C1EBC}"/>
            </a:ext>
          </a:extLst>
        </xdr:cNvPr>
        <xdr:cNvSpPr txBox="1"/>
      </xdr:nvSpPr>
      <xdr:spPr>
        <a:xfrm>
          <a:off x="21011095" y="706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96C563B7-0AA7-48CE-AE2B-D635DE8C5A66}"/>
            </a:ext>
          </a:extLst>
        </xdr:cNvPr>
        <xdr:cNvSpPr txBox="1"/>
      </xdr:nvSpPr>
      <xdr:spPr>
        <a:xfrm>
          <a:off x="20134795" y="70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B7FE1AD7-EAD1-4FCC-B038-48C06F8E1B28}"/>
            </a:ext>
          </a:extLst>
        </xdr:cNvPr>
        <xdr:cNvSpPr txBox="1"/>
      </xdr:nvSpPr>
      <xdr:spPr>
        <a:xfrm>
          <a:off x="19245795" y="708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39622</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4AE35E78-5545-4078-8743-1F36482B7E4B}"/>
            </a:ext>
          </a:extLst>
        </xdr:cNvPr>
        <xdr:cNvSpPr txBox="1"/>
      </xdr:nvSpPr>
      <xdr:spPr>
        <a:xfrm>
          <a:off x="18356795" y="706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14893</xdr:rowOff>
    </xdr:from>
    <xdr:ext cx="599010" cy="259045"/>
    <xdr:sp macro="" textlink="">
      <xdr:nvSpPr>
        <xdr:cNvPr id="508" name="n_1mainValue【一般廃棄物処理施設】&#10;一人当たり有形固定資産（償却資産）額">
          <a:extLst>
            <a:ext uri="{FF2B5EF4-FFF2-40B4-BE49-F238E27FC236}">
              <a16:creationId xmlns:a16="http://schemas.microsoft.com/office/drawing/2014/main" id="{55B6619C-2CC2-4DFA-BD3A-6C7AB422CA33}"/>
            </a:ext>
          </a:extLst>
        </xdr:cNvPr>
        <xdr:cNvSpPr txBox="1"/>
      </xdr:nvSpPr>
      <xdr:spPr>
        <a:xfrm>
          <a:off x="21011095" y="652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51230</xdr:rowOff>
    </xdr:from>
    <xdr:ext cx="599010" cy="259045"/>
    <xdr:sp macro="" textlink="">
      <xdr:nvSpPr>
        <xdr:cNvPr id="509" name="n_2mainValue【一般廃棄物処理施設】&#10;一人当たり有形固定資産（償却資産）額">
          <a:extLst>
            <a:ext uri="{FF2B5EF4-FFF2-40B4-BE49-F238E27FC236}">
              <a16:creationId xmlns:a16="http://schemas.microsoft.com/office/drawing/2014/main" id="{A44E7F67-8D72-4196-B53B-35F2CCCAA62F}"/>
            </a:ext>
          </a:extLst>
        </xdr:cNvPr>
        <xdr:cNvSpPr txBox="1"/>
      </xdr:nvSpPr>
      <xdr:spPr>
        <a:xfrm>
          <a:off x="20134795" y="6566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148903</xdr:rowOff>
    </xdr:from>
    <xdr:ext cx="599010" cy="259045"/>
    <xdr:sp macro="" textlink="">
      <xdr:nvSpPr>
        <xdr:cNvPr id="510" name="n_3mainValue【一般廃棄物処理施設】&#10;一人当たり有形固定資産（償却資産）額">
          <a:extLst>
            <a:ext uri="{FF2B5EF4-FFF2-40B4-BE49-F238E27FC236}">
              <a16:creationId xmlns:a16="http://schemas.microsoft.com/office/drawing/2014/main" id="{69727E1F-02A4-457F-9C00-B6861B11399C}"/>
            </a:ext>
          </a:extLst>
        </xdr:cNvPr>
        <xdr:cNvSpPr txBox="1"/>
      </xdr:nvSpPr>
      <xdr:spPr>
        <a:xfrm>
          <a:off x="19245795" y="6664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156215</xdr:rowOff>
    </xdr:from>
    <xdr:ext cx="599010" cy="259045"/>
    <xdr:sp macro="" textlink="">
      <xdr:nvSpPr>
        <xdr:cNvPr id="511" name="n_4mainValue【一般廃棄物処理施設】&#10;一人当たり有形固定資産（償却資産）額">
          <a:extLst>
            <a:ext uri="{FF2B5EF4-FFF2-40B4-BE49-F238E27FC236}">
              <a16:creationId xmlns:a16="http://schemas.microsoft.com/office/drawing/2014/main" id="{7CAB7330-5439-4591-975F-F9065DE4EE42}"/>
            </a:ext>
          </a:extLst>
        </xdr:cNvPr>
        <xdr:cNvSpPr txBox="1"/>
      </xdr:nvSpPr>
      <xdr:spPr>
        <a:xfrm>
          <a:off x="18356795" y="6671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E7D4BC66-088C-4DE4-85F6-268E590D35B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4A8FB08F-17F9-46F7-A070-62EF4D3B9C2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FB1C7970-CDEE-4762-AF96-70D28418283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294FA7A5-DCE7-4228-AA95-6A84C0E12C1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A486A610-80CF-46E5-A527-5BF3AD21C5F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47F3D2DC-0DEC-4D72-830E-070CEDE782D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2B86EEE6-F2C2-4FBF-B0ED-0A641ADE35F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3D7512C2-5856-4503-A19B-59C7A9C44F8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9536BBEC-03B2-4858-86DF-09605B7E227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798A36C6-79E7-4546-A431-13CFB59C499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0F088776-197B-4749-AC5E-BDF5AD2C1F8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a:extLst>
            <a:ext uri="{FF2B5EF4-FFF2-40B4-BE49-F238E27FC236}">
              <a16:creationId xmlns:a16="http://schemas.microsoft.com/office/drawing/2014/main" id="{3774C2B9-B271-455D-A2D4-DEFCC27703A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a:extLst>
            <a:ext uri="{FF2B5EF4-FFF2-40B4-BE49-F238E27FC236}">
              <a16:creationId xmlns:a16="http://schemas.microsoft.com/office/drawing/2014/main" id="{917B1D39-F923-4646-A82F-4FD82B47EA2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a:extLst>
            <a:ext uri="{FF2B5EF4-FFF2-40B4-BE49-F238E27FC236}">
              <a16:creationId xmlns:a16="http://schemas.microsoft.com/office/drawing/2014/main" id="{2B75B2C7-2CAE-48A8-915D-651103D067C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a:extLst>
            <a:ext uri="{FF2B5EF4-FFF2-40B4-BE49-F238E27FC236}">
              <a16:creationId xmlns:a16="http://schemas.microsoft.com/office/drawing/2014/main" id="{E3B9E1DC-FACA-4EFE-A286-E3BD55929BE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a:extLst>
            <a:ext uri="{FF2B5EF4-FFF2-40B4-BE49-F238E27FC236}">
              <a16:creationId xmlns:a16="http://schemas.microsoft.com/office/drawing/2014/main" id="{417A59CB-3B9B-494F-8F09-D0CC4CB7E44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a:extLst>
            <a:ext uri="{FF2B5EF4-FFF2-40B4-BE49-F238E27FC236}">
              <a16:creationId xmlns:a16="http://schemas.microsoft.com/office/drawing/2014/main" id="{88FF0077-62F6-4526-898F-C4715D3D1FE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a:extLst>
            <a:ext uri="{FF2B5EF4-FFF2-40B4-BE49-F238E27FC236}">
              <a16:creationId xmlns:a16="http://schemas.microsoft.com/office/drawing/2014/main" id="{97FCBABD-0456-475E-B161-442DD8480D0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a:extLst>
            <a:ext uri="{FF2B5EF4-FFF2-40B4-BE49-F238E27FC236}">
              <a16:creationId xmlns:a16="http://schemas.microsoft.com/office/drawing/2014/main" id="{CC482369-0A53-4BAF-9D1C-9F1EE07999E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a:extLst>
            <a:ext uri="{FF2B5EF4-FFF2-40B4-BE49-F238E27FC236}">
              <a16:creationId xmlns:a16="http://schemas.microsoft.com/office/drawing/2014/main" id="{4F137E28-11D6-4B66-B31D-8D7C0281631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2" name="テキスト ボックス 531">
          <a:extLst>
            <a:ext uri="{FF2B5EF4-FFF2-40B4-BE49-F238E27FC236}">
              <a16:creationId xmlns:a16="http://schemas.microsoft.com/office/drawing/2014/main" id="{D37AC8C8-75A4-4298-970C-9AF5365ADDD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9FD44F89-C954-49ED-9D45-D5D7D377473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4" name="テキスト ボックス 533">
          <a:extLst>
            <a:ext uri="{FF2B5EF4-FFF2-40B4-BE49-F238E27FC236}">
              <a16:creationId xmlns:a16="http://schemas.microsoft.com/office/drawing/2014/main" id="{9D7D834E-4839-4E36-B581-EB81F5860D7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7B01196B-2480-40EF-8E15-18226BB7900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536" name="直線コネクタ 535">
          <a:extLst>
            <a:ext uri="{FF2B5EF4-FFF2-40B4-BE49-F238E27FC236}">
              <a16:creationId xmlns:a16="http://schemas.microsoft.com/office/drawing/2014/main" id="{8EFE995C-63E8-4A7F-9B27-D8347C5D6BB2}"/>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CD45CA24-AAA8-4935-86F6-9ECE274F360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8" name="直線コネクタ 537">
          <a:extLst>
            <a:ext uri="{FF2B5EF4-FFF2-40B4-BE49-F238E27FC236}">
              <a16:creationId xmlns:a16="http://schemas.microsoft.com/office/drawing/2014/main" id="{0216AE3C-AABF-4E12-9145-CDCFAF8CEC57}"/>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539" name="【保健センター・保健所】&#10;有形固定資産減価償却率最大値テキスト">
          <a:extLst>
            <a:ext uri="{FF2B5EF4-FFF2-40B4-BE49-F238E27FC236}">
              <a16:creationId xmlns:a16="http://schemas.microsoft.com/office/drawing/2014/main" id="{1A57D7F2-4730-4111-9F81-584795CD624E}"/>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540" name="直線コネクタ 539">
          <a:extLst>
            <a:ext uri="{FF2B5EF4-FFF2-40B4-BE49-F238E27FC236}">
              <a16:creationId xmlns:a16="http://schemas.microsoft.com/office/drawing/2014/main" id="{342CF396-FE82-4F1B-A470-ABDD24AEDB15}"/>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B923D18F-E0A7-43BB-A249-A403ACA201A4}"/>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542" name="フローチャート: 判断 541">
          <a:extLst>
            <a:ext uri="{FF2B5EF4-FFF2-40B4-BE49-F238E27FC236}">
              <a16:creationId xmlns:a16="http://schemas.microsoft.com/office/drawing/2014/main" id="{06AF9458-7F3A-41A4-89FB-8694B9056CB5}"/>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543" name="フローチャート: 判断 542">
          <a:extLst>
            <a:ext uri="{FF2B5EF4-FFF2-40B4-BE49-F238E27FC236}">
              <a16:creationId xmlns:a16="http://schemas.microsoft.com/office/drawing/2014/main" id="{2C8EEF60-3466-4FDA-AE47-DE69CA8A719D}"/>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544" name="フローチャート: 判断 543">
          <a:extLst>
            <a:ext uri="{FF2B5EF4-FFF2-40B4-BE49-F238E27FC236}">
              <a16:creationId xmlns:a16="http://schemas.microsoft.com/office/drawing/2014/main" id="{CA58E3C9-FC4D-40E2-A96C-EDE0D363D76B}"/>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545" name="フローチャート: 判断 544">
          <a:extLst>
            <a:ext uri="{FF2B5EF4-FFF2-40B4-BE49-F238E27FC236}">
              <a16:creationId xmlns:a16="http://schemas.microsoft.com/office/drawing/2014/main" id="{D9C81218-B542-401C-8023-698C54D2DAEA}"/>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46" name="フローチャート: 判断 545">
          <a:extLst>
            <a:ext uri="{FF2B5EF4-FFF2-40B4-BE49-F238E27FC236}">
              <a16:creationId xmlns:a16="http://schemas.microsoft.com/office/drawing/2014/main" id="{2D0CD437-45CE-4ECB-80FB-6655D100FE02}"/>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3D40B3D-6706-4A01-9122-5122115C4C1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CF74CB4A-68CE-48A0-8C1E-B3F331E3362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0DADBF8-40D5-4CC0-9F86-641CD5E80B7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D4D62CE-D106-462C-AE06-314E3EF2010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575FB76A-D93E-4A11-A65C-A8320C32D4D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552" name="楕円 551">
          <a:extLst>
            <a:ext uri="{FF2B5EF4-FFF2-40B4-BE49-F238E27FC236}">
              <a16:creationId xmlns:a16="http://schemas.microsoft.com/office/drawing/2014/main" id="{145B1FA3-68F4-4814-A9DB-482C5C52E274}"/>
            </a:ext>
          </a:extLst>
        </xdr:cNvPr>
        <xdr:cNvSpPr/>
      </xdr:nvSpPr>
      <xdr:spPr>
        <a:xfrm>
          <a:off x="162687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148607</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E66DBF7B-3DC6-46CC-A09C-B78DB0C5354F}"/>
            </a:ext>
          </a:extLst>
        </xdr:cNvPr>
        <xdr:cNvSpPr txBox="1"/>
      </xdr:nvSpPr>
      <xdr:spPr>
        <a:xfrm>
          <a:off x="16357600" y="1026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132080</xdr:rowOff>
    </xdr:from>
    <xdr:to>
      <xdr:col>81</xdr:col>
      <xdr:colOff>101600</xdr:colOff>
      <xdr:row>60</xdr:row>
      <xdr:rowOff>62230</xdr:rowOff>
    </xdr:to>
    <xdr:sp macro="" textlink="">
      <xdr:nvSpPr>
        <xdr:cNvPr id="554" name="楕円 553">
          <a:extLst>
            <a:ext uri="{FF2B5EF4-FFF2-40B4-BE49-F238E27FC236}">
              <a16:creationId xmlns:a16="http://schemas.microsoft.com/office/drawing/2014/main" id="{DF4B4E97-950F-4ACA-8239-E10094EE9F8A}"/>
            </a:ext>
          </a:extLst>
        </xdr:cNvPr>
        <xdr:cNvSpPr/>
      </xdr:nvSpPr>
      <xdr:spPr>
        <a:xfrm>
          <a:off x="15430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11430</xdr:rowOff>
    </xdr:from>
    <xdr:to>
      <xdr:col>85</xdr:col>
      <xdr:colOff>127000</xdr:colOff>
      <xdr:row>60</xdr:row>
      <xdr:rowOff>49530</xdr:rowOff>
    </xdr:to>
    <xdr:cxnSp macro="">
      <xdr:nvCxnSpPr>
        <xdr:cNvPr id="555" name="直線コネクタ 554">
          <a:extLst>
            <a:ext uri="{FF2B5EF4-FFF2-40B4-BE49-F238E27FC236}">
              <a16:creationId xmlns:a16="http://schemas.microsoft.com/office/drawing/2014/main" id="{7A151929-6A16-41EE-BC33-A1F99FC2A7F1}"/>
            </a:ext>
          </a:extLst>
        </xdr:cNvPr>
        <xdr:cNvCxnSpPr/>
      </xdr:nvCxnSpPr>
      <xdr:spPr>
        <a:xfrm>
          <a:off x="15481300" y="102984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92075</xdr:rowOff>
    </xdr:from>
    <xdr:to>
      <xdr:col>76</xdr:col>
      <xdr:colOff>165100</xdr:colOff>
      <xdr:row>60</xdr:row>
      <xdr:rowOff>22225</xdr:rowOff>
    </xdr:to>
    <xdr:sp macro="" textlink="">
      <xdr:nvSpPr>
        <xdr:cNvPr id="556" name="楕円 555">
          <a:extLst>
            <a:ext uri="{FF2B5EF4-FFF2-40B4-BE49-F238E27FC236}">
              <a16:creationId xmlns:a16="http://schemas.microsoft.com/office/drawing/2014/main" id="{9479BBEB-98C4-45AE-8CF3-A323692C56DE}"/>
            </a:ext>
          </a:extLst>
        </xdr:cNvPr>
        <xdr:cNvSpPr/>
      </xdr:nvSpPr>
      <xdr:spPr>
        <a:xfrm>
          <a:off x="14541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142875</xdr:rowOff>
    </xdr:from>
    <xdr:to>
      <xdr:col>81</xdr:col>
      <xdr:colOff>50800</xdr:colOff>
      <xdr:row>60</xdr:row>
      <xdr:rowOff>11430</xdr:rowOff>
    </xdr:to>
    <xdr:cxnSp macro="">
      <xdr:nvCxnSpPr>
        <xdr:cNvPr id="557" name="直線コネクタ 556">
          <a:extLst>
            <a:ext uri="{FF2B5EF4-FFF2-40B4-BE49-F238E27FC236}">
              <a16:creationId xmlns:a16="http://schemas.microsoft.com/office/drawing/2014/main" id="{6F8CDAA9-28D0-4002-80A3-C81D2C5EA1E3}"/>
            </a:ext>
          </a:extLst>
        </xdr:cNvPr>
        <xdr:cNvCxnSpPr/>
      </xdr:nvCxnSpPr>
      <xdr:spPr>
        <a:xfrm>
          <a:off x="14592300" y="102584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53975</xdr:rowOff>
    </xdr:from>
    <xdr:to>
      <xdr:col>72</xdr:col>
      <xdr:colOff>38100</xdr:colOff>
      <xdr:row>59</xdr:row>
      <xdr:rowOff>155575</xdr:rowOff>
    </xdr:to>
    <xdr:sp macro="" textlink="">
      <xdr:nvSpPr>
        <xdr:cNvPr id="558" name="楕円 557">
          <a:extLst>
            <a:ext uri="{FF2B5EF4-FFF2-40B4-BE49-F238E27FC236}">
              <a16:creationId xmlns:a16="http://schemas.microsoft.com/office/drawing/2014/main" id="{42303C84-C194-4501-862C-11E3189535CC}"/>
            </a:ext>
          </a:extLst>
        </xdr:cNvPr>
        <xdr:cNvSpPr/>
      </xdr:nvSpPr>
      <xdr:spPr>
        <a:xfrm>
          <a:off x="13652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104775</xdr:rowOff>
    </xdr:from>
    <xdr:to>
      <xdr:col>76</xdr:col>
      <xdr:colOff>114300</xdr:colOff>
      <xdr:row>59</xdr:row>
      <xdr:rowOff>142875</xdr:rowOff>
    </xdr:to>
    <xdr:cxnSp macro="">
      <xdr:nvCxnSpPr>
        <xdr:cNvPr id="559" name="直線コネクタ 558">
          <a:extLst>
            <a:ext uri="{FF2B5EF4-FFF2-40B4-BE49-F238E27FC236}">
              <a16:creationId xmlns:a16="http://schemas.microsoft.com/office/drawing/2014/main" id="{04D737C6-F50F-414C-9CC6-5D359F8C25D4}"/>
            </a:ext>
          </a:extLst>
        </xdr:cNvPr>
        <xdr:cNvCxnSpPr/>
      </xdr:nvCxnSpPr>
      <xdr:spPr>
        <a:xfrm>
          <a:off x="13703300" y="102203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34925</xdr:rowOff>
    </xdr:from>
    <xdr:to>
      <xdr:col>67</xdr:col>
      <xdr:colOff>101600</xdr:colOff>
      <xdr:row>59</xdr:row>
      <xdr:rowOff>136525</xdr:rowOff>
    </xdr:to>
    <xdr:sp macro="" textlink="">
      <xdr:nvSpPr>
        <xdr:cNvPr id="560" name="楕円 559">
          <a:extLst>
            <a:ext uri="{FF2B5EF4-FFF2-40B4-BE49-F238E27FC236}">
              <a16:creationId xmlns:a16="http://schemas.microsoft.com/office/drawing/2014/main" id="{CEC6C0BC-A878-42C9-8884-2C8C678401D2}"/>
            </a:ext>
          </a:extLst>
        </xdr:cNvPr>
        <xdr:cNvSpPr/>
      </xdr:nvSpPr>
      <xdr:spPr>
        <a:xfrm>
          <a:off x="12763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85725</xdr:rowOff>
    </xdr:from>
    <xdr:to>
      <xdr:col>71</xdr:col>
      <xdr:colOff>177800</xdr:colOff>
      <xdr:row>59</xdr:row>
      <xdr:rowOff>104775</xdr:rowOff>
    </xdr:to>
    <xdr:cxnSp macro="">
      <xdr:nvCxnSpPr>
        <xdr:cNvPr id="561" name="直線コネクタ 560">
          <a:extLst>
            <a:ext uri="{FF2B5EF4-FFF2-40B4-BE49-F238E27FC236}">
              <a16:creationId xmlns:a16="http://schemas.microsoft.com/office/drawing/2014/main" id="{0F160A03-71F4-4446-920C-E3A58F68AD34}"/>
            </a:ext>
          </a:extLst>
        </xdr:cNvPr>
        <xdr:cNvCxnSpPr/>
      </xdr:nvCxnSpPr>
      <xdr:spPr>
        <a:xfrm>
          <a:off x="12814300" y="102012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85E174ED-FFC8-48F2-8DAC-5B87E272F93B}"/>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27BD9A02-63F0-4849-81A1-E0E53A596F11}"/>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4ACD87AC-1E45-48FD-80F2-C63A4BD1911F}"/>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3B0A2D43-4BA2-440F-BE82-4F10222BC477}"/>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53357</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EDEBB426-99F9-437A-8068-F986B228499F}"/>
            </a:ext>
          </a:extLst>
        </xdr:cNvPr>
        <xdr:cNvSpPr txBox="1"/>
      </xdr:nvSpPr>
      <xdr:spPr>
        <a:xfrm>
          <a:off x="152660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13352</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C1F9BB8A-5A60-4FBC-9794-01C5C8B0C666}"/>
            </a:ext>
          </a:extLst>
        </xdr:cNvPr>
        <xdr:cNvSpPr txBox="1"/>
      </xdr:nvSpPr>
      <xdr:spPr>
        <a:xfrm>
          <a:off x="14389744" y="1030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146702</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6D179B00-60E3-429E-986E-3A3D50E28AE9}"/>
            </a:ext>
          </a:extLst>
        </xdr:cNvPr>
        <xdr:cNvSpPr txBox="1"/>
      </xdr:nvSpPr>
      <xdr:spPr>
        <a:xfrm>
          <a:off x="13500744" y="1026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127652</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652A370C-D07A-411C-9245-0F7E860ED73A}"/>
            </a:ext>
          </a:extLst>
        </xdr:cNvPr>
        <xdr:cNvSpPr txBox="1"/>
      </xdr:nvSpPr>
      <xdr:spPr>
        <a:xfrm>
          <a:off x="126117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F10F4BBD-9F8E-4A7F-8015-EBC6BD83A02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920DEFF1-F09E-47C5-8D7A-2DEAA87C030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DCC65DA6-6FB7-4D14-B718-ECF4DBE0604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F775AA99-EEAE-4B30-BF07-CAF79094A56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CCF93BB3-933D-4B5A-8B0B-A8A1575B823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A0B5160C-174B-4A75-871A-35F38A58125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D628FAAA-1F35-40DD-980F-B2FAB08D255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24919C6D-2784-41D7-BD2C-2F474240C18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562A1726-471D-47D3-90E5-697F886DD72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0E39B57C-7786-486A-8232-4B089E714FF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03CB74AE-9A65-4FE0-AFDB-9A746CBC01A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8509CBC8-6F44-4554-B612-7E93A3508AE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FF0D43C5-C639-4E22-93D7-953377F8435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3" name="テキスト ボックス 582">
          <a:extLst>
            <a:ext uri="{FF2B5EF4-FFF2-40B4-BE49-F238E27FC236}">
              <a16:creationId xmlns:a16="http://schemas.microsoft.com/office/drawing/2014/main" id="{7D0ADD91-C139-4390-BBF4-A0AA4EA6A978}"/>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2703C53C-B464-45F2-889E-D4A87D6C3A0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5" name="テキスト ボックス 584">
          <a:extLst>
            <a:ext uri="{FF2B5EF4-FFF2-40B4-BE49-F238E27FC236}">
              <a16:creationId xmlns:a16="http://schemas.microsoft.com/office/drawing/2014/main" id="{020A73DF-50B7-4B48-A955-B9C527B5054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0CEA3263-3D21-4C84-8DCB-6B1D11A96A5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7" name="テキスト ボックス 586">
          <a:extLst>
            <a:ext uri="{FF2B5EF4-FFF2-40B4-BE49-F238E27FC236}">
              <a16:creationId xmlns:a16="http://schemas.microsoft.com/office/drawing/2014/main" id="{F87CD736-891C-45F0-BC99-764C565E207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A046E955-9B2A-42E7-85F5-79B1EAE0516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AC741C71-1928-40B4-A6B6-B73EEB2CE73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CDBE3B50-C91A-45F0-B5B6-49D1D40E78B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91" name="直線コネクタ 590">
          <a:extLst>
            <a:ext uri="{FF2B5EF4-FFF2-40B4-BE49-F238E27FC236}">
              <a16:creationId xmlns:a16="http://schemas.microsoft.com/office/drawing/2014/main" id="{207D89CF-7202-4533-8ED5-C9442C03220D}"/>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128B0C74-41F5-4741-86CD-0CF3B95AA734}"/>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93" name="直線コネクタ 592">
          <a:extLst>
            <a:ext uri="{FF2B5EF4-FFF2-40B4-BE49-F238E27FC236}">
              <a16:creationId xmlns:a16="http://schemas.microsoft.com/office/drawing/2014/main" id="{FDA35279-9AA5-4E03-B19E-DF9AD56540F0}"/>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E97A14B8-6B08-4164-8153-F13722B66425}"/>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95" name="直線コネクタ 594">
          <a:extLst>
            <a:ext uri="{FF2B5EF4-FFF2-40B4-BE49-F238E27FC236}">
              <a16:creationId xmlns:a16="http://schemas.microsoft.com/office/drawing/2014/main" id="{B57386BA-0EE3-406A-91A3-D951114CCEE0}"/>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9DC8C313-B52A-4677-AF49-8CDD738B00A1}"/>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97" name="フローチャート: 判断 596">
          <a:extLst>
            <a:ext uri="{FF2B5EF4-FFF2-40B4-BE49-F238E27FC236}">
              <a16:creationId xmlns:a16="http://schemas.microsoft.com/office/drawing/2014/main" id="{C162BF62-8A97-4870-9212-677CE8FD0B67}"/>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98" name="フローチャート: 判断 597">
          <a:extLst>
            <a:ext uri="{FF2B5EF4-FFF2-40B4-BE49-F238E27FC236}">
              <a16:creationId xmlns:a16="http://schemas.microsoft.com/office/drawing/2014/main" id="{FA953DD3-D82F-487D-8BA3-D821ADA2427D}"/>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99" name="フローチャート: 判断 598">
          <a:extLst>
            <a:ext uri="{FF2B5EF4-FFF2-40B4-BE49-F238E27FC236}">
              <a16:creationId xmlns:a16="http://schemas.microsoft.com/office/drawing/2014/main" id="{ED00AC1A-54F1-4C0E-AD93-CB911A2BFB07}"/>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600" name="フローチャート: 判断 599">
          <a:extLst>
            <a:ext uri="{FF2B5EF4-FFF2-40B4-BE49-F238E27FC236}">
              <a16:creationId xmlns:a16="http://schemas.microsoft.com/office/drawing/2014/main" id="{6653F7D8-2C4B-4CB5-9C3E-B36D47BE53A7}"/>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601" name="フローチャート: 判断 600">
          <a:extLst>
            <a:ext uri="{FF2B5EF4-FFF2-40B4-BE49-F238E27FC236}">
              <a16:creationId xmlns:a16="http://schemas.microsoft.com/office/drawing/2014/main" id="{50D0F233-72DA-473B-A349-36649CF33204}"/>
            </a:ext>
          </a:extLst>
        </xdr:cNvPr>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156101C-6411-47C6-B3B1-02F71774FEC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9F6D2D7-C15D-404B-AE59-FBFBD19CEF9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1ACA3BD-35F8-4503-B3DD-4369CF60900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68F62C4-B85A-4E50-8E35-E2A8B395943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588610C-62B5-46DD-BD15-37BFB45C8B1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77901</xdr:rowOff>
    </xdr:from>
    <xdr:to>
      <xdr:col>116</xdr:col>
      <xdr:colOff>114300</xdr:colOff>
      <xdr:row>64</xdr:row>
      <xdr:rowOff>8051</xdr:rowOff>
    </xdr:to>
    <xdr:sp macro="" textlink="">
      <xdr:nvSpPr>
        <xdr:cNvPr id="607" name="楕円 606">
          <a:extLst>
            <a:ext uri="{FF2B5EF4-FFF2-40B4-BE49-F238E27FC236}">
              <a16:creationId xmlns:a16="http://schemas.microsoft.com/office/drawing/2014/main" id="{4F99C40E-F464-4423-8CA7-6844B288D34C}"/>
            </a:ext>
          </a:extLst>
        </xdr:cNvPr>
        <xdr:cNvSpPr/>
      </xdr:nvSpPr>
      <xdr:spPr>
        <a:xfrm>
          <a:off x="22110700" y="1087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12894</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3F283540-4767-40D8-98A2-4E10ABF6199D}"/>
            </a:ext>
          </a:extLst>
        </xdr:cNvPr>
        <xdr:cNvSpPr txBox="1"/>
      </xdr:nvSpPr>
      <xdr:spPr>
        <a:xfrm>
          <a:off x="22199600" y="1081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78816</xdr:rowOff>
    </xdr:from>
    <xdr:to>
      <xdr:col>112</xdr:col>
      <xdr:colOff>38100</xdr:colOff>
      <xdr:row>64</xdr:row>
      <xdr:rowOff>8966</xdr:rowOff>
    </xdr:to>
    <xdr:sp macro="" textlink="">
      <xdr:nvSpPr>
        <xdr:cNvPr id="609" name="楕円 608">
          <a:extLst>
            <a:ext uri="{FF2B5EF4-FFF2-40B4-BE49-F238E27FC236}">
              <a16:creationId xmlns:a16="http://schemas.microsoft.com/office/drawing/2014/main" id="{C50FA4F0-B457-4994-BBEB-0CEE429866BC}"/>
            </a:ext>
          </a:extLst>
        </xdr:cNvPr>
        <xdr:cNvSpPr/>
      </xdr:nvSpPr>
      <xdr:spPr>
        <a:xfrm>
          <a:off x="21272500" y="1088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128701</xdr:rowOff>
    </xdr:from>
    <xdr:to>
      <xdr:col>116</xdr:col>
      <xdr:colOff>63500</xdr:colOff>
      <xdr:row>63</xdr:row>
      <xdr:rowOff>129616</xdr:rowOff>
    </xdr:to>
    <xdr:cxnSp macro="">
      <xdr:nvCxnSpPr>
        <xdr:cNvPr id="610" name="直線コネクタ 609">
          <a:extLst>
            <a:ext uri="{FF2B5EF4-FFF2-40B4-BE49-F238E27FC236}">
              <a16:creationId xmlns:a16="http://schemas.microsoft.com/office/drawing/2014/main" id="{7A4A8E50-F48D-49C2-A2C0-699BE5C47EE0}"/>
            </a:ext>
          </a:extLst>
        </xdr:cNvPr>
        <xdr:cNvCxnSpPr/>
      </xdr:nvCxnSpPr>
      <xdr:spPr>
        <a:xfrm flipV="1">
          <a:off x="21323300" y="10930051"/>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79731</xdr:rowOff>
    </xdr:from>
    <xdr:to>
      <xdr:col>107</xdr:col>
      <xdr:colOff>101600</xdr:colOff>
      <xdr:row>64</xdr:row>
      <xdr:rowOff>9881</xdr:rowOff>
    </xdr:to>
    <xdr:sp macro="" textlink="">
      <xdr:nvSpPr>
        <xdr:cNvPr id="611" name="楕円 610">
          <a:extLst>
            <a:ext uri="{FF2B5EF4-FFF2-40B4-BE49-F238E27FC236}">
              <a16:creationId xmlns:a16="http://schemas.microsoft.com/office/drawing/2014/main" id="{D8D54D2A-FD9E-481D-A597-04179171E944}"/>
            </a:ext>
          </a:extLst>
        </xdr:cNvPr>
        <xdr:cNvSpPr/>
      </xdr:nvSpPr>
      <xdr:spPr>
        <a:xfrm>
          <a:off x="20383500" y="108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129616</xdr:rowOff>
    </xdr:from>
    <xdr:to>
      <xdr:col>111</xdr:col>
      <xdr:colOff>177800</xdr:colOff>
      <xdr:row>63</xdr:row>
      <xdr:rowOff>130531</xdr:rowOff>
    </xdr:to>
    <xdr:cxnSp macro="">
      <xdr:nvCxnSpPr>
        <xdr:cNvPr id="612" name="直線コネクタ 611">
          <a:extLst>
            <a:ext uri="{FF2B5EF4-FFF2-40B4-BE49-F238E27FC236}">
              <a16:creationId xmlns:a16="http://schemas.microsoft.com/office/drawing/2014/main" id="{461FF32D-2474-453A-A302-7039AFD86713}"/>
            </a:ext>
          </a:extLst>
        </xdr:cNvPr>
        <xdr:cNvCxnSpPr/>
      </xdr:nvCxnSpPr>
      <xdr:spPr>
        <a:xfrm flipV="1">
          <a:off x="20434300" y="10930966"/>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81102</xdr:rowOff>
    </xdr:from>
    <xdr:to>
      <xdr:col>102</xdr:col>
      <xdr:colOff>165100</xdr:colOff>
      <xdr:row>64</xdr:row>
      <xdr:rowOff>11252</xdr:rowOff>
    </xdr:to>
    <xdr:sp macro="" textlink="">
      <xdr:nvSpPr>
        <xdr:cNvPr id="613" name="楕円 612">
          <a:extLst>
            <a:ext uri="{FF2B5EF4-FFF2-40B4-BE49-F238E27FC236}">
              <a16:creationId xmlns:a16="http://schemas.microsoft.com/office/drawing/2014/main" id="{15D6EB85-C6B5-4988-8B2A-BE016BE4B8EF}"/>
            </a:ext>
          </a:extLst>
        </xdr:cNvPr>
        <xdr:cNvSpPr/>
      </xdr:nvSpPr>
      <xdr:spPr>
        <a:xfrm>
          <a:off x="19494500" y="1088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130531</xdr:rowOff>
    </xdr:from>
    <xdr:to>
      <xdr:col>107</xdr:col>
      <xdr:colOff>50800</xdr:colOff>
      <xdr:row>63</xdr:row>
      <xdr:rowOff>131902</xdr:rowOff>
    </xdr:to>
    <xdr:cxnSp macro="">
      <xdr:nvCxnSpPr>
        <xdr:cNvPr id="614" name="直線コネクタ 613">
          <a:extLst>
            <a:ext uri="{FF2B5EF4-FFF2-40B4-BE49-F238E27FC236}">
              <a16:creationId xmlns:a16="http://schemas.microsoft.com/office/drawing/2014/main" id="{5281CCC3-E3BB-4FD9-ACA5-F3D93C0CAFA0}"/>
            </a:ext>
          </a:extLst>
        </xdr:cNvPr>
        <xdr:cNvCxnSpPr/>
      </xdr:nvCxnSpPr>
      <xdr:spPr>
        <a:xfrm flipV="1">
          <a:off x="19545300" y="10931881"/>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81331</xdr:rowOff>
    </xdr:from>
    <xdr:to>
      <xdr:col>98</xdr:col>
      <xdr:colOff>38100</xdr:colOff>
      <xdr:row>64</xdr:row>
      <xdr:rowOff>11481</xdr:rowOff>
    </xdr:to>
    <xdr:sp macro="" textlink="">
      <xdr:nvSpPr>
        <xdr:cNvPr id="615" name="楕円 614">
          <a:extLst>
            <a:ext uri="{FF2B5EF4-FFF2-40B4-BE49-F238E27FC236}">
              <a16:creationId xmlns:a16="http://schemas.microsoft.com/office/drawing/2014/main" id="{C7A6199B-A66B-4544-B28D-576DBD687542}"/>
            </a:ext>
          </a:extLst>
        </xdr:cNvPr>
        <xdr:cNvSpPr/>
      </xdr:nvSpPr>
      <xdr:spPr>
        <a:xfrm>
          <a:off x="18605500" y="1088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131902</xdr:rowOff>
    </xdr:from>
    <xdr:to>
      <xdr:col>102</xdr:col>
      <xdr:colOff>114300</xdr:colOff>
      <xdr:row>63</xdr:row>
      <xdr:rowOff>132131</xdr:rowOff>
    </xdr:to>
    <xdr:cxnSp macro="">
      <xdr:nvCxnSpPr>
        <xdr:cNvPr id="616" name="直線コネクタ 615">
          <a:extLst>
            <a:ext uri="{FF2B5EF4-FFF2-40B4-BE49-F238E27FC236}">
              <a16:creationId xmlns:a16="http://schemas.microsoft.com/office/drawing/2014/main" id="{CD2BEB2C-2B8D-4EF0-9AF1-8F1A850D0BF4}"/>
            </a:ext>
          </a:extLst>
        </xdr:cNvPr>
        <xdr:cNvCxnSpPr/>
      </xdr:nvCxnSpPr>
      <xdr:spPr>
        <a:xfrm flipV="1">
          <a:off x="18656300" y="10933252"/>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617" name="n_1aveValue【保健センター・保健所】&#10;一人当たり面積">
          <a:extLst>
            <a:ext uri="{FF2B5EF4-FFF2-40B4-BE49-F238E27FC236}">
              <a16:creationId xmlns:a16="http://schemas.microsoft.com/office/drawing/2014/main" id="{CDDFF5E8-2FE4-4C47-97C1-2C0211AB128C}"/>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618" name="n_2aveValue【保健センター・保健所】&#10;一人当たり面積">
          <a:extLst>
            <a:ext uri="{FF2B5EF4-FFF2-40B4-BE49-F238E27FC236}">
              <a16:creationId xmlns:a16="http://schemas.microsoft.com/office/drawing/2014/main" id="{6E76BF9F-1FE1-43BA-877A-DDC80448B78B}"/>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619" name="n_3aveValue【保健センター・保健所】&#10;一人当たり面積">
          <a:extLst>
            <a:ext uri="{FF2B5EF4-FFF2-40B4-BE49-F238E27FC236}">
              <a16:creationId xmlns:a16="http://schemas.microsoft.com/office/drawing/2014/main" id="{1161FE02-C900-40C0-82A8-326A7246DE26}"/>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620" name="n_4aveValue【保健センター・保健所】&#10;一人当たり面積">
          <a:extLst>
            <a:ext uri="{FF2B5EF4-FFF2-40B4-BE49-F238E27FC236}">
              <a16:creationId xmlns:a16="http://schemas.microsoft.com/office/drawing/2014/main" id="{18FB0DE3-9382-418E-B3BD-85FFAAC9A83F}"/>
            </a:ext>
          </a:extLst>
        </xdr:cNvPr>
        <xdr:cNvSpPr txBox="1"/>
      </xdr:nvSpPr>
      <xdr:spPr>
        <a:xfrm>
          <a:off x="18421427" y="1061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93</xdr:rowOff>
    </xdr:from>
    <xdr:ext cx="469744" cy="259045"/>
    <xdr:sp macro="" textlink="">
      <xdr:nvSpPr>
        <xdr:cNvPr id="621" name="n_1mainValue【保健センター・保健所】&#10;一人当たり面積">
          <a:extLst>
            <a:ext uri="{FF2B5EF4-FFF2-40B4-BE49-F238E27FC236}">
              <a16:creationId xmlns:a16="http://schemas.microsoft.com/office/drawing/2014/main" id="{78BABA2D-43F6-4CF6-A691-BD8A24929048}"/>
            </a:ext>
          </a:extLst>
        </xdr:cNvPr>
        <xdr:cNvSpPr txBox="1"/>
      </xdr:nvSpPr>
      <xdr:spPr>
        <a:xfrm>
          <a:off x="21075727" y="10972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1008</xdr:rowOff>
    </xdr:from>
    <xdr:ext cx="469744" cy="259045"/>
    <xdr:sp macro="" textlink="">
      <xdr:nvSpPr>
        <xdr:cNvPr id="622" name="n_2mainValue【保健センター・保健所】&#10;一人当たり面積">
          <a:extLst>
            <a:ext uri="{FF2B5EF4-FFF2-40B4-BE49-F238E27FC236}">
              <a16:creationId xmlns:a16="http://schemas.microsoft.com/office/drawing/2014/main" id="{FE1CFD4D-CCF3-4509-B694-5DBD827B950D}"/>
            </a:ext>
          </a:extLst>
        </xdr:cNvPr>
        <xdr:cNvSpPr txBox="1"/>
      </xdr:nvSpPr>
      <xdr:spPr>
        <a:xfrm>
          <a:off x="20199427" y="1097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2379</xdr:rowOff>
    </xdr:from>
    <xdr:ext cx="469744" cy="259045"/>
    <xdr:sp macro="" textlink="">
      <xdr:nvSpPr>
        <xdr:cNvPr id="623" name="n_3mainValue【保健センター・保健所】&#10;一人当たり面積">
          <a:extLst>
            <a:ext uri="{FF2B5EF4-FFF2-40B4-BE49-F238E27FC236}">
              <a16:creationId xmlns:a16="http://schemas.microsoft.com/office/drawing/2014/main" id="{638BFB64-3A36-4A60-B1FD-8E7B4DAB8034}"/>
            </a:ext>
          </a:extLst>
        </xdr:cNvPr>
        <xdr:cNvSpPr txBox="1"/>
      </xdr:nvSpPr>
      <xdr:spPr>
        <a:xfrm>
          <a:off x="19310427" y="1097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2608</xdr:rowOff>
    </xdr:from>
    <xdr:ext cx="469744" cy="259045"/>
    <xdr:sp macro="" textlink="">
      <xdr:nvSpPr>
        <xdr:cNvPr id="624" name="n_4mainValue【保健センター・保健所】&#10;一人当たり面積">
          <a:extLst>
            <a:ext uri="{FF2B5EF4-FFF2-40B4-BE49-F238E27FC236}">
              <a16:creationId xmlns:a16="http://schemas.microsoft.com/office/drawing/2014/main" id="{319779D2-AF5E-46F2-B5DD-186F7AA06714}"/>
            </a:ext>
          </a:extLst>
        </xdr:cNvPr>
        <xdr:cNvSpPr txBox="1"/>
      </xdr:nvSpPr>
      <xdr:spPr>
        <a:xfrm>
          <a:off x="18421427" y="1097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669457A6-81E3-4C67-83FC-16B96ECCB43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AEFA2E07-2276-4B26-841F-F9C63F3DC79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C836502D-1B0A-415A-A863-A8B5233F9E4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4E2E6682-1E1E-464D-ABBD-2C605E7115D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F246FD71-BB16-4812-8433-9100D7B34FF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A03FE0B-87BC-4EC5-98C7-3371788688B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6C74B9BF-8386-4C71-B3C9-6670DF168FA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5DCBCA38-539E-46E4-BDDA-548246E07A4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554A919B-7310-4980-91B4-B14F478FEE4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DE61855B-F3C1-464B-8C78-35FC0969CF9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1CA1F6B1-5EB7-41A2-9650-65615FB7EAD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6" name="直線コネクタ 635">
          <a:extLst>
            <a:ext uri="{FF2B5EF4-FFF2-40B4-BE49-F238E27FC236}">
              <a16:creationId xmlns:a16="http://schemas.microsoft.com/office/drawing/2014/main" id="{E2EC9D49-CDF6-4769-9B47-6F6F0B5B625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id="{5B245191-2E43-4FBF-A42F-D71BD65EDA6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8" name="直線コネクタ 637">
          <a:extLst>
            <a:ext uri="{FF2B5EF4-FFF2-40B4-BE49-F238E27FC236}">
              <a16:creationId xmlns:a16="http://schemas.microsoft.com/office/drawing/2014/main" id="{D0B3649A-29B8-416D-A117-0761B42FC05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9" name="テキスト ボックス 638">
          <a:extLst>
            <a:ext uri="{FF2B5EF4-FFF2-40B4-BE49-F238E27FC236}">
              <a16:creationId xmlns:a16="http://schemas.microsoft.com/office/drawing/2014/main" id="{20D7D2AD-7770-49ED-98D3-9676B13AB20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0" name="直線コネクタ 639">
          <a:extLst>
            <a:ext uri="{FF2B5EF4-FFF2-40B4-BE49-F238E27FC236}">
              <a16:creationId xmlns:a16="http://schemas.microsoft.com/office/drawing/2014/main" id="{56701323-2BDE-4913-8970-CCECB655EB2F}"/>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1" name="テキスト ボックス 640">
          <a:extLst>
            <a:ext uri="{FF2B5EF4-FFF2-40B4-BE49-F238E27FC236}">
              <a16:creationId xmlns:a16="http://schemas.microsoft.com/office/drawing/2014/main" id="{D6B0CC19-A6C3-4B99-9172-2C84B7D3B33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2" name="直線コネクタ 641">
          <a:extLst>
            <a:ext uri="{FF2B5EF4-FFF2-40B4-BE49-F238E27FC236}">
              <a16:creationId xmlns:a16="http://schemas.microsoft.com/office/drawing/2014/main" id="{99DAFF41-CE4B-4FAE-BF9C-83371FF0F85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3" name="テキスト ボックス 642">
          <a:extLst>
            <a:ext uri="{FF2B5EF4-FFF2-40B4-BE49-F238E27FC236}">
              <a16:creationId xmlns:a16="http://schemas.microsoft.com/office/drawing/2014/main" id="{6A5410FF-C7F6-46D9-A985-3334E2E5AFE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4" name="直線コネクタ 643">
          <a:extLst>
            <a:ext uri="{FF2B5EF4-FFF2-40B4-BE49-F238E27FC236}">
              <a16:creationId xmlns:a16="http://schemas.microsoft.com/office/drawing/2014/main" id="{C450514D-06EC-42DE-8130-9B95409491F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5" name="テキスト ボックス 644">
          <a:extLst>
            <a:ext uri="{FF2B5EF4-FFF2-40B4-BE49-F238E27FC236}">
              <a16:creationId xmlns:a16="http://schemas.microsoft.com/office/drawing/2014/main" id="{ADF2C2CE-C19B-4FE1-9C59-F0B319CE6D3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6" name="直線コネクタ 645">
          <a:extLst>
            <a:ext uri="{FF2B5EF4-FFF2-40B4-BE49-F238E27FC236}">
              <a16:creationId xmlns:a16="http://schemas.microsoft.com/office/drawing/2014/main" id="{E858E7B7-716D-4836-985B-EF720BB94AB4}"/>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7" name="テキスト ボックス 646">
          <a:extLst>
            <a:ext uri="{FF2B5EF4-FFF2-40B4-BE49-F238E27FC236}">
              <a16:creationId xmlns:a16="http://schemas.microsoft.com/office/drawing/2014/main" id="{A3477EA3-687B-4A22-88FF-5FA37DBFE2F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E6491D71-903D-48D2-B3C7-A0EF24FA65E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D7A47884-82C1-4C94-A25F-E6F32EF3119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650" name="直線コネクタ 649">
          <a:extLst>
            <a:ext uri="{FF2B5EF4-FFF2-40B4-BE49-F238E27FC236}">
              <a16:creationId xmlns:a16="http://schemas.microsoft.com/office/drawing/2014/main" id="{718FD778-4051-4BC3-96BC-068BEF49642C}"/>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83F782E1-4F59-4C8B-8BB8-5FF6E9E71177}"/>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2" name="直線コネクタ 651">
          <a:extLst>
            <a:ext uri="{FF2B5EF4-FFF2-40B4-BE49-F238E27FC236}">
              <a16:creationId xmlns:a16="http://schemas.microsoft.com/office/drawing/2014/main" id="{E01DF3E0-8096-42F0-945A-9B22119B7A0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B1AE8835-5E7D-48D5-854C-6D7C65322F55}"/>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654" name="直線コネクタ 653">
          <a:extLst>
            <a:ext uri="{FF2B5EF4-FFF2-40B4-BE49-F238E27FC236}">
              <a16:creationId xmlns:a16="http://schemas.microsoft.com/office/drawing/2014/main" id="{F1BD64B0-8D6C-4236-BDB0-C71AAC97F8B1}"/>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160038</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212BFA47-30A8-43CE-AACF-5B05070E8189}"/>
            </a:ext>
          </a:extLst>
        </xdr:cNvPr>
        <xdr:cNvSpPr txBox="1"/>
      </xdr:nvSpPr>
      <xdr:spPr>
        <a:xfrm>
          <a:off x="16357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656" name="フローチャート: 判断 655">
          <a:extLst>
            <a:ext uri="{FF2B5EF4-FFF2-40B4-BE49-F238E27FC236}">
              <a16:creationId xmlns:a16="http://schemas.microsoft.com/office/drawing/2014/main" id="{79177F96-D23F-447A-AB93-2887500E449B}"/>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657" name="フローチャート: 判断 656">
          <a:extLst>
            <a:ext uri="{FF2B5EF4-FFF2-40B4-BE49-F238E27FC236}">
              <a16:creationId xmlns:a16="http://schemas.microsoft.com/office/drawing/2014/main" id="{3DB1AA3F-B681-47B4-82B1-D8E231B2FB1F}"/>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658" name="フローチャート: 判断 657">
          <a:extLst>
            <a:ext uri="{FF2B5EF4-FFF2-40B4-BE49-F238E27FC236}">
              <a16:creationId xmlns:a16="http://schemas.microsoft.com/office/drawing/2014/main" id="{AC9B08B0-2119-4773-8F17-0B3C40CE4F38}"/>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659" name="フローチャート: 判断 658">
          <a:extLst>
            <a:ext uri="{FF2B5EF4-FFF2-40B4-BE49-F238E27FC236}">
              <a16:creationId xmlns:a16="http://schemas.microsoft.com/office/drawing/2014/main" id="{72F8795D-FD47-4CF4-A0E1-75D57697CB6A}"/>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660" name="フローチャート: 判断 659">
          <a:extLst>
            <a:ext uri="{FF2B5EF4-FFF2-40B4-BE49-F238E27FC236}">
              <a16:creationId xmlns:a16="http://schemas.microsoft.com/office/drawing/2014/main" id="{4565F096-2D17-4FF2-8270-FFC6C1B65A1F}"/>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AA9A6E2-ED90-4654-9AAA-A46A37CAAAE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A292A18-9F25-4854-B2A5-7F19E2FC2E9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3FA1D8E4-AAB0-47FA-877D-09D7091CE3D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0477B95-E5AF-4788-B558-1D72678D7D2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24289D44-5B34-4EB7-B31B-8B39E6FE2F9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5262</xdr:rowOff>
    </xdr:from>
    <xdr:to>
      <xdr:col>85</xdr:col>
      <xdr:colOff>177800</xdr:colOff>
      <xdr:row>83</xdr:row>
      <xdr:rowOff>106862</xdr:rowOff>
    </xdr:to>
    <xdr:sp macro="" textlink="">
      <xdr:nvSpPr>
        <xdr:cNvPr id="666" name="楕円 665">
          <a:extLst>
            <a:ext uri="{FF2B5EF4-FFF2-40B4-BE49-F238E27FC236}">
              <a16:creationId xmlns:a16="http://schemas.microsoft.com/office/drawing/2014/main" id="{E02E216A-1E05-4D86-91A4-69FA92D868B6}"/>
            </a:ext>
          </a:extLst>
        </xdr:cNvPr>
        <xdr:cNvSpPr/>
      </xdr:nvSpPr>
      <xdr:spPr>
        <a:xfrm>
          <a:off x="16268700" y="1423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28139</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CB59D5FB-DE36-44B9-850F-C76FB0D684DC}"/>
            </a:ext>
          </a:extLst>
        </xdr:cNvPr>
        <xdr:cNvSpPr txBox="1"/>
      </xdr:nvSpPr>
      <xdr:spPr>
        <a:xfrm>
          <a:off x="16357600" y="1408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144055</xdr:rowOff>
    </xdr:from>
    <xdr:to>
      <xdr:col>81</xdr:col>
      <xdr:colOff>101600</xdr:colOff>
      <xdr:row>83</xdr:row>
      <xdr:rowOff>74205</xdr:rowOff>
    </xdr:to>
    <xdr:sp macro="" textlink="">
      <xdr:nvSpPr>
        <xdr:cNvPr id="668" name="楕円 667">
          <a:extLst>
            <a:ext uri="{FF2B5EF4-FFF2-40B4-BE49-F238E27FC236}">
              <a16:creationId xmlns:a16="http://schemas.microsoft.com/office/drawing/2014/main" id="{A73319AC-8148-4854-BCA0-7103605DB850}"/>
            </a:ext>
          </a:extLst>
        </xdr:cNvPr>
        <xdr:cNvSpPr/>
      </xdr:nvSpPr>
      <xdr:spPr>
        <a:xfrm>
          <a:off x="15430500" y="1420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23405</xdr:rowOff>
    </xdr:from>
    <xdr:to>
      <xdr:col>85</xdr:col>
      <xdr:colOff>127000</xdr:colOff>
      <xdr:row>83</xdr:row>
      <xdr:rowOff>56062</xdr:rowOff>
    </xdr:to>
    <xdr:cxnSp macro="">
      <xdr:nvCxnSpPr>
        <xdr:cNvPr id="669" name="直線コネクタ 668">
          <a:extLst>
            <a:ext uri="{FF2B5EF4-FFF2-40B4-BE49-F238E27FC236}">
              <a16:creationId xmlns:a16="http://schemas.microsoft.com/office/drawing/2014/main" id="{643362BA-7326-4FD2-85C0-B5742679EBC4}"/>
            </a:ext>
          </a:extLst>
        </xdr:cNvPr>
        <xdr:cNvCxnSpPr/>
      </xdr:nvCxnSpPr>
      <xdr:spPr>
        <a:xfrm>
          <a:off x="15481300" y="1425375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111398</xdr:rowOff>
    </xdr:from>
    <xdr:to>
      <xdr:col>76</xdr:col>
      <xdr:colOff>165100</xdr:colOff>
      <xdr:row>83</xdr:row>
      <xdr:rowOff>41548</xdr:rowOff>
    </xdr:to>
    <xdr:sp macro="" textlink="">
      <xdr:nvSpPr>
        <xdr:cNvPr id="670" name="楕円 669">
          <a:extLst>
            <a:ext uri="{FF2B5EF4-FFF2-40B4-BE49-F238E27FC236}">
              <a16:creationId xmlns:a16="http://schemas.microsoft.com/office/drawing/2014/main" id="{ACC4174E-1D01-4597-97EA-BB8978A56BC4}"/>
            </a:ext>
          </a:extLst>
        </xdr:cNvPr>
        <xdr:cNvSpPr/>
      </xdr:nvSpPr>
      <xdr:spPr>
        <a:xfrm>
          <a:off x="145415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162198</xdr:rowOff>
    </xdr:from>
    <xdr:to>
      <xdr:col>81</xdr:col>
      <xdr:colOff>50800</xdr:colOff>
      <xdr:row>83</xdr:row>
      <xdr:rowOff>23405</xdr:rowOff>
    </xdr:to>
    <xdr:cxnSp macro="">
      <xdr:nvCxnSpPr>
        <xdr:cNvPr id="671" name="直線コネクタ 670">
          <a:extLst>
            <a:ext uri="{FF2B5EF4-FFF2-40B4-BE49-F238E27FC236}">
              <a16:creationId xmlns:a16="http://schemas.microsoft.com/office/drawing/2014/main" id="{670EB8B1-AF34-41B4-A286-4D75838EACAD}"/>
            </a:ext>
          </a:extLst>
        </xdr:cNvPr>
        <xdr:cNvCxnSpPr/>
      </xdr:nvCxnSpPr>
      <xdr:spPr>
        <a:xfrm>
          <a:off x="14592300" y="1422109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78739</xdr:rowOff>
    </xdr:from>
    <xdr:to>
      <xdr:col>72</xdr:col>
      <xdr:colOff>38100</xdr:colOff>
      <xdr:row>83</xdr:row>
      <xdr:rowOff>8889</xdr:rowOff>
    </xdr:to>
    <xdr:sp macro="" textlink="">
      <xdr:nvSpPr>
        <xdr:cNvPr id="672" name="楕円 671">
          <a:extLst>
            <a:ext uri="{FF2B5EF4-FFF2-40B4-BE49-F238E27FC236}">
              <a16:creationId xmlns:a16="http://schemas.microsoft.com/office/drawing/2014/main" id="{E02B8718-3C9A-4438-A49B-8AA9B3D75651}"/>
            </a:ext>
          </a:extLst>
        </xdr:cNvPr>
        <xdr:cNvSpPr/>
      </xdr:nvSpPr>
      <xdr:spPr>
        <a:xfrm>
          <a:off x="13652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129539</xdr:rowOff>
    </xdr:from>
    <xdr:to>
      <xdr:col>76</xdr:col>
      <xdr:colOff>114300</xdr:colOff>
      <xdr:row>82</xdr:row>
      <xdr:rowOff>162198</xdr:rowOff>
    </xdr:to>
    <xdr:cxnSp macro="">
      <xdr:nvCxnSpPr>
        <xdr:cNvPr id="673" name="直線コネクタ 672">
          <a:extLst>
            <a:ext uri="{FF2B5EF4-FFF2-40B4-BE49-F238E27FC236}">
              <a16:creationId xmlns:a16="http://schemas.microsoft.com/office/drawing/2014/main" id="{9817B44C-A29F-4B1D-9C2E-8B95E2E62089}"/>
            </a:ext>
          </a:extLst>
        </xdr:cNvPr>
        <xdr:cNvCxnSpPr/>
      </xdr:nvCxnSpPr>
      <xdr:spPr>
        <a:xfrm>
          <a:off x="13703300" y="141884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46082</xdr:rowOff>
    </xdr:from>
    <xdr:to>
      <xdr:col>67</xdr:col>
      <xdr:colOff>101600</xdr:colOff>
      <xdr:row>82</xdr:row>
      <xdr:rowOff>147682</xdr:rowOff>
    </xdr:to>
    <xdr:sp macro="" textlink="">
      <xdr:nvSpPr>
        <xdr:cNvPr id="674" name="楕円 673">
          <a:extLst>
            <a:ext uri="{FF2B5EF4-FFF2-40B4-BE49-F238E27FC236}">
              <a16:creationId xmlns:a16="http://schemas.microsoft.com/office/drawing/2014/main" id="{7AFFD8DF-D2B1-4087-B789-1402A07A2C60}"/>
            </a:ext>
          </a:extLst>
        </xdr:cNvPr>
        <xdr:cNvSpPr/>
      </xdr:nvSpPr>
      <xdr:spPr>
        <a:xfrm>
          <a:off x="12763500" y="1410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96882</xdr:rowOff>
    </xdr:from>
    <xdr:to>
      <xdr:col>71</xdr:col>
      <xdr:colOff>177800</xdr:colOff>
      <xdr:row>82</xdr:row>
      <xdr:rowOff>129539</xdr:rowOff>
    </xdr:to>
    <xdr:cxnSp macro="">
      <xdr:nvCxnSpPr>
        <xdr:cNvPr id="675" name="直線コネクタ 674">
          <a:extLst>
            <a:ext uri="{FF2B5EF4-FFF2-40B4-BE49-F238E27FC236}">
              <a16:creationId xmlns:a16="http://schemas.microsoft.com/office/drawing/2014/main" id="{9D05C01D-1EAF-4E93-BEFC-A79C02E39C22}"/>
            </a:ext>
          </a:extLst>
        </xdr:cNvPr>
        <xdr:cNvCxnSpPr/>
      </xdr:nvCxnSpPr>
      <xdr:spPr>
        <a:xfrm>
          <a:off x="12814300" y="141557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76" name="n_1aveValue【消防施設】&#10;有形固定資産減価償却率">
          <a:extLst>
            <a:ext uri="{FF2B5EF4-FFF2-40B4-BE49-F238E27FC236}">
              <a16:creationId xmlns:a16="http://schemas.microsoft.com/office/drawing/2014/main" id="{FC7DDD19-CE95-4F05-B1CB-959B11A0381F}"/>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77" name="n_2aveValue【消防施設】&#10;有形固定資産減価償却率">
          <a:extLst>
            <a:ext uri="{FF2B5EF4-FFF2-40B4-BE49-F238E27FC236}">
              <a16:creationId xmlns:a16="http://schemas.microsoft.com/office/drawing/2014/main" id="{707891D4-F980-4289-BF6C-D206BFFE4F59}"/>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1650</xdr:rowOff>
    </xdr:from>
    <xdr:ext cx="405111" cy="259045"/>
    <xdr:sp macro="" textlink="">
      <xdr:nvSpPr>
        <xdr:cNvPr id="678" name="n_3aveValue【消防施設】&#10;有形固定資産減価償却率">
          <a:extLst>
            <a:ext uri="{FF2B5EF4-FFF2-40B4-BE49-F238E27FC236}">
              <a16:creationId xmlns:a16="http://schemas.microsoft.com/office/drawing/2014/main" id="{35306291-2738-4A1B-9C2D-BFD77EE7B098}"/>
            </a:ext>
          </a:extLst>
        </xdr:cNvPr>
        <xdr:cNvSpPr txBox="1"/>
      </xdr:nvSpPr>
      <xdr:spPr>
        <a:xfrm>
          <a:off x="13500744" y="1423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9814</xdr:rowOff>
    </xdr:from>
    <xdr:ext cx="405111" cy="259045"/>
    <xdr:sp macro="" textlink="">
      <xdr:nvSpPr>
        <xdr:cNvPr id="679" name="n_4aveValue【消防施設】&#10;有形固定資産減価償却率">
          <a:extLst>
            <a:ext uri="{FF2B5EF4-FFF2-40B4-BE49-F238E27FC236}">
              <a16:creationId xmlns:a16="http://schemas.microsoft.com/office/drawing/2014/main" id="{C4AB1747-8E07-4A30-ABBA-6494BE577FE3}"/>
            </a:ext>
          </a:extLst>
        </xdr:cNvPr>
        <xdr:cNvSpPr txBox="1"/>
      </xdr:nvSpPr>
      <xdr:spPr>
        <a:xfrm>
          <a:off x="12611744" y="1424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65332</xdr:rowOff>
    </xdr:from>
    <xdr:ext cx="405111" cy="259045"/>
    <xdr:sp macro="" textlink="">
      <xdr:nvSpPr>
        <xdr:cNvPr id="680" name="n_1mainValue【消防施設】&#10;有形固定資産減価償却率">
          <a:extLst>
            <a:ext uri="{FF2B5EF4-FFF2-40B4-BE49-F238E27FC236}">
              <a16:creationId xmlns:a16="http://schemas.microsoft.com/office/drawing/2014/main" id="{FCFAD976-6F60-405A-A98C-8020FF71EC42}"/>
            </a:ext>
          </a:extLst>
        </xdr:cNvPr>
        <xdr:cNvSpPr txBox="1"/>
      </xdr:nvSpPr>
      <xdr:spPr>
        <a:xfrm>
          <a:off x="15266044" y="1429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32675</xdr:rowOff>
    </xdr:from>
    <xdr:ext cx="405111" cy="259045"/>
    <xdr:sp macro="" textlink="">
      <xdr:nvSpPr>
        <xdr:cNvPr id="681" name="n_2mainValue【消防施設】&#10;有形固定資産減価償却率">
          <a:extLst>
            <a:ext uri="{FF2B5EF4-FFF2-40B4-BE49-F238E27FC236}">
              <a16:creationId xmlns:a16="http://schemas.microsoft.com/office/drawing/2014/main" id="{515D5DCB-F5D4-4122-A83B-5D5229806CB7}"/>
            </a:ext>
          </a:extLst>
        </xdr:cNvPr>
        <xdr:cNvSpPr txBox="1"/>
      </xdr:nvSpPr>
      <xdr:spPr>
        <a:xfrm>
          <a:off x="143897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25416</xdr:rowOff>
    </xdr:from>
    <xdr:ext cx="405111" cy="259045"/>
    <xdr:sp macro="" textlink="">
      <xdr:nvSpPr>
        <xdr:cNvPr id="682" name="n_3mainValue【消防施設】&#10;有形固定資産減価償却率">
          <a:extLst>
            <a:ext uri="{FF2B5EF4-FFF2-40B4-BE49-F238E27FC236}">
              <a16:creationId xmlns:a16="http://schemas.microsoft.com/office/drawing/2014/main" id="{AC32AB07-6E24-447D-89E5-E60E3B07614A}"/>
            </a:ext>
          </a:extLst>
        </xdr:cNvPr>
        <xdr:cNvSpPr txBox="1"/>
      </xdr:nvSpPr>
      <xdr:spPr>
        <a:xfrm>
          <a:off x="13500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164209</xdr:rowOff>
    </xdr:from>
    <xdr:ext cx="405111" cy="259045"/>
    <xdr:sp macro="" textlink="">
      <xdr:nvSpPr>
        <xdr:cNvPr id="683" name="n_4mainValue【消防施設】&#10;有形固定資産減価償却率">
          <a:extLst>
            <a:ext uri="{FF2B5EF4-FFF2-40B4-BE49-F238E27FC236}">
              <a16:creationId xmlns:a16="http://schemas.microsoft.com/office/drawing/2014/main" id="{441D6530-4FAA-437E-860D-A35656011470}"/>
            </a:ext>
          </a:extLst>
        </xdr:cNvPr>
        <xdr:cNvSpPr txBox="1"/>
      </xdr:nvSpPr>
      <xdr:spPr>
        <a:xfrm>
          <a:off x="12611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3F788405-5315-4B75-95D6-F1310B155E1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2D39A5AB-2146-414E-8028-620DFCD1369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F406949-DCA7-4819-9BB7-2E60840C53A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32513AC8-06E6-4983-9A56-E8FAC4548D9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B4297FA0-87BC-4E7A-BFB3-5DEE000F1F6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D9431D60-284E-482C-B9F5-8E76C405943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365D5556-7B0C-4BCE-B19B-B9C4EAA86C6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F40771DE-17E5-47AA-A77F-84793DBD4AD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492A8080-99D1-4234-AFCD-4322880CB02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52B7CF72-3666-460C-9031-E16060C6EB1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4" name="直線コネクタ 693">
          <a:extLst>
            <a:ext uri="{FF2B5EF4-FFF2-40B4-BE49-F238E27FC236}">
              <a16:creationId xmlns:a16="http://schemas.microsoft.com/office/drawing/2014/main" id="{F0B85385-A08C-459E-8F59-4864598C24B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5" name="テキスト ボックス 694">
          <a:extLst>
            <a:ext uri="{FF2B5EF4-FFF2-40B4-BE49-F238E27FC236}">
              <a16:creationId xmlns:a16="http://schemas.microsoft.com/office/drawing/2014/main" id="{D5AA02E6-4C6E-44A5-B519-5D16173B4FD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6" name="直線コネクタ 695">
          <a:extLst>
            <a:ext uri="{FF2B5EF4-FFF2-40B4-BE49-F238E27FC236}">
              <a16:creationId xmlns:a16="http://schemas.microsoft.com/office/drawing/2014/main" id="{238E6229-4205-45B9-B35D-B4E4B9A57A4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7" name="テキスト ボックス 696">
          <a:extLst>
            <a:ext uri="{FF2B5EF4-FFF2-40B4-BE49-F238E27FC236}">
              <a16:creationId xmlns:a16="http://schemas.microsoft.com/office/drawing/2014/main" id="{BB37737B-A153-4922-984C-22FE503D5DB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8" name="直線コネクタ 697">
          <a:extLst>
            <a:ext uri="{FF2B5EF4-FFF2-40B4-BE49-F238E27FC236}">
              <a16:creationId xmlns:a16="http://schemas.microsoft.com/office/drawing/2014/main" id="{2A5249E1-9BA7-4813-A8A5-7F2CEA8AF8C6}"/>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9" name="テキスト ボックス 698">
          <a:extLst>
            <a:ext uri="{FF2B5EF4-FFF2-40B4-BE49-F238E27FC236}">
              <a16:creationId xmlns:a16="http://schemas.microsoft.com/office/drawing/2014/main" id="{7723F774-214D-4517-9996-628F8AA1F62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00" name="直線コネクタ 699">
          <a:extLst>
            <a:ext uri="{FF2B5EF4-FFF2-40B4-BE49-F238E27FC236}">
              <a16:creationId xmlns:a16="http://schemas.microsoft.com/office/drawing/2014/main" id="{A10AB0B3-6812-44DB-9E91-D48DB9E9E5B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1" name="テキスト ボックス 700">
          <a:extLst>
            <a:ext uri="{FF2B5EF4-FFF2-40B4-BE49-F238E27FC236}">
              <a16:creationId xmlns:a16="http://schemas.microsoft.com/office/drawing/2014/main" id="{77D9171E-1A6E-41D4-96A4-434B3FE7EAE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2" name="直線コネクタ 701">
          <a:extLst>
            <a:ext uri="{FF2B5EF4-FFF2-40B4-BE49-F238E27FC236}">
              <a16:creationId xmlns:a16="http://schemas.microsoft.com/office/drawing/2014/main" id="{F3D056C6-9654-4BF4-9C25-9D65432D87D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3" name="テキスト ボックス 702">
          <a:extLst>
            <a:ext uri="{FF2B5EF4-FFF2-40B4-BE49-F238E27FC236}">
              <a16:creationId xmlns:a16="http://schemas.microsoft.com/office/drawing/2014/main" id="{050232BA-5418-496B-B5E9-CF08E274393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4" name="直線コネクタ 703">
          <a:extLst>
            <a:ext uri="{FF2B5EF4-FFF2-40B4-BE49-F238E27FC236}">
              <a16:creationId xmlns:a16="http://schemas.microsoft.com/office/drawing/2014/main" id="{BD238295-0918-401E-85DE-3A7F21176A3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5" name="テキスト ボックス 704">
          <a:extLst>
            <a:ext uri="{FF2B5EF4-FFF2-40B4-BE49-F238E27FC236}">
              <a16:creationId xmlns:a16="http://schemas.microsoft.com/office/drawing/2014/main" id="{79EAF0CF-2A58-4A5C-996A-47B3C25D55C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6" name="直線コネクタ 705">
          <a:extLst>
            <a:ext uri="{FF2B5EF4-FFF2-40B4-BE49-F238E27FC236}">
              <a16:creationId xmlns:a16="http://schemas.microsoft.com/office/drawing/2014/main" id="{7B252FE1-741F-4002-B1FE-16F264CBA91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7" name="テキスト ボックス 706">
          <a:extLst>
            <a:ext uri="{FF2B5EF4-FFF2-40B4-BE49-F238E27FC236}">
              <a16:creationId xmlns:a16="http://schemas.microsoft.com/office/drawing/2014/main" id="{CD9A6E6A-CD34-4A08-92A6-778BB4611E65}"/>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8" name="【消防施設】&#10;一人当たり面積グラフ枠">
          <a:extLst>
            <a:ext uri="{FF2B5EF4-FFF2-40B4-BE49-F238E27FC236}">
              <a16:creationId xmlns:a16="http://schemas.microsoft.com/office/drawing/2014/main" id="{7C8C0CBF-2352-4B55-AA48-FA43A3B2C97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709" name="直線コネクタ 708">
          <a:extLst>
            <a:ext uri="{FF2B5EF4-FFF2-40B4-BE49-F238E27FC236}">
              <a16:creationId xmlns:a16="http://schemas.microsoft.com/office/drawing/2014/main" id="{54231FFB-C1BE-4169-A8AB-89271D85A89B}"/>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710" name="【消防施設】&#10;一人当たり面積最小値テキスト">
          <a:extLst>
            <a:ext uri="{FF2B5EF4-FFF2-40B4-BE49-F238E27FC236}">
              <a16:creationId xmlns:a16="http://schemas.microsoft.com/office/drawing/2014/main" id="{A1EE8370-8EAD-497D-936B-A686BA713682}"/>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711" name="直線コネクタ 710">
          <a:extLst>
            <a:ext uri="{FF2B5EF4-FFF2-40B4-BE49-F238E27FC236}">
              <a16:creationId xmlns:a16="http://schemas.microsoft.com/office/drawing/2014/main" id="{851DB895-7D83-495E-A3C5-DD36DA3FCA70}"/>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712" name="【消防施設】&#10;一人当たり面積最大値テキスト">
          <a:extLst>
            <a:ext uri="{FF2B5EF4-FFF2-40B4-BE49-F238E27FC236}">
              <a16:creationId xmlns:a16="http://schemas.microsoft.com/office/drawing/2014/main" id="{60F15C59-5CBD-4261-B8FB-384D46CBA492}"/>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713" name="直線コネクタ 712">
          <a:extLst>
            <a:ext uri="{FF2B5EF4-FFF2-40B4-BE49-F238E27FC236}">
              <a16:creationId xmlns:a16="http://schemas.microsoft.com/office/drawing/2014/main" id="{FB8DFCC9-158C-4FDB-A398-F32BCC346CAB}"/>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714" name="【消防施設】&#10;一人当たり面積平均値テキスト">
          <a:extLst>
            <a:ext uri="{FF2B5EF4-FFF2-40B4-BE49-F238E27FC236}">
              <a16:creationId xmlns:a16="http://schemas.microsoft.com/office/drawing/2014/main" id="{177EA5AE-3E50-4799-9A0A-98CC60A11B48}"/>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715" name="フローチャート: 判断 714">
          <a:extLst>
            <a:ext uri="{FF2B5EF4-FFF2-40B4-BE49-F238E27FC236}">
              <a16:creationId xmlns:a16="http://schemas.microsoft.com/office/drawing/2014/main" id="{7F9B7E5D-19EE-4D3E-832B-F335E5C24A31}"/>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716" name="フローチャート: 判断 715">
          <a:extLst>
            <a:ext uri="{FF2B5EF4-FFF2-40B4-BE49-F238E27FC236}">
              <a16:creationId xmlns:a16="http://schemas.microsoft.com/office/drawing/2014/main" id="{DA4D82C7-6818-4024-AB34-D05B72EC6ADD}"/>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717" name="フローチャート: 判断 716">
          <a:extLst>
            <a:ext uri="{FF2B5EF4-FFF2-40B4-BE49-F238E27FC236}">
              <a16:creationId xmlns:a16="http://schemas.microsoft.com/office/drawing/2014/main" id="{4EEE6207-1815-4F85-AAFB-64C0DFFEF278}"/>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718" name="フローチャート: 判断 717">
          <a:extLst>
            <a:ext uri="{FF2B5EF4-FFF2-40B4-BE49-F238E27FC236}">
              <a16:creationId xmlns:a16="http://schemas.microsoft.com/office/drawing/2014/main" id="{B486B594-C4F2-4A15-A252-17289703A550}"/>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719" name="フローチャート: 判断 718">
          <a:extLst>
            <a:ext uri="{FF2B5EF4-FFF2-40B4-BE49-F238E27FC236}">
              <a16:creationId xmlns:a16="http://schemas.microsoft.com/office/drawing/2014/main" id="{E3CEAA7A-E00A-4EDB-ACDC-9A9D7D689FB0}"/>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FA03D59-785A-4EF2-AD9B-9215495E4B1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FED521B-08EF-4F82-ADEF-56B8E1E8CFE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24AE4E4-7C6B-4C74-9654-F965281C38F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3DDADB4D-EC5B-4CED-B1CF-6A04CBEAECC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F1697DB7-FE9E-4D4B-8C7A-321B1D937AA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76127</xdr:rowOff>
    </xdr:from>
    <xdr:to>
      <xdr:col>116</xdr:col>
      <xdr:colOff>114300</xdr:colOff>
      <xdr:row>87</xdr:row>
      <xdr:rowOff>6277</xdr:rowOff>
    </xdr:to>
    <xdr:sp macro="" textlink="">
      <xdr:nvSpPr>
        <xdr:cNvPr id="725" name="楕円 724">
          <a:extLst>
            <a:ext uri="{FF2B5EF4-FFF2-40B4-BE49-F238E27FC236}">
              <a16:creationId xmlns:a16="http://schemas.microsoft.com/office/drawing/2014/main" id="{F9365953-068C-4644-A11E-4A3741EA7B04}"/>
            </a:ext>
          </a:extLst>
        </xdr:cNvPr>
        <xdr:cNvSpPr/>
      </xdr:nvSpPr>
      <xdr:spPr>
        <a:xfrm>
          <a:off x="22110700" y="1482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7201</xdr:rowOff>
    </xdr:from>
    <xdr:ext cx="469744" cy="259045"/>
    <xdr:sp macro="" textlink="">
      <xdr:nvSpPr>
        <xdr:cNvPr id="726" name="【消防施設】&#10;一人当たり面積該当値テキスト">
          <a:extLst>
            <a:ext uri="{FF2B5EF4-FFF2-40B4-BE49-F238E27FC236}">
              <a16:creationId xmlns:a16="http://schemas.microsoft.com/office/drawing/2014/main" id="{7212CE8A-CCB4-4498-9392-539073F1A619}"/>
            </a:ext>
          </a:extLst>
        </xdr:cNvPr>
        <xdr:cNvSpPr txBox="1"/>
      </xdr:nvSpPr>
      <xdr:spPr>
        <a:xfrm>
          <a:off x="22199600" y="147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77107</xdr:rowOff>
    </xdr:from>
    <xdr:to>
      <xdr:col>112</xdr:col>
      <xdr:colOff>38100</xdr:colOff>
      <xdr:row>87</xdr:row>
      <xdr:rowOff>7257</xdr:rowOff>
    </xdr:to>
    <xdr:sp macro="" textlink="">
      <xdr:nvSpPr>
        <xdr:cNvPr id="727" name="楕円 726">
          <a:extLst>
            <a:ext uri="{FF2B5EF4-FFF2-40B4-BE49-F238E27FC236}">
              <a16:creationId xmlns:a16="http://schemas.microsoft.com/office/drawing/2014/main" id="{26A80044-6E07-41BD-A88D-037BBADBB508}"/>
            </a:ext>
          </a:extLst>
        </xdr:cNvPr>
        <xdr:cNvSpPr/>
      </xdr:nvSpPr>
      <xdr:spPr>
        <a:xfrm>
          <a:off x="21272500" y="148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126927</xdr:rowOff>
    </xdr:from>
    <xdr:to>
      <xdr:col>116</xdr:col>
      <xdr:colOff>63500</xdr:colOff>
      <xdr:row>86</xdr:row>
      <xdr:rowOff>127907</xdr:rowOff>
    </xdr:to>
    <xdr:cxnSp macro="">
      <xdr:nvCxnSpPr>
        <xdr:cNvPr id="728" name="直線コネクタ 727">
          <a:extLst>
            <a:ext uri="{FF2B5EF4-FFF2-40B4-BE49-F238E27FC236}">
              <a16:creationId xmlns:a16="http://schemas.microsoft.com/office/drawing/2014/main" id="{D0B22F44-8B45-4944-AF33-5F42E8A001F6}"/>
            </a:ext>
          </a:extLst>
        </xdr:cNvPr>
        <xdr:cNvCxnSpPr/>
      </xdr:nvCxnSpPr>
      <xdr:spPr>
        <a:xfrm flipV="1">
          <a:off x="21323300" y="14871627"/>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78087</xdr:rowOff>
    </xdr:from>
    <xdr:to>
      <xdr:col>107</xdr:col>
      <xdr:colOff>101600</xdr:colOff>
      <xdr:row>87</xdr:row>
      <xdr:rowOff>8237</xdr:rowOff>
    </xdr:to>
    <xdr:sp macro="" textlink="">
      <xdr:nvSpPr>
        <xdr:cNvPr id="729" name="楕円 728">
          <a:extLst>
            <a:ext uri="{FF2B5EF4-FFF2-40B4-BE49-F238E27FC236}">
              <a16:creationId xmlns:a16="http://schemas.microsoft.com/office/drawing/2014/main" id="{6C4EC64D-3D14-45B9-B75F-AE0FDFB7C768}"/>
            </a:ext>
          </a:extLst>
        </xdr:cNvPr>
        <xdr:cNvSpPr/>
      </xdr:nvSpPr>
      <xdr:spPr>
        <a:xfrm>
          <a:off x="20383500" y="1482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127907</xdr:rowOff>
    </xdr:from>
    <xdr:to>
      <xdr:col>111</xdr:col>
      <xdr:colOff>177800</xdr:colOff>
      <xdr:row>86</xdr:row>
      <xdr:rowOff>128887</xdr:rowOff>
    </xdr:to>
    <xdr:cxnSp macro="">
      <xdr:nvCxnSpPr>
        <xdr:cNvPr id="730" name="直線コネクタ 729">
          <a:extLst>
            <a:ext uri="{FF2B5EF4-FFF2-40B4-BE49-F238E27FC236}">
              <a16:creationId xmlns:a16="http://schemas.microsoft.com/office/drawing/2014/main" id="{E7086554-A454-4F39-9E3D-CF200E2F8FB2}"/>
            </a:ext>
          </a:extLst>
        </xdr:cNvPr>
        <xdr:cNvCxnSpPr/>
      </xdr:nvCxnSpPr>
      <xdr:spPr>
        <a:xfrm flipV="1">
          <a:off x="20434300" y="14872607"/>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79394</xdr:rowOff>
    </xdr:from>
    <xdr:to>
      <xdr:col>102</xdr:col>
      <xdr:colOff>165100</xdr:colOff>
      <xdr:row>87</xdr:row>
      <xdr:rowOff>9544</xdr:rowOff>
    </xdr:to>
    <xdr:sp macro="" textlink="">
      <xdr:nvSpPr>
        <xdr:cNvPr id="731" name="楕円 730">
          <a:extLst>
            <a:ext uri="{FF2B5EF4-FFF2-40B4-BE49-F238E27FC236}">
              <a16:creationId xmlns:a16="http://schemas.microsoft.com/office/drawing/2014/main" id="{DDCFC04F-995C-4664-B7FF-5264D931826B}"/>
            </a:ext>
          </a:extLst>
        </xdr:cNvPr>
        <xdr:cNvSpPr/>
      </xdr:nvSpPr>
      <xdr:spPr>
        <a:xfrm>
          <a:off x="19494500" y="1482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128887</xdr:rowOff>
    </xdr:from>
    <xdr:to>
      <xdr:col>107</xdr:col>
      <xdr:colOff>50800</xdr:colOff>
      <xdr:row>86</xdr:row>
      <xdr:rowOff>130194</xdr:rowOff>
    </xdr:to>
    <xdr:cxnSp macro="">
      <xdr:nvCxnSpPr>
        <xdr:cNvPr id="732" name="直線コネクタ 731">
          <a:extLst>
            <a:ext uri="{FF2B5EF4-FFF2-40B4-BE49-F238E27FC236}">
              <a16:creationId xmlns:a16="http://schemas.microsoft.com/office/drawing/2014/main" id="{A638C199-C714-4C6C-B6E4-3CB5ADF4F434}"/>
            </a:ext>
          </a:extLst>
        </xdr:cNvPr>
        <xdr:cNvCxnSpPr/>
      </xdr:nvCxnSpPr>
      <xdr:spPr>
        <a:xfrm flipV="1">
          <a:off x="19545300" y="14873587"/>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79394</xdr:rowOff>
    </xdr:from>
    <xdr:to>
      <xdr:col>98</xdr:col>
      <xdr:colOff>38100</xdr:colOff>
      <xdr:row>87</xdr:row>
      <xdr:rowOff>9544</xdr:rowOff>
    </xdr:to>
    <xdr:sp macro="" textlink="">
      <xdr:nvSpPr>
        <xdr:cNvPr id="733" name="楕円 732">
          <a:extLst>
            <a:ext uri="{FF2B5EF4-FFF2-40B4-BE49-F238E27FC236}">
              <a16:creationId xmlns:a16="http://schemas.microsoft.com/office/drawing/2014/main" id="{ABD4D3DF-0A17-43C4-B2BB-AC6D54EDF2B9}"/>
            </a:ext>
          </a:extLst>
        </xdr:cNvPr>
        <xdr:cNvSpPr/>
      </xdr:nvSpPr>
      <xdr:spPr>
        <a:xfrm>
          <a:off x="18605500" y="1482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130194</xdr:rowOff>
    </xdr:from>
    <xdr:to>
      <xdr:col>102</xdr:col>
      <xdr:colOff>114300</xdr:colOff>
      <xdr:row>86</xdr:row>
      <xdr:rowOff>130194</xdr:rowOff>
    </xdr:to>
    <xdr:cxnSp macro="">
      <xdr:nvCxnSpPr>
        <xdr:cNvPr id="734" name="直線コネクタ 733">
          <a:extLst>
            <a:ext uri="{FF2B5EF4-FFF2-40B4-BE49-F238E27FC236}">
              <a16:creationId xmlns:a16="http://schemas.microsoft.com/office/drawing/2014/main" id="{E106C245-01B1-4821-8FD7-4D422B2BC47A}"/>
            </a:ext>
          </a:extLst>
        </xdr:cNvPr>
        <xdr:cNvCxnSpPr/>
      </xdr:nvCxnSpPr>
      <xdr:spPr>
        <a:xfrm>
          <a:off x="18656300" y="148748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735" name="n_1aveValue【消防施設】&#10;一人当たり面積">
          <a:extLst>
            <a:ext uri="{FF2B5EF4-FFF2-40B4-BE49-F238E27FC236}">
              <a16:creationId xmlns:a16="http://schemas.microsoft.com/office/drawing/2014/main" id="{79258955-C875-4D91-BC4F-196044B5E604}"/>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736" name="n_2aveValue【消防施設】&#10;一人当たり面積">
          <a:extLst>
            <a:ext uri="{FF2B5EF4-FFF2-40B4-BE49-F238E27FC236}">
              <a16:creationId xmlns:a16="http://schemas.microsoft.com/office/drawing/2014/main" id="{46510E42-8C1C-4164-8D53-621A9249A70B}"/>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737" name="n_3aveValue【消防施設】&#10;一人当たり面積">
          <a:extLst>
            <a:ext uri="{FF2B5EF4-FFF2-40B4-BE49-F238E27FC236}">
              <a16:creationId xmlns:a16="http://schemas.microsoft.com/office/drawing/2014/main" id="{D6BA5B1A-D41B-4105-90FD-A22613BD991E}"/>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738" name="n_4aveValue【消防施設】&#10;一人当たり面積">
          <a:extLst>
            <a:ext uri="{FF2B5EF4-FFF2-40B4-BE49-F238E27FC236}">
              <a16:creationId xmlns:a16="http://schemas.microsoft.com/office/drawing/2014/main" id="{09025D7C-FD91-417C-AE52-5F5B2DC85C3F}"/>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169834</xdr:rowOff>
    </xdr:from>
    <xdr:ext cx="469744" cy="259045"/>
    <xdr:sp macro="" textlink="">
      <xdr:nvSpPr>
        <xdr:cNvPr id="739" name="n_1mainValue【消防施設】&#10;一人当たり面積">
          <a:extLst>
            <a:ext uri="{FF2B5EF4-FFF2-40B4-BE49-F238E27FC236}">
              <a16:creationId xmlns:a16="http://schemas.microsoft.com/office/drawing/2014/main" id="{469E1C36-9D8D-4C3C-879A-9A33D1EC8A57}"/>
            </a:ext>
          </a:extLst>
        </xdr:cNvPr>
        <xdr:cNvSpPr txBox="1"/>
      </xdr:nvSpPr>
      <xdr:spPr>
        <a:xfrm>
          <a:off x="21075727" y="1491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170814</xdr:rowOff>
    </xdr:from>
    <xdr:ext cx="469744" cy="259045"/>
    <xdr:sp macro="" textlink="">
      <xdr:nvSpPr>
        <xdr:cNvPr id="740" name="n_2mainValue【消防施設】&#10;一人当たり面積">
          <a:extLst>
            <a:ext uri="{FF2B5EF4-FFF2-40B4-BE49-F238E27FC236}">
              <a16:creationId xmlns:a16="http://schemas.microsoft.com/office/drawing/2014/main" id="{970DD12F-064C-471F-8A28-6C8CE7D1E525}"/>
            </a:ext>
          </a:extLst>
        </xdr:cNvPr>
        <xdr:cNvSpPr txBox="1"/>
      </xdr:nvSpPr>
      <xdr:spPr>
        <a:xfrm>
          <a:off x="20199427" y="1491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671</xdr:rowOff>
    </xdr:from>
    <xdr:ext cx="469744" cy="259045"/>
    <xdr:sp macro="" textlink="">
      <xdr:nvSpPr>
        <xdr:cNvPr id="741" name="n_3mainValue【消防施設】&#10;一人当たり面積">
          <a:extLst>
            <a:ext uri="{FF2B5EF4-FFF2-40B4-BE49-F238E27FC236}">
              <a16:creationId xmlns:a16="http://schemas.microsoft.com/office/drawing/2014/main" id="{9E137106-8847-4C2B-BFF6-9EA28FDA5288}"/>
            </a:ext>
          </a:extLst>
        </xdr:cNvPr>
        <xdr:cNvSpPr txBox="1"/>
      </xdr:nvSpPr>
      <xdr:spPr>
        <a:xfrm>
          <a:off x="19310427" y="149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671</xdr:rowOff>
    </xdr:from>
    <xdr:ext cx="469744" cy="259045"/>
    <xdr:sp macro="" textlink="">
      <xdr:nvSpPr>
        <xdr:cNvPr id="742" name="n_4mainValue【消防施設】&#10;一人当たり面積">
          <a:extLst>
            <a:ext uri="{FF2B5EF4-FFF2-40B4-BE49-F238E27FC236}">
              <a16:creationId xmlns:a16="http://schemas.microsoft.com/office/drawing/2014/main" id="{47C7DFA6-2EEE-49C0-B25A-60BAF953D38A}"/>
            </a:ext>
          </a:extLst>
        </xdr:cNvPr>
        <xdr:cNvSpPr txBox="1"/>
      </xdr:nvSpPr>
      <xdr:spPr>
        <a:xfrm>
          <a:off x="18421427" y="149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3" name="正方形/長方形 742">
          <a:extLst>
            <a:ext uri="{FF2B5EF4-FFF2-40B4-BE49-F238E27FC236}">
              <a16:creationId xmlns:a16="http://schemas.microsoft.com/office/drawing/2014/main" id="{81F61DC4-F138-4E2A-A1A3-42FBF8DA942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4" name="正方形/長方形 743">
          <a:extLst>
            <a:ext uri="{FF2B5EF4-FFF2-40B4-BE49-F238E27FC236}">
              <a16:creationId xmlns:a16="http://schemas.microsoft.com/office/drawing/2014/main" id="{9D788C51-35F7-4CC0-843D-8CE2AAE4850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5" name="正方形/長方形 744">
          <a:extLst>
            <a:ext uri="{FF2B5EF4-FFF2-40B4-BE49-F238E27FC236}">
              <a16:creationId xmlns:a16="http://schemas.microsoft.com/office/drawing/2014/main" id="{8594209D-F84B-4399-9594-AFEAC2C84DA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6" name="正方形/長方形 745">
          <a:extLst>
            <a:ext uri="{FF2B5EF4-FFF2-40B4-BE49-F238E27FC236}">
              <a16:creationId xmlns:a16="http://schemas.microsoft.com/office/drawing/2014/main" id="{51629E0C-6C1D-48BE-814B-E256DABD375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7" name="正方形/長方形 746">
          <a:extLst>
            <a:ext uri="{FF2B5EF4-FFF2-40B4-BE49-F238E27FC236}">
              <a16:creationId xmlns:a16="http://schemas.microsoft.com/office/drawing/2014/main" id="{F83F4A07-0744-4845-AA24-7233632D389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8" name="正方形/長方形 747">
          <a:extLst>
            <a:ext uri="{FF2B5EF4-FFF2-40B4-BE49-F238E27FC236}">
              <a16:creationId xmlns:a16="http://schemas.microsoft.com/office/drawing/2014/main" id="{9412E728-6D23-43BB-B2E5-1E96AA0B590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9" name="正方形/長方形 748">
          <a:extLst>
            <a:ext uri="{FF2B5EF4-FFF2-40B4-BE49-F238E27FC236}">
              <a16:creationId xmlns:a16="http://schemas.microsoft.com/office/drawing/2014/main" id="{DDC5E64F-A597-488C-80E5-F5DA4DDC394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正方形/長方形 749">
          <a:extLst>
            <a:ext uri="{FF2B5EF4-FFF2-40B4-BE49-F238E27FC236}">
              <a16:creationId xmlns:a16="http://schemas.microsoft.com/office/drawing/2014/main" id="{2B020CB0-A463-4570-BE07-1890313F215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1" name="テキスト ボックス 750">
          <a:extLst>
            <a:ext uri="{FF2B5EF4-FFF2-40B4-BE49-F238E27FC236}">
              <a16:creationId xmlns:a16="http://schemas.microsoft.com/office/drawing/2014/main" id="{BC8207A8-1BD5-4FB4-A574-DBB7DD3521E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2" name="直線コネクタ 751">
          <a:extLst>
            <a:ext uri="{FF2B5EF4-FFF2-40B4-BE49-F238E27FC236}">
              <a16:creationId xmlns:a16="http://schemas.microsoft.com/office/drawing/2014/main" id="{1428A557-B987-47D0-B38D-90040FA110E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3" name="テキスト ボックス 752">
          <a:extLst>
            <a:ext uri="{FF2B5EF4-FFF2-40B4-BE49-F238E27FC236}">
              <a16:creationId xmlns:a16="http://schemas.microsoft.com/office/drawing/2014/main" id="{BE7704C7-CF68-48A9-908A-723FDBA6ADA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4" name="直線コネクタ 753">
          <a:extLst>
            <a:ext uri="{FF2B5EF4-FFF2-40B4-BE49-F238E27FC236}">
              <a16:creationId xmlns:a16="http://schemas.microsoft.com/office/drawing/2014/main" id="{62A0DBB7-8CA9-49D4-9A91-1E0D9AE6ED4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5" name="テキスト ボックス 754">
          <a:extLst>
            <a:ext uri="{FF2B5EF4-FFF2-40B4-BE49-F238E27FC236}">
              <a16:creationId xmlns:a16="http://schemas.microsoft.com/office/drawing/2014/main" id="{069BB1D9-2CEA-4EAC-9B5D-67777165300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6" name="直線コネクタ 755">
          <a:extLst>
            <a:ext uri="{FF2B5EF4-FFF2-40B4-BE49-F238E27FC236}">
              <a16:creationId xmlns:a16="http://schemas.microsoft.com/office/drawing/2014/main" id="{9D7AFE77-9815-41A6-918D-8B8EDA4C7C2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7" name="テキスト ボックス 756">
          <a:extLst>
            <a:ext uri="{FF2B5EF4-FFF2-40B4-BE49-F238E27FC236}">
              <a16:creationId xmlns:a16="http://schemas.microsoft.com/office/drawing/2014/main" id="{6FC66C7F-E988-461E-80EB-EC9CA1606F0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8" name="直線コネクタ 757">
          <a:extLst>
            <a:ext uri="{FF2B5EF4-FFF2-40B4-BE49-F238E27FC236}">
              <a16:creationId xmlns:a16="http://schemas.microsoft.com/office/drawing/2014/main" id="{E93A7086-84F8-4F92-AB2A-5A07464779F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9" name="テキスト ボックス 758">
          <a:extLst>
            <a:ext uri="{FF2B5EF4-FFF2-40B4-BE49-F238E27FC236}">
              <a16:creationId xmlns:a16="http://schemas.microsoft.com/office/drawing/2014/main" id="{B01399D0-0268-4278-8212-E0DCE78A2F6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0" name="直線コネクタ 759">
          <a:extLst>
            <a:ext uri="{FF2B5EF4-FFF2-40B4-BE49-F238E27FC236}">
              <a16:creationId xmlns:a16="http://schemas.microsoft.com/office/drawing/2014/main" id="{69E57B37-46BA-4027-91D5-EB217E05773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1" name="テキスト ボックス 760">
          <a:extLst>
            <a:ext uri="{FF2B5EF4-FFF2-40B4-BE49-F238E27FC236}">
              <a16:creationId xmlns:a16="http://schemas.microsoft.com/office/drawing/2014/main" id="{70B17162-7D42-4460-86AC-51F085A3AE2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2" name="直線コネクタ 761">
          <a:extLst>
            <a:ext uri="{FF2B5EF4-FFF2-40B4-BE49-F238E27FC236}">
              <a16:creationId xmlns:a16="http://schemas.microsoft.com/office/drawing/2014/main" id="{703EA098-1ED6-40C3-A9A1-781C8A4D748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3" name="テキスト ボックス 762">
          <a:extLst>
            <a:ext uri="{FF2B5EF4-FFF2-40B4-BE49-F238E27FC236}">
              <a16:creationId xmlns:a16="http://schemas.microsoft.com/office/drawing/2014/main" id="{A87A91DE-C57B-4BEB-A8B9-3E76F5DC4E5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4" name="直線コネクタ 763">
          <a:extLst>
            <a:ext uri="{FF2B5EF4-FFF2-40B4-BE49-F238E27FC236}">
              <a16:creationId xmlns:a16="http://schemas.microsoft.com/office/drawing/2014/main" id="{0CB96338-E626-4188-98DA-785B03BE8CD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5" name="テキスト ボックス 764">
          <a:extLst>
            <a:ext uri="{FF2B5EF4-FFF2-40B4-BE49-F238E27FC236}">
              <a16:creationId xmlns:a16="http://schemas.microsoft.com/office/drawing/2014/main" id="{8780768F-395E-466E-80DE-850AAC3734B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78135B21-AE87-4672-BD46-9ED804E62E6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7" name="【庁舎】&#10;有形固定資産減価償却率グラフ枠">
          <a:extLst>
            <a:ext uri="{FF2B5EF4-FFF2-40B4-BE49-F238E27FC236}">
              <a16:creationId xmlns:a16="http://schemas.microsoft.com/office/drawing/2014/main" id="{C8885FCC-43E2-4442-9233-60113016457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68" name="直線コネクタ 767">
          <a:extLst>
            <a:ext uri="{FF2B5EF4-FFF2-40B4-BE49-F238E27FC236}">
              <a16:creationId xmlns:a16="http://schemas.microsoft.com/office/drawing/2014/main" id="{6B469318-141F-4C55-B45A-458EE96B02DC}"/>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9" name="【庁舎】&#10;有形固定資産減価償却率最小値テキスト">
          <a:extLst>
            <a:ext uri="{FF2B5EF4-FFF2-40B4-BE49-F238E27FC236}">
              <a16:creationId xmlns:a16="http://schemas.microsoft.com/office/drawing/2014/main" id="{FEC99AE3-6B55-4976-8CF8-D0F0DC3C897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0" name="直線コネクタ 769">
          <a:extLst>
            <a:ext uri="{FF2B5EF4-FFF2-40B4-BE49-F238E27FC236}">
              <a16:creationId xmlns:a16="http://schemas.microsoft.com/office/drawing/2014/main" id="{9305CCA0-478B-4E34-8C27-438CC37D84C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71" name="【庁舎】&#10;有形固定資産減価償却率最大値テキスト">
          <a:extLst>
            <a:ext uri="{FF2B5EF4-FFF2-40B4-BE49-F238E27FC236}">
              <a16:creationId xmlns:a16="http://schemas.microsoft.com/office/drawing/2014/main" id="{33B2CFAD-FD32-4B27-95F7-637A1C9751BA}"/>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72" name="直線コネクタ 771">
          <a:extLst>
            <a:ext uri="{FF2B5EF4-FFF2-40B4-BE49-F238E27FC236}">
              <a16:creationId xmlns:a16="http://schemas.microsoft.com/office/drawing/2014/main" id="{1FA3C2FD-5497-4F40-BA74-D4A7A08A354F}"/>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773" name="【庁舎】&#10;有形固定資産減価償却率平均値テキスト">
          <a:extLst>
            <a:ext uri="{FF2B5EF4-FFF2-40B4-BE49-F238E27FC236}">
              <a16:creationId xmlns:a16="http://schemas.microsoft.com/office/drawing/2014/main" id="{BFD4B894-308A-46FD-A390-A54618D7E2B5}"/>
            </a:ext>
          </a:extLst>
        </xdr:cNvPr>
        <xdr:cNvSpPr txBox="1"/>
      </xdr:nvSpPr>
      <xdr:spPr>
        <a:xfrm>
          <a:off x="16357600" y="1778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74" name="フローチャート: 判断 773">
          <a:extLst>
            <a:ext uri="{FF2B5EF4-FFF2-40B4-BE49-F238E27FC236}">
              <a16:creationId xmlns:a16="http://schemas.microsoft.com/office/drawing/2014/main" id="{E714BFCF-3E0B-410B-8B7C-F93A524C7CBC}"/>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75" name="フローチャート: 判断 774">
          <a:extLst>
            <a:ext uri="{FF2B5EF4-FFF2-40B4-BE49-F238E27FC236}">
              <a16:creationId xmlns:a16="http://schemas.microsoft.com/office/drawing/2014/main" id="{2F8B7C48-5BA9-40F3-8429-D5CCA3F963AE}"/>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76" name="フローチャート: 判断 775">
          <a:extLst>
            <a:ext uri="{FF2B5EF4-FFF2-40B4-BE49-F238E27FC236}">
              <a16:creationId xmlns:a16="http://schemas.microsoft.com/office/drawing/2014/main" id="{B2EB363D-5BC0-4F39-BC03-B17813077D23}"/>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77" name="フローチャート: 判断 776">
          <a:extLst>
            <a:ext uri="{FF2B5EF4-FFF2-40B4-BE49-F238E27FC236}">
              <a16:creationId xmlns:a16="http://schemas.microsoft.com/office/drawing/2014/main" id="{D7321F92-A061-4EF9-A490-DFC76D4B6466}"/>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778" name="フローチャート: 判断 777">
          <a:extLst>
            <a:ext uri="{FF2B5EF4-FFF2-40B4-BE49-F238E27FC236}">
              <a16:creationId xmlns:a16="http://schemas.microsoft.com/office/drawing/2014/main" id="{82EE0CB8-E562-4DCA-9C4B-58F52EF67853}"/>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288D25F-6715-4CDA-9C60-84A4B1AD561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E754AED-2CB3-4FB8-A62E-B8E265AA88F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15B3F770-12AC-4BE7-A9CA-C4E50F99D3D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25BA387-CC1A-4E4C-AD12-CB6712DAF9E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B550DAE8-289D-470B-AF97-0D8E982A0CE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97245</xdr:rowOff>
    </xdr:from>
    <xdr:to>
      <xdr:col>85</xdr:col>
      <xdr:colOff>177800</xdr:colOff>
      <xdr:row>104</xdr:row>
      <xdr:rowOff>27395</xdr:rowOff>
    </xdr:to>
    <xdr:sp macro="" textlink="">
      <xdr:nvSpPr>
        <xdr:cNvPr id="784" name="楕円 783">
          <a:extLst>
            <a:ext uri="{FF2B5EF4-FFF2-40B4-BE49-F238E27FC236}">
              <a16:creationId xmlns:a16="http://schemas.microsoft.com/office/drawing/2014/main" id="{F0E4B407-279D-43BF-A42E-AB257302E49A}"/>
            </a:ext>
          </a:extLst>
        </xdr:cNvPr>
        <xdr:cNvSpPr/>
      </xdr:nvSpPr>
      <xdr:spPr>
        <a:xfrm>
          <a:off x="16268700" y="1775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120122</xdr:rowOff>
    </xdr:from>
    <xdr:ext cx="405111" cy="259045"/>
    <xdr:sp macro="" textlink="">
      <xdr:nvSpPr>
        <xdr:cNvPr id="785" name="【庁舎】&#10;有形固定資産減価償却率該当値テキスト">
          <a:extLst>
            <a:ext uri="{FF2B5EF4-FFF2-40B4-BE49-F238E27FC236}">
              <a16:creationId xmlns:a16="http://schemas.microsoft.com/office/drawing/2014/main" id="{A158914E-42F4-4B20-81E1-6B161D18CAB7}"/>
            </a:ext>
          </a:extLst>
        </xdr:cNvPr>
        <xdr:cNvSpPr txBox="1"/>
      </xdr:nvSpPr>
      <xdr:spPr>
        <a:xfrm>
          <a:off x="16357600" y="1760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72752</xdr:rowOff>
    </xdr:from>
    <xdr:to>
      <xdr:col>81</xdr:col>
      <xdr:colOff>101600</xdr:colOff>
      <xdr:row>104</xdr:row>
      <xdr:rowOff>2902</xdr:rowOff>
    </xdr:to>
    <xdr:sp macro="" textlink="">
      <xdr:nvSpPr>
        <xdr:cNvPr id="786" name="楕円 785">
          <a:extLst>
            <a:ext uri="{FF2B5EF4-FFF2-40B4-BE49-F238E27FC236}">
              <a16:creationId xmlns:a16="http://schemas.microsoft.com/office/drawing/2014/main" id="{78860109-0234-4C34-8C9D-58CEF101932D}"/>
            </a:ext>
          </a:extLst>
        </xdr:cNvPr>
        <xdr:cNvSpPr/>
      </xdr:nvSpPr>
      <xdr:spPr>
        <a:xfrm>
          <a:off x="154305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123552</xdr:rowOff>
    </xdr:from>
    <xdr:to>
      <xdr:col>85</xdr:col>
      <xdr:colOff>127000</xdr:colOff>
      <xdr:row>103</xdr:row>
      <xdr:rowOff>148045</xdr:rowOff>
    </xdr:to>
    <xdr:cxnSp macro="">
      <xdr:nvCxnSpPr>
        <xdr:cNvPr id="787" name="直線コネクタ 786">
          <a:extLst>
            <a:ext uri="{FF2B5EF4-FFF2-40B4-BE49-F238E27FC236}">
              <a16:creationId xmlns:a16="http://schemas.microsoft.com/office/drawing/2014/main" id="{22CA4346-C5D5-46FB-8821-986F014CFDE9}"/>
            </a:ext>
          </a:extLst>
        </xdr:cNvPr>
        <xdr:cNvCxnSpPr/>
      </xdr:nvCxnSpPr>
      <xdr:spPr>
        <a:xfrm>
          <a:off x="15481300" y="17782902"/>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31931</xdr:rowOff>
    </xdr:from>
    <xdr:to>
      <xdr:col>76</xdr:col>
      <xdr:colOff>165100</xdr:colOff>
      <xdr:row>105</xdr:row>
      <xdr:rowOff>133531</xdr:rowOff>
    </xdr:to>
    <xdr:sp macro="" textlink="">
      <xdr:nvSpPr>
        <xdr:cNvPr id="788" name="楕円 787">
          <a:extLst>
            <a:ext uri="{FF2B5EF4-FFF2-40B4-BE49-F238E27FC236}">
              <a16:creationId xmlns:a16="http://schemas.microsoft.com/office/drawing/2014/main" id="{768FEC7F-2DDD-43DF-90D6-183CD505D5E2}"/>
            </a:ext>
          </a:extLst>
        </xdr:cNvPr>
        <xdr:cNvSpPr/>
      </xdr:nvSpPr>
      <xdr:spPr>
        <a:xfrm>
          <a:off x="14541500" y="1803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123552</xdr:rowOff>
    </xdr:from>
    <xdr:to>
      <xdr:col>81</xdr:col>
      <xdr:colOff>50800</xdr:colOff>
      <xdr:row>105</xdr:row>
      <xdr:rowOff>82731</xdr:rowOff>
    </xdr:to>
    <xdr:cxnSp macro="">
      <xdr:nvCxnSpPr>
        <xdr:cNvPr id="789" name="直線コネクタ 788">
          <a:extLst>
            <a:ext uri="{FF2B5EF4-FFF2-40B4-BE49-F238E27FC236}">
              <a16:creationId xmlns:a16="http://schemas.microsoft.com/office/drawing/2014/main" id="{775A13C0-F987-43CC-8423-5DF2FFFFDF11}"/>
            </a:ext>
          </a:extLst>
        </xdr:cNvPr>
        <xdr:cNvCxnSpPr/>
      </xdr:nvCxnSpPr>
      <xdr:spPr>
        <a:xfrm flipV="1">
          <a:off x="14592300" y="17782902"/>
          <a:ext cx="889000" cy="30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10705</xdr:rowOff>
    </xdr:from>
    <xdr:to>
      <xdr:col>72</xdr:col>
      <xdr:colOff>38100</xdr:colOff>
      <xdr:row>105</xdr:row>
      <xdr:rowOff>112305</xdr:rowOff>
    </xdr:to>
    <xdr:sp macro="" textlink="">
      <xdr:nvSpPr>
        <xdr:cNvPr id="790" name="楕円 789">
          <a:extLst>
            <a:ext uri="{FF2B5EF4-FFF2-40B4-BE49-F238E27FC236}">
              <a16:creationId xmlns:a16="http://schemas.microsoft.com/office/drawing/2014/main" id="{0901C7BC-DCE8-45B8-A180-40C315B85886}"/>
            </a:ext>
          </a:extLst>
        </xdr:cNvPr>
        <xdr:cNvSpPr/>
      </xdr:nvSpPr>
      <xdr:spPr>
        <a:xfrm>
          <a:off x="13652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61505</xdr:rowOff>
    </xdr:from>
    <xdr:to>
      <xdr:col>76</xdr:col>
      <xdr:colOff>114300</xdr:colOff>
      <xdr:row>105</xdr:row>
      <xdr:rowOff>82731</xdr:rowOff>
    </xdr:to>
    <xdr:cxnSp macro="">
      <xdr:nvCxnSpPr>
        <xdr:cNvPr id="791" name="直線コネクタ 790">
          <a:extLst>
            <a:ext uri="{FF2B5EF4-FFF2-40B4-BE49-F238E27FC236}">
              <a16:creationId xmlns:a16="http://schemas.microsoft.com/office/drawing/2014/main" id="{1E04D233-1A78-4C87-86E3-51057E9B763A}"/>
            </a:ext>
          </a:extLst>
        </xdr:cNvPr>
        <xdr:cNvCxnSpPr/>
      </xdr:nvCxnSpPr>
      <xdr:spPr>
        <a:xfrm>
          <a:off x="13703300" y="18063755"/>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162561</xdr:rowOff>
    </xdr:from>
    <xdr:to>
      <xdr:col>67</xdr:col>
      <xdr:colOff>101600</xdr:colOff>
      <xdr:row>105</xdr:row>
      <xdr:rowOff>92711</xdr:rowOff>
    </xdr:to>
    <xdr:sp macro="" textlink="">
      <xdr:nvSpPr>
        <xdr:cNvPr id="792" name="楕円 791">
          <a:extLst>
            <a:ext uri="{FF2B5EF4-FFF2-40B4-BE49-F238E27FC236}">
              <a16:creationId xmlns:a16="http://schemas.microsoft.com/office/drawing/2014/main" id="{E3DB499B-5518-4D49-8046-79E6C88D34B0}"/>
            </a:ext>
          </a:extLst>
        </xdr:cNvPr>
        <xdr:cNvSpPr/>
      </xdr:nvSpPr>
      <xdr:spPr>
        <a:xfrm>
          <a:off x="12763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41911</xdr:rowOff>
    </xdr:from>
    <xdr:to>
      <xdr:col>71</xdr:col>
      <xdr:colOff>177800</xdr:colOff>
      <xdr:row>105</xdr:row>
      <xdr:rowOff>61505</xdr:rowOff>
    </xdr:to>
    <xdr:cxnSp macro="">
      <xdr:nvCxnSpPr>
        <xdr:cNvPr id="793" name="直線コネクタ 792">
          <a:extLst>
            <a:ext uri="{FF2B5EF4-FFF2-40B4-BE49-F238E27FC236}">
              <a16:creationId xmlns:a16="http://schemas.microsoft.com/office/drawing/2014/main" id="{57A55D50-2462-4C34-807A-41E920136D36}"/>
            </a:ext>
          </a:extLst>
        </xdr:cNvPr>
        <xdr:cNvCxnSpPr/>
      </xdr:nvCxnSpPr>
      <xdr:spPr>
        <a:xfrm>
          <a:off x="12814300" y="1804416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794" name="n_1aveValue【庁舎】&#10;有形固定資産減価償却率">
          <a:extLst>
            <a:ext uri="{FF2B5EF4-FFF2-40B4-BE49-F238E27FC236}">
              <a16:creationId xmlns:a16="http://schemas.microsoft.com/office/drawing/2014/main" id="{CBF50EFE-613C-4DEF-9FD8-FB529BDE4564}"/>
            </a:ext>
          </a:extLst>
        </xdr:cNvPr>
        <xdr:cNvSpPr txBox="1"/>
      </xdr:nvSpPr>
      <xdr:spPr>
        <a:xfrm>
          <a:off x="152660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795" name="n_2aveValue【庁舎】&#10;有形固定資産減価償却率">
          <a:extLst>
            <a:ext uri="{FF2B5EF4-FFF2-40B4-BE49-F238E27FC236}">
              <a16:creationId xmlns:a16="http://schemas.microsoft.com/office/drawing/2014/main" id="{5F54CCB4-417E-40EA-8135-EEC2D6079471}"/>
            </a:ext>
          </a:extLst>
        </xdr:cNvPr>
        <xdr:cNvSpPr txBox="1"/>
      </xdr:nvSpPr>
      <xdr:spPr>
        <a:xfrm>
          <a:off x="14389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96" name="n_3aveValue【庁舎】&#10;有形固定資産減価償却率">
          <a:extLst>
            <a:ext uri="{FF2B5EF4-FFF2-40B4-BE49-F238E27FC236}">
              <a16:creationId xmlns:a16="http://schemas.microsoft.com/office/drawing/2014/main" id="{E0F9AE3E-6FB7-48FF-955F-C30A4FEB8917}"/>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797" name="n_4aveValue【庁舎】&#10;有形固定資産減価償却率">
          <a:extLst>
            <a:ext uri="{FF2B5EF4-FFF2-40B4-BE49-F238E27FC236}">
              <a16:creationId xmlns:a16="http://schemas.microsoft.com/office/drawing/2014/main" id="{FF3C92DF-0C32-4790-B126-1486555AB24C}"/>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19429</xdr:rowOff>
    </xdr:from>
    <xdr:ext cx="405111" cy="259045"/>
    <xdr:sp macro="" textlink="">
      <xdr:nvSpPr>
        <xdr:cNvPr id="798" name="n_1mainValue【庁舎】&#10;有形固定資産減価償却率">
          <a:extLst>
            <a:ext uri="{FF2B5EF4-FFF2-40B4-BE49-F238E27FC236}">
              <a16:creationId xmlns:a16="http://schemas.microsoft.com/office/drawing/2014/main" id="{D292AF3D-FEB6-484D-B929-2CACF1883897}"/>
            </a:ext>
          </a:extLst>
        </xdr:cNvPr>
        <xdr:cNvSpPr txBox="1"/>
      </xdr:nvSpPr>
      <xdr:spPr>
        <a:xfrm>
          <a:off x="15266044" y="1750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124658</xdr:rowOff>
    </xdr:from>
    <xdr:ext cx="405111" cy="259045"/>
    <xdr:sp macro="" textlink="">
      <xdr:nvSpPr>
        <xdr:cNvPr id="799" name="n_2mainValue【庁舎】&#10;有形固定資産減価償却率">
          <a:extLst>
            <a:ext uri="{FF2B5EF4-FFF2-40B4-BE49-F238E27FC236}">
              <a16:creationId xmlns:a16="http://schemas.microsoft.com/office/drawing/2014/main" id="{2AF2E176-2129-472B-9C10-C6065D13F996}"/>
            </a:ext>
          </a:extLst>
        </xdr:cNvPr>
        <xdr:cNvSpPr txBox="1"/>
      </xdr:nvSpPr>
      <xdr:spPr>
        <a:xfrm>
          <a:off x="14389744" y="181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103432</xdr:rowOff>
    </xdr:from>
    <xdr:ext cx="405111" cy="259045"/>
    <xdr:sp macro="" textlink="">
      <xdr:nvSpPr>
        <xdr:cNvPr id="800" name="n_3mainValue【庁舎】&#10;有形固定資産減価償却率">
          <a:extLst>
            <a:ext uri="{FF2B5EF4-FFF2-40B4-BE49-F238E27FC236}">
              <a16:creationId xmlns:a16="http://schemas.microsoft.com/office/drawing/2014/main" id="{062DFEA1-8CAC-46D7-934B-CE0D6F782E1E}"/>
            </a:ext>
          </a:extLst>
        </xdr:cNvPr>
        <xdr:cNvSpPr txBox="1"/>
      </xdr:nvSpPr>
      <xdr:spPr>
        <a:xfrm>
          <a:off x="135007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83838</xdr:rowOff>
    </xdr:from>
    <xdr:ext cx="405111" cy="259045"/>
    <xdr:sp macro="" textlink="">
      <xdr:nvSpPr>
        <xdr:cNvPr id="801" name="n_4mainValue【庁舎】&#10;有形固定資産減価償却率">
          <a:extLst>
            <a:ext uri="{FF2B5EF4-FFF2-40B4-BE49-F238E27FC236}">
              <a16:creationId xmlns:a16="http://schemas.microsoft.com/office/drawing/2014/main" id="{87483268-DDF2-4B8A-8A24-7BEE2DE7DEBD}"/>
            </a:ext>
          </a:extLst>
        </xdr:cNvPr>
        <xdr:cNvSpPr txBox="1"/>
      </xdr:nvSpPr>
      <xdr:spPr>
        <a:xfrm>
          <a:off x="12611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38905CAF-C7F7-4391-8FB0-CA73A6A4BBE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541BF6A7-B46A-4F9A-962C-212448A3377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B98C415F-83FB-40FE-8BD1-705D43DE447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C9A0811D-D543-4F59-8483-AD2040E51DC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1C3C0AAF-40AB-43E1-A066-738A048319C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798E8E38-4095-400D-B97C-FFB118F7378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E933A217-D319-4BD9-AE2C-262D88D447D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C3F7D3F9-194D-414F-9324-1FB4FF2C8C0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723C596A-B908-4424-85E6-4AEB713DA6F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9160FA04-85F0-4A34-960D-7C8D64B74D2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2" name="直線コネクタ 811">
          <a:extLst>
            <a:ext uri="{FF2B5EF4-FFF2-40B4-BE49-F238E27FC236}">
              <a16:creationId xmlns:a16="http://schemas.microsoft.com/office/drawing/2014/main" id="{15998204-111E-4DFC-8EE3-2DFC0D445AA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3" name="テキスト ボックス 812">
          <a:extLst>
            <a:ext uri="{FF2B5EF4-FFF2-40B4-BE49-F238E27FC236}">
              <a16:creationId xmlns:a16="http://schemas.microsoft.com/office/drawing/2014/main" id="{C9B2D6DA-C1B2-4CE6-BA62-B955D877614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4" name="直線コネクタ 813">
          <a:extLst>
            <a:ext uri="{FF2B5EF4-FFF2-40B4-BE49-F238E27FC236}">
              <a16:creationId xmlns:a16="http://schemas.microsoft.com/office/drawing/2014/main" id="{6B844734-1346-4CED-A961-AD9AFA6E441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5" name="テキスト ボックス 814">
          <a:extLst>
            <a:ext uri="{FF2B5EF4-FFF2-40B4-BE49-F238E27FC236}">
              <a16:creationId xmlns:a16="http://schemas.microsoft.com/office/drawing/2014/main" id="{769258C6-EFAD-4DBE-B7FA-42BFBA2F377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6" name="直線コネクタ 815">
          <a:extLst>
            <a:ext uri="{FF2B5EF4-FFF2-40B4-BE49-F238E27FC236}">
              <a16:creationId xmlns:a16="http://schemas.microsoft.com/office/drawing/2014/main" id="{275C695E-3179-4B42-971B-92E15327635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7" name="テキスト ボックス 816">
          <a:extLst>
            <a:ext uri="{FF2B5EF4-FFF2-40B4-BE49-F238E27FC236}">
              <a16:creationId xmlns:a16="http://schemas.microsoft.com/office/drawing/2014/main" id="{D275B5B1-9398-44FC-B85E-8AB87C88000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8" name="直線コネクタ 817">
          <a:extLst>
            <a:ext uri="{FF2B5EF4-FFF2-40B4-BE49-F238E27FC236}">
              <a16:creationId xmlns:a16="http://schemas.microsoft.com/office/drawing/2014/main" id="{57C421F8-D87B-4448-9AF1-532BA6916A7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9" name="テキスト ボックス 818">
          <a:extLst>
            <a:ext uri="{FF2B5EF4-FFF2-40B4-BE49-F238E27FC236}">
              <a16:creationId xmlns:a16="http://schemas.microsoft.com/office/drawing/2014/main" id="{F349792B-DCAF-4B27-942D-C192D2B1D9F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0" name="直線コネクタ 819">
          <a:extLst>
            <a:ext uri="{FF2B5EF4-FFF2-40B4-BE49-F238E27FC236}">
              <a16:creationId xmlns:a16="http://schemas.microsoft.com/office/drawing/2014/main" id="{6D7BE6F5-EAB0-4F87-AB4C-99654EEB75F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21" name="テキスト ボックス 820">
          <a:extLst>
            <a:ext uri="{FF2B5EF4-FFF2-40B4-BE49-F238E27FC236}">
              <a16:creationId xmlns:a16="http://schemas.microsoft.com/office/drawing/2014/main" id="{33D49187-8B42-4946-B9EA-22564749253E}"/>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A8E812C0-77FC-446E-B54B-B76DE16B20F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23" name="テキスト ボックス 822">
          <a:extLst>
            <a:ext uri="{FF2B5EF4-FFF2-40B4-BE49-F238E27FC236}">
              <a16:creationId xmlns:a16="http://schemas.microsoft.com/office/drawing/2014/main" id="{48AE909C-3FAF-4D6E-895F-5D7C876905E2}"/>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7CFA54C4-4ACB-4A42-BB20-1BF4ADCF023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825" name="直線コネクタ 824">
          <a:extLst>
            <a:ext uri="{FF2B5EF4-FFF2-40B4-BE49-F238E27FC236}">
              <a16:creationId xmlns:a16="http://schemas.microsoft.com/office/drawing/2014/main" id="{77D76629-6212-41FB-88D9-BD7CA6B88E8B}"/>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826" name="【庁舎】&#10;一人当たり面積最小値テキスト">
          <a:extLst>
            <a:ext uri="{FF2B5EF4-FFF2-40B4-BE49-F238E27FC236}">
              <a16:creationId xmlns:a16="http://schemas.microsoft.com/office/drawing/2014/main" id="{07C931AE-84AA-461C-B992-7CBAAC7784A4}"/>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827" name="直線コネクタ 826">
          <a:extLst>
            <a:ext uri="{FF2B5EF4-FFF2-40B4-BE49-F238E27FC236}">
              <a16:creationId xmlns:a16="http://schemas.microsoft.com/office/drawing/2014/main" id="{68EFF3AF-608A-4960-B016-228DC2B33867}"/>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828" name="【庁舎】&#10;一人当たり面積最大値テキスト">
          <a:extLst>
            <a:ext uri="{FF2B5EF4-FFF2-40B4-BE49-F238E27FC236}">
              <a16:creationId xmlns:a16="http://schemas.microsoft.com/office/drawing/2014/main" id="{CDCBD512-D5E6-4954-9434-1AA494F0AEAB}"/>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829" name="直線コネクタ 828">
          <a:extLst>
            <a:ext uri="{FF2B5EF4-FFF2-40B4-BE49-F238E27FC236}">
              <a16:creationId xmlns:a16="http://schemas.microsoft.com/office/drawing/2014/main" id="{7C02BA87-CB45-4530-8BC5-7C5E5C461A5E}"/>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164737</xdr:rowOff>
    </xdr:from>
    <xdr:ext cx="469744" cy="259045"/>
    <xdr:sp macro="" textlink="">
      <xdr:nvSpPr>
        <xdr:cNvPr id="830" name="【庁舎】&#10;一人当たり面積平均値テキスト">
          <a:extLst>
            <a:ext uri="{FF2B5EF4-FFF2-40B4-BE49-F238E27FC236}">
              <a16:creationId xmlns:a16="http://schemas.microsoft.com/office/drawing/2014/main" id="{EFAC6C77-0EC1-4F7A-B7DC-E43EDFBF0195}"/>
            </a:ext>
          </a:extLst>
        </xdr:cNvPr>
        <xdr:cNvSpPr txBox="1"/>
      </xdr:nvSpPr>
      <xdr:spPr>
        <a:xfrm>
          <a:off x="22199600" y="18338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831" name="フローチャート: 判断 830">
          <a:extLst>
            <a:ext uri="{FF2B5EF4-FFF2-40B4-BE49-F238E27FC236}">
              <a16:creationId xmlns:a16="http://schemas.microsoft.com/office/drawing/2014/main" id="{D0772DFE-42EF-4AEC-8935-5F1B0410FB3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832" name="フローチャート: 判断 831">
          <a:extLst>
            <a:ext uri="{FF2B5EF4-FFF2-40B4-BE49-F238E27FC236}">
              <a16:creationId xmlns:a16="http://schemas.microsoft.com/office/drawing/2014/main" id="{D9EE7AFE-4EF3-4F1A-96CE-949BB4F632FB}"/>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833" name="フローチャート: 判断 832">
          <a:extLst>
            <a:ext uri="{FF2B5EF4-FFF2-40B4-BE49-F238E27FC236}">
              <a16:creationId xmlns:a16="http://schemas.microsoft.com/office/drawing/2014/main" id="{8D65B19E-ED43-473F-A7B3-D09FF0EFA70F}"/>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834" name="フローチャート: 判断 833">
          <a:extLst>
            <a:ext uri="{FF2B5EF4-FFF2-40B4-BE49-F238E27FC236}">
              <a16:creationId xmlns:a16="http://schemas.microsoft.com/office/drawing/2014/main" id="{1595416B-0D47-4177-8569-B3B97AFBAB94}"/>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835" name="フローチャート: 判断 834">
          <a:extLst>
            <a:ext uri="{FF2B5EF4-FFF2-40B4-BE49-F238E27FC236}">
              <a16:creationId xmlns:a16="http://schemas.microsoft.com/office/drawing/2014/main" id="{9BD2CAC4-F5FE-411F-9FC8-C26E7CA85483}"/>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4A5132F-0662-4FEF-A86B-47F232BEB91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8333FEBB-5AE6-45EA-8422-DB93BADD6CF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1647439-7989-49AD-95EF-E24998610C8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4B0FCB1F-98AD-488D-8092-00F34F5138C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2AD75F8D-38D1-4B59-BC8F-7DF2B0AB362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5969</xdr:rowOff>
    </xdr:from>
    <xdr:to>
      <xdr:col>116</xdr:col>
      <xdr:colOff>114300</xdr:colOff>
      <xdr:row>108</xdr:row>
      <xdr:rowOff>107569</xdr:rowOff>
    </xdr:to>
    <xdr:sp macro="" textlink="">
      <xdr:nvSpPr>
        <xdr:cNvPr id="841" name="楕円 840">
          <a:extLst>
            <a:ext uri="{FF2B5EF4-FFF2-40B4-BE49-F238E27FC236}">
              <a16:creationId xmlns:a16="http://schemas.microsoft.com/office/drawing/2014/main" id="{7A48F560-BA97-4DF8-B20A-4F5C231E57C8}"/>
            </a:ext>
          </a:extLst>
        </xdr:cNvPr>
        <xdr:cNvSpPr/>
      </xdr:nvSpPr>
      <xdr:spPr>
        <a:xfrm>
          <a:off x="22110700" y="1852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120286</xdr:rowOff>
    </xdr:from>
    <xdr:ext cx="469744" cy="259045"/>
    <xdr:sp macro="" textlink="">
      <xdr:nvSpPr>
        <xdr:cNvPr id="842" name="【庁舎】&#10;一人当たり面積該当値テキスト">
          <a:extLst>
            <a:ext uri="{FF2B5EF4-FFF2-40B4-BE49-F238E27FC236}">
              <a16:creationId xmlns:a16="http://schemas.microsoft.com/office/drawing/2014/main" id="{6973AD5E-8668-45D7-8049-0A55B5B619B0}"/>
            </a:ext>
          </a:extLst>
        </xdr:cNvPr>
        <xdr:cNvSpPr txBox="1"/>
      </xdr:nvSpPr>
      <xdr:spPr>
        <a:xfrm>
          <a:off x="22199600" y="1846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8001</xdr:rowOff>
    </xdr:from>
    <xdr:to>
      <xdr:col>112</xdr:col>
      <xdr:colOff>38100</xdr:colOff>
      <xdr:row>108</xdr:row>
      <xdr:rowOff>109601</xdr:rowOff>
    </xdr:to>
    <xdr:sp macro="" textlink="">
      <xdr:nvSpPr>
        <xdr:cNvPr id="843" name="楕円 842">
          <a:extLst>
            <a:ext uri="{FF2B5EF4-FFF2-40B4-BE49-F238E27FC236}">
              <a16:creationId xmlns:a16="http://schemas.microsoft.com/office/drawing/2014/main" id="{790B3A34-0A3F-4368-A267-4A849FF70633}"/>
            </a:ext>
          </a:extLst>
        </xdr:cNvPr>
        <xdr:cNvSpPr/>
      </xdr:nvSpPr>
      <xdr:spPr>
        <a:xfrm>
          <a:off x="21272500" y="18524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56769</xdr:rowOff>
    </xdr:from>
    <xdr:to>
      <xdr:col>116</xdr:col>
      <xdr:colOff>63500</xdr:colOff>
      <xdr:row>108</xdr:row>
      <xdr:rowOff>58801</xdr:rowOff>
    </xdr:to>
    <xdr:cxnSp macro="">
      <xdr:nvCxnSpPr>
        <xdr:cNvPr id="844" name="直線コネクタ 843">
          <a:extLst>
            <a:ext uri="{FF2B5EF4-FFF2-40B4-BE49-F238E27FC236}">
              <a16:creationId xmlns:a16="http://schemas.microsoft.com/office/drawing/2014/main" id="{FCE16EC2-4C88-4BAD-A889-664048800623}"/>
            </a:ext>
          </a:extLst>
        </xdr:cNvPr>
        <xdr:cNvCxnSpPr/>
      </xdr:nvCxnSpPr>
      <xdr:spPr>
        <a:xfrm flipV="1">
          <a:off x="21323300" y="18573369"/>
          <a:ext cx="8382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10033</xdr:rowOff>
    </xdr:from>
    <xdr:to>
      <xdr:col>107</xdr:col>
      <xdr:colOff>101600</xdr:colOff>
      <xdr:row>108</xdr:row>
      <xdr:rowOff>111633</xdr:rowOff>
    </xdr:to>
    <xdr:sp macro="" textlink="">
      <xdr:nvSpPr>
        <xdr:cNvPr id="845" name="楕円 844">
          <a:extLst>
            <a:ext uri="{FF2B5EF4-FFF2-40B4-BE49-F238E27FC236}">
              <a16:creationId xmlns:a16="http://schemas.microsoft.com/office/drawing/2014/main" id="{141DA872-2EEA-4D76-B487-3EBE1EB054B4}"/>
            </a:ext>
          </a:extLst>
        </xdr:cNvPr>
        <xdr:cNvSpPr/>
      </xdr:nvSpPr>
      <xdr:spPr>
        <a:xfrm>
          <a:off x="20383500" y="1852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58801</xdr:rowOff>
    </xdr:from>
    <xdr:to>
      <xdr:col>111</xdr:col>
      <xdr:colOff>177800</xdr:colOff>
      <xdr:row>108</xdr:row>
      <xdr:rowOff>60833</xdr:rowOff>
    </xdr:to>
    <xdr:cxnSp macro="">
      <xdr:nvCxnSpPr>
        <xdr:cNvPr id="846" name="直線コネクタ 845">
          <a:extLst>
            <a:ext uri="{FF2B5EF4-FFF2-40B4-BE49-F238E27FC236}">
              <a16:creationId xmlns:a16="http://schemas.microsoft.com/office/drawing/2014/main" id="{D554AA17-37FB-4D81-A5C7-F740DD2714B6}"/>
            </a:ext>
          </a:extLst>
        </xdr:cNvPr>
        <xdr:cNvCxnSpPr/>
      </xdr:nvCxnSpPr>
      <xdr:spPr>
        <a:xfrm flipV="1">
          <a:off x="20434300" y="18575401"/>
          <a:ext cx="889000" cy="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13081</xdr:rowOff>
    </xdr:from>
    <xdr:to>
      <xdr:col>102</xdr:col>
      <xdr:colOff>165100</xdr:colOff>
      <xdr:row>108</xdr:row>
      <xdr:rowOff>114681</xdr:rowOff>
    </xdr:to>
    <xdr:sp macro="" textlink="">
      <xdr:nvSpPr>
        <xdr:cNvPr id="847" name="楕円 846">
          <a:extLst>
            <a:ext uri="{FF2B5EF4-FFF2-40B4-BE49-F238E27FC236}">
              <a16:creationId xmlns:a16="http://schemas.microsoft.com/office/drawing/2014/main" id="{76D55ABD-F598-4E4F-9314-65CF992C0D79}"/>
            </a:ext>
          </a:extLst>
        </xdr:cNvPr>
        <xdr:cNvSpPr/>
      </xdr:nvSpPr>
      <xdr:spPr>
        <a:xfrm>
          <a:off x="19494500" y="1852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60833</xdr:rowOff>
    </xdr:from>
    <xdr:to>
      <xdr:col>107</xdr:col>
      <xdr:colOff>50800</xdr:colOff>
      <xdr:row>108</xdr:row>
      <xdr:rowOff>63881</xdr:rowOff>
    </xdr:to>
    <xdr:cxnSp macro="">
      <xdr:nvCxnSpPr>
        <xdr:cNvPr id="848" name="直線コネクタ 847">
          <a:extLst>
            <a:ext uri="{FF2B5EF4-FFF2-40B4-BE49-F238E27FC236}">
              <a16:creationId xmlns:a16="http://schemas.microsoft.com/office/drawing/2014/main" id="{6CDB28D3-D77A-467A-B2CF-79F31C563EDE}"/>
            </a:ext>
          </a:extLst>
        </xdr:cNvPr>
        <xdr:cNvCxnSpPr/>
      </xdr:nvCxnSpPr>
      <xdr:spPr>
        <a:xfrm flipV="1">
          <a:off x="19545300" y="1857743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13588</xdr:rowOff>
    </xdr:from>
    <xdr:to>
      <xdr:col>98</xdr:col>
      <xdr:colOff>38100</xdr:colOff>
      <xdr:row>108</xdr:row>
      <xdr:rowOff>115188</xdr:rowOff>
    </xdr:to>
    <xdr:sp macro="" textlink="">
      <xdr:nvSpPr>
        <xdr:cNvPr id="849" name="楕円 848">
          <a:extLst>
            <a:ext uri="{FF2B5EF4-FFF2-40B4-BE49-F238E27FC236}">
              <a16:creationId xmlns:a16="http://schemas.microsoft.com/office/drawing/2014/main" id="{1111A97F-7544-447A-9A3F-C94E94C61279}"/>
            </a:ext>
          </a:extLst>
        </xdr:cNvPr>
        <xdr:cNvSpPr/>
      </xdr:nvSpPr>
      <xdr:spPr>
        <a:xfrm>
          <a:off x="18605500" y="1853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63881</xdr:rowOff>
    </xdr:from>
    <xdr:to>
      <xdr:col>102</xdr:col>
      <xdr:colOff>114300</xdr:colOff>
      <xdr:row>108</xdr:row>
      <xdr:rowOff>64388</xdr:rowOff>
    </xdr:to>
    <xdr:cxnSp macro="">
      <xdr:nvCxnSpPr>
        <xdr:cNvPr id="850" name="直線コネクタ 849">
          <a:extLst>
            <a:ext uri="{FF2B5EF4-FFF2-40B4-BE49-F238E27FC236}">
              <a16:creationId xmlns:a16="http://schemas.microsoft.com/office/drawing/2014/main" id="{BF396CB0-5585-47A6-87F8-4392CD955D2D}"/>
            </a:ext>
          </a:extLst>
        </xdr:cNvPr>
        <xdr:cNvCxnSpPr/>
      </xdr:nvCxnSpPr>
      <xdr:spPr>
        <a:xfrm flipV="1">
          <a:off x="18656300" y="18580481"/>
          <a:ext cx="889000" cy="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83838</xdr:rowOff>
    </xdr:from>
    <xdr:ext cx="469744" cy="259045"/>
    <xdr:sp macro="" textlink="">
      <xdr:nvSpPr>
        <xdr:cNvPr id="851" name="n_1aveValue【庁舎】&#10;一人当たり面積">
          <a:extLst>
            <a:ext uri="{FF2B5EF4-FFF2-40B4-BE49-F238E27FC236}">
              <a16:creationId xmlns:a16="http://schemas.microsoft.com/office/drawing/2014/main" id="{CEC32C8E-F47C-446F-99DF-9D822E3051A0}"/>
            </a:ext>
          </a:extLst>
        </xdr:cNvPr>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90822</xdr:rowOff>
    </xdr:from>
    <xdr:ext cx="469744" cy="259045"/>
    <xdr:sp macro="" textlink="">
      <xdr:nvSpPr>
        <xdr:cNvPr id="852" name="n_2aveValue【庁舎】&#10;一人当たり面積">
          <a:extLst>
            <a:ext uri="{FF2B5EF4-FFF2-40B4-BE49-F238E27FC236}">
              <a16:creationId xmlns:a16="http://schemas.microsoft.com/office/drawing/2014/main" id="{D18E18AD-6760-483C-ACAC-0B7D1F8ADC30}"/>
            </a:ext>
          </a:extLst>
        </xdr:cNvPr>
        <xdr:cNvSpPr txBox="1"/>
      </xdr:nvSpPr>
      <xdr:spPr>
        <a:xfrm>
          <a:off x="20199427" y="18264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97426</xdr:rowOff>
    </xdr:from>
    <xdr:ext cx="469744" cy="259045"/>
    <xdr:sp macro="" textlink="">
      <xdr:nvSpPr>
        <xdr:cNvPr id="853" name="n_3aveValue【庁舎】&#10;一人当たり面積">
          <a:extLst>
            <a:ext uri="{FF2B5EF4-FFF2-40B4-BE49-F238E27FC236}">
              <a16:creationId xmlns:a16="http://schemas.microsoft.com/office/drawing/2014/main" id="{032B88F3-FA24-429E-98AD-492832D3BA12}"/>
            </a:ext>
          </a:extLst>
        </xdr:cNvPr>
        <xdr:cNvSpPr txBox="1"/>
      </xdr:nvSpPr>
      <xdr:spPr>
        <a:xfrm>
          <a:off x="19310427" y="18271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98569</xdr:rowOff>
    </xdr:from>
    <xdr:ext cx="469744" cy="259045"/>
    <xdr:sp macro="" textlink="">
      <xdr:nvSpPr>
        <xdr:cNvPr id="854" name="n_4aveValue【庁舎】&#10;一人当たり面積">
          <a:extLst>
            <a:ext uri="{FF2B5EF4-FFF2-40B4-BE49-F238E27FC236}">
              <a16:creationId xmlns:a16="http://schemas.microsoft.com/office/drawing/2014/main" id="{168C1098-714C-4E2C-BEE3-F0398176B837}"/>
            </a:ext>
          </a:extLst>
        </xdr:cNvPr>
        <xdr:cNvSpPr txBox="1"/>
      </xdr:nvSpPr>
      <xdr:spPr>
        <a:xfrm>
          <a:off x="18421427" y="1827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100728</xdr:rowOff>
    </xdr:from>
    <xdr:ext cx="469744" cy="259045"/>
    <xdr:sp macro="" textlink="">
      <xdr:nvSpPr>
        <xdr:cNvPr id="855" name="n_1mainValue【庁舎】&#10;一人当たり面積">
          <a:extLst>
            <a:ext uri="{FF2B5EF4-FFF2-40B4-BE49-F238E27FC236}">
              <a16:creationId xmlns:a16="http://schemas.microsoft.com/office/drawing/2014/main" id="{033A45B7-B93E-4614-B839-4A5FB3EBB9DF}"/>
            </a:ext>
          </a:extLst>
        </xdr:cNvPr>
        <xdr:cNvSpPr txBox="1"/>
      </xdr:nvSpPr>
      <xdr:spPr>
        <a:xfrm>
          <a:off x="21075727" y="1861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102760</xdr:rowOff>
    </xdr:from>
    <xdr:ext cx="469744" cy="259045"/>
    <xdr:sp macro="" textlink="">
      <xdr:nvSpPr>
        <xdr:cNvPr id="856" name="n_2mainValue【庁舎】&#10;一人当たり面積">
          <a:extLst>
            <a:ext uri="{FF2B5EF4-FFF2-40B4-BE49-F238E27FC236}">
              <a16:creationId xmlns:a16="http://schemas.microsoft.com/office/drawing/2014/main" id="{42478B25-5D61-4C6A-8BE2-1F599D5283E7}"/>
            </a:ext>
          </a:extLst>
        </xdr:cNvPr>
        <xdr:cNvSpPr txBox="1"/>
      </xdr:nvSpPr>
      <xdr:spPr>
        <a:xfrm>
          <a:off x="20199427" y="1861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105808</xdr:rowOff>
    </xdr:from>
    <xdr:ext cx="469744" cy="259045"/>
    <xdr:sp macro="" textlink="">
      <xdr:nvSpPr>
        <xdr:cNvPr id="857" name="n_3mainValue【庁舎】&#10;一人当たり面積">
          <a:extLst>
            <a:ext uri="{FF2B5EF4-FFF2-40B4-BE49-F238E27FC236}">
              <a16:creationId xmlns:a16="http://schemas.microsoft.com/office/drawing/2014/main" id="{67447E12-76DE-44EC-B83F-7F337482EE10}"/>
            </a:ext>
          </a:extLst>
        </xdr:cNvPr>
        <xdr:cNvSpPr txBox="1"/>
      </xdr:nvSpPr>
      <xdr:spPr>
        <a:xfrm>
          <a:off x="19310427" y="1862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106315</xdr:rowOff>
    </xdr:from>
    <xdr:ext cx="469744" cy="259045"/>
    <xdr:sp macro="" textlink="">
      <xdr:nvSpPr>
        <xdr:cNvPr id="858" name="n_4mainValue【庁舎】&#10;一人当たり面積">
          <a:extLst>
            <a:ext uri="{FF2B5EF4-FFF2-40B4-BE49-F238E27FC236}">
              <a16:creationId xmlns:a16="http://schemas.microsoft.com/office/drawing/2014/main" id="{C44D5FE7-357F-452F-A860-7A2F60A6598E}"/>
            </a:ext>
          </a:extLst>
        </xdr:cNvPr>
        <xdr:cNvSpPr txBox="1"/>
      </xdr:nvSpPr>
      <xdr:spPr>
        <a:xfrm>
          <a:off x="18421427" y="1862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41D973E4-B362-4680-ADAB-997F8EB524A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3835D854-2D75-4B9C-9491-3A8478B0CB6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DF1CC63B-F442-4E72-8C71-793B7553612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類似団体内平均と比較して有形固定資産減価償却率が高くなっている施設は、体育館・プール、保健センターとなっている。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施設については令和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年度で施設改修工事の実施により減価償却率の減少が見込まれる。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R4</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より類似団体内平均以下となった一般廃棄物施設については、現在も計画的な改修工事を実施しており、減価償却率は今後も減少が見込まれる。</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引き続き、公共施設等総合管理計画に基づく個別施設計画にによる長期的な視点で施設の更新、長寿命化を計画的に行い、適切な施設配置を実現できるよう取り組んでいく。</a:t>
          </a:r>
          <a:endParaRPr lang="ja-JP" altLang="ja-JP" sz="18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3920204</v>
      </c>
      <c r="BO4" s="462"/>
      <c r="BP4" s="462"/>
      <c r="BQ4" s="462"/>
      <c r="BR4" s="462"/>
      <c r="BS4" s="462"/>
      <c r="BT4" s="462"/>
      <c r="BU4" s="463"/>
      <c r="BV4" s="461">
        <v>3405696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8.1</v>
      </c>
      <c r="CU4" s="602"/>
      <c r="CV4" s="602"/>
      <c r="CW4" s="602"/>
      <c r="CX4" s="602"/>
      <c r="CY4" s="602"/>
      <c r="CZ4" s="602"/>
      <c r="DA4" s="603"/>
      <c r="DB4" s="601">
        <v>8.4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3813334</v>
      </c>
      <c r="BO5" s="433"/>
      <c r="BP5" s="433"/>
      <c r="BQ5" s="433"/>
      <c r="BR5" s="433"/>
      <c r="BS5" s="433"/>
      <c r="BT5" s="433"/>
      <c r="BU5" s="434"/>
      <c r="BV5" s="432">
        <v>3297289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77.5</v>
      </c>
      <c r="CU5" s="430"/>
      <c r="CV5" s="430"/>
      <c r="CW5" s="430"/>
      <c r="CX5" s="430"/>
      <c r="CY5" s="430"/>
      <c r="CZ5" s="430"/>
      <c r="DA5" s="431"/>
      <c r="DB5" s="429">
        <v>75.8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106870</v>
      </c>
      <c r="BO6" s="433"/>
      <c r="BP6" s="433"/>
      <c r="BQ6" s="433"/>
      <c r="BR6" s="433"/>
      <c r="BS6" s="433"/>
      <c r="BT6" s="433"/>
      <c r="BU6" s="434"/>
      <c r="BV6" s="432">
        <v>108407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77.5</v>
      </c>
      <c r="CU6" s="576"/>
      <c r="CV6" s="576"/>
      <c r="CW6" s="576"/>
      <c r="CX6" s="576"/>
      <c r="CY6" s="576"/>
      <c r="CZ6" s="576"/>
      <c r="DA6" s="577"/>
      <c r="DB6" s="575">
        <v>75.8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0</v>
      </c>
      <c r="BO7" s="433"/>
      <c r="BP7" s="433"/>
      <c r="BQ7" s="433"/>
      <c r="BR7" s="433"/>
      <c r="BS7" s="433"/>
      <c r="BT7" s="433"/>
      <c r="BU7" s="434"/>
      <c r="BV7" s="432">
        <v>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1319014</v>
      </c>
      <c r="CU7" s="433"/>
      <c r="CV7" s="433"/>
      <c r="CW7" s="433"/>
      <c r="CX7" s="433"/>
      <c r="CY7" s="433"/>
      <c r="CZ7" s="433"/>
      <c r="DA7" s="434"/>
      <c r="DB7" s="432">
        <v>1286008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106870</v>
      </c>
      <c r="BO8" s="433"/>
      <c r="BP8" s="433"/>
      <c r="BQ8" s="433"/>
      <c r="BR8" s="433"/>
      <c r="BS8" s="433"/>
      <c r="BT8" s="433"/>
      <c r="BU8" s="434"/>
      <c r="BV8" s="432">
        <v>108407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0.19</v>
      </c>
      <c r="CU8" s="536"/>
      <c r="CV8" s="536"/>
      <c r="CW8" s="536"/>
      <c r="CX8" s="536"/>
      <c r="CY8" s="536"/>
      <c r="CZ8" s="536"/>
      <c r="DA8" s="537"/>
      <c r="DB8" s="535">
        <v>0.19</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1855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-1537</v>
      </c>
      <c r="BO9" s="433"/>
      <c r="BP9" s="433"/>
      <c r="BQ9" s="433"/>
      <c r="BR9" s="433"/>
      <c r="BS9" s="433"/>
      <c r="BT9" s="433"/>
      <c r="BU9" s="434"/>
      <c r="BV9" s="432">
        <v>13743</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7.8</v>
      </c>
      <c r="CU9" s="430"/>
      <c r="CV9" s="430"/>
      <c r="CW9" s="430"/>
      <c r="CX9" s="430"/>
      <c r="CY9" s="430"/>
      <c r="CZ9" s="430"/>
      <c r="DA9" s="431"/>
      <c r="DB9" s="429">
        <v>8.1999999999999993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1891</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124250</v>
      </c>
      <c r="BO10" s="433"/>
      <c r="BP10" s="433"/>
      <c r="BQ10" s="433"/>
      <c r="BR10" s="433"/>
      <c r="BS10" s="433"/>
      <c r="BT10" s="433"/>
      <c r="BU10" s="434"/>
      <c r="BV10" s="432">
        <v>58250</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1737</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129</v>
      </c>
      <c r="N13" s="517"/>
      <c r="O13" s="517"/>
      <c r="P13" s="517"/>
      <c r="Q13" s="518"/>
      <c r="R13" s="519">
        <v>1727</v>
      </c>
      <c r="S13" s="520"/>
      <c r="T13" s="520"/>
      <c r="U13" s="520"/>
      <c r="V13" s="521"/>
      <c r="W13" s="522" t="s">
        <v>130</v>
      </c>
      <c r="X13" s="418"/>
      <c r="Y13" s="418"/>
      <c r="Z13" s="418"/>
      <c r="AA13" s="418"/>
      <c r="AB13" s="419"/>
      <c r="AC13" s="385">
        <v>134</v>
      </c>
      <c r="AD13" s="386"/>
      <c r="AE13" s="386"/>
      <c r="AF13" s="386"/>
      <c r="AG13" s="387"/>
      <c r="AH13" s="385">
        <v>162</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122713</v>
      </c>
      <c r="BO13" s="433"/>
      <c r="BP13" s="433"/>
      <c r="BQ13" s="433"/>
      <c r="BR13" s="433"/>
      <c r="BS13" s="433"/>
      <c r="BT13" s="433"/>
      <c r="BU13" s="434"/>
      <c r="BV13" s="432">
        <v>71993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2.7</v>
      </c>
      <c r="CU13" s="430"/>
      <c r="CV13" s="430"/>
      <c r="CW13" s="430"/>
      <c r="CX13" s="430"/>
      <c r="CY13" s="430"/>
      <c r="CZ13" s="430"/>
      <c r="DA13" s="431"/>
      <c r="DB13" s="429">
        <v>2.2000000000000002</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1775</v>
      </c>
      <c r="S14" s="520"/>
      <c r="T14" s="520"/>
      <c r="U14" s="520"/>
      <c r="V14" s="521"/>
      <c r="W14" s="523"/>
      <c r="X14" s="421"/>
      <c r="Y14" s="421"/>
      <c r="Z14" s="421"/>
      <c r="AA14" s="421"/>
      <c r="AB14" s="422"/>
      <c r="AC14" s="512">
        <v>12.7</v>
      </c>
      <c r="AD14" s="513"/>
      <c r="AE14" s="513"/>
      <c r="AF14" s="513"/>
      <c r="AG14" s="514"/>
      <c r="AH14" s="512">
        <v>15.2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129</v>
      </c>
      <c r="N15" s="517"/>
      <c r="O15" s="517"/>
      <c r="P15" s="517"/>
      <c r="Q15" s="518"/>
      <c r="R15" s="519">
        <v>1767</v>
      </c>
      <c r="S15" s="520"/>
      <c r="T15" s="520"/>
      <c r="U15" s="520"/>
      <c r="V15" s="521"/>
      <c r="W15" s="522" t="s">
        <v>137</v>
      </c>
      <c r="X15" s="418"/>
      <c r="Y15" s="418"/>
      <c r="Z15" s="418"/>
      <c r="AA15" s="418"/>
      <c r="AB15" s="419"/>
      <c r="AC15" s="385">
        <v>164</v>
      </c>
      <c r="AD15" s="386"/>
      <c r="AE15" s="386"/>
      <c r="AF15" s="386"/>
      <c r="AG15" s="387"/>
      <c r="AH15" s="385">
        <v>171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222824</v>
      </c>
      <c r="BO15" s="462"/>
      <c r="BP15" s="462"/>
      <c r="BQ15" s="462"/>
      <c r="BR15" s="462"/>
      <c r="BS15" s="462"/>
      <c r="BT15" s="462"/>
      <c r="BU15" s="463"/>
      <c r="BV15" s="461">
        <v>230189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15.5</v>
      </c>
      <c r="AD16" s="513"/>
      <c r="AE16" s="513"/>
      <c r="AF16" s="513"/>
      <c r="AG16" s="514"/>
      <c r="AH16" s="512">
        <v>16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1260842</v>
      </c>
      <c r="BO16" s="433"/>
      <c r="BP16" s="433"/>
      <c r="BQ16" s="433"/>
      <c r="BR16" s="433"/>
      <c r="BS16" s="433"/>
      <c r="BT16" s="433"/>
      <c r="BU16" s="434"/>
      <c r="BV16" s="432">
        <v>1222305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758</v>
      </c>
      <c r="AD17" s="386"/>
      <c r="AE17" s="386"/>
      <c r="AF17" s="386"/>
      <c r="AG17" s="387"/>
      <c r="AH17" s="385">
        <v>734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278609</v>
      </c>
      <c r="BO17" s="433"/>
      <c r="BP17" s="433"/>
      <c r="BQ17" s="433"/>
      <c r="BR17" s="433"/>
      <c r="BS17" s="433"/>
      <c r="BT17" s="433"/>
      <c r="BU17" s="434"/>
      <c r="BV17" s="432">
        <v>288739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18.579999999999998</v>
      </c>
      <c r="M18" s="485"/>
      <c r="N18" s="485"/>
      <c r="O18" s="485"/>
      <c r="P18" s="485"/>
      <c r="Q18" s="485"/>
      <c r="R18" s="486"/>
      <c r="S18" s="486"/>
      <c r="T18" s="486"/>
      <c r="U18" s="486"/>
      <c r="V18" s="487"/>
      <c r="W18" s="503"/>
      <c r="X18" s="504"/>
      <c r="Y18" s="504"/>
      <c r="Z18" s="504"/>
      <c r="AA18" s="504"/>
      <c r="AB18" s="528"/>
      <c r="AC18" s="402">
        <v>71.8</v>
      </c>
      <c r="AD18" s="403"/>
      <c r="AE18" s="403"/>
      <c r="AF18" s="403"/>
      <c r="AG18" s="488"/>
      <c r="AH18" s="402">
        <v>68.8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1034323</v>
      </c>
      <c r="BO18" s="433"/>
      <c r="BP18" s="433"/>
      <c r="BQ18" s="433"/>
      <c r="BR18" s="433"/>
      <c r="BS18" s="433"/>
      <c r="BT18" s="433"/>
      <c r="BU18" s="434"/>
      <c r="BV18" s="432">
        <v>968776</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100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1702937</v>
      </c>
      <c r="BO19" s="433"/>
      <c r="BP19" s="433"/>
      <c r="BQ19" s="433"/>
      <c r="BR19" s="433"/>
      <c r="BS19" s="433"/>
      <c r="BT19" s="433"/>
      <c r="BU19" s="434"/>
      <c r="BV19" s="432">
        <v>1562031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808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978686</v>
      </c>
      <c r="BO22" s="462"/>
      <c r="BP22" s="462"/>
      <c r="BQ22" s="462"/>
      <c r="BR22" s="462"/>
      <c r="BS22" s="462"/>
      <c r="BT22" s="462"/>
      <c r="BU22" s="463"/>
      <c r="BV22" s="461">
        <v>925825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769719</v>
      </c>
      <c r="BO23" s="433"/>
      <c r="BP23" s="433"/>
      <c r="BQ23" s="433"/>
      <c r="BR23" s="433"/>
      <c r="BS23" s="433"/>
      <c r="BT23" s="433"/>
      <c r="BU23" s="434"/>
      <c r="BV23" s="432">
        <v>800693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6500</v>
      </c>
      <c r="R24" s="386"/>
      <c r="S24" s="386"/>
      <c r="T24" s="386"/>
      <c r="U24" s="386"/>
      <c r="V24" s="387"/>
      <c r="W24" s="475"/>
      <c r="X24" s="412"/>
      <c r="Y24" s="413"/>
      <c r="Z24" s="388" t="s">
        <v>162</v>
      </c>
      <c r="AA24" s="389"/>
      <c r="AB24" s="389"/>
      <c r="AC24" s="389"/>
      <c r="AD24" s="389"/>
      <c r="AE24" s="389"/>
      <c r="AF24" s="389"/>
      <c r="AG24" s="390"/>
      <c r="AH24" s="385">
        <v>55</v>
      </c>
      <c r="AI24" s="386"/>
      <c r="AJ24" s="386"/>
      <c r="AK24" s="386"/>
      <c r="AL24" s="387"/>
      <c r="AM24" s="385">
        <v>160985</v>
      </c>
      <c r="AN24" s="386"/>
      <c r="AO24" s="386"/>
      <c r="AP24" s="386"/>
      <c r="AQ24" s="386"/>
      <c r="AR24" s="387"/>
      <c r="AS24" s="385">
        <v>2927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611429</v>
      </c>
      <c r="BO24" s="433"/>
      <c r="BP24" s="433"/>
      <c r="BQ24" s="433"/>
      <c r="BR24" s="433"/>
      <c r="BS24" s="433"/>
      <c r="BT24" s="433"/>
      <c r="BU24" s="434"/>
      <c r="BV24" s="432">
        <v>506228</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5700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t="s">
        <v>121</v>
      </c>
      <c r="BO25" s="462"/>
      <c r="BP25" s="462"/>
      <c r="BQ25" s="462"/>
      <c r="BR25" s="462"/>
      <c r="BS25" s="462"/>
      <c r="BT25" s="462"/>
      <c r="BU25" s="463"/>
      <c r="BV25" s="461" t="s">
        <v>121</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5400</v>
      </c>
      <c r="R26" s="386"/>
      <c r="S26" s="386"/>
      <c r="T26" s="386"/>
      <c r="U26" s="386"/>
      <c r="V26" s="387"/>
      <c r="W26" s="475"/>
      <c r="X26" s="412"/>
      <c r="Y26" s="413"/>
      <c r="Z26" s="388" t="s">
        <v>168</v>
      </c>
      <c r="AA26" s="443"/>
      <c r="AB26" s="443"/>
      <c r="AC26" s="443"/>
      <c r="AD26" s="443"/>
      <c r="AE26" s="443"/>
      <c r="AF26" s="443"/>
      <c r="AG26" s="444"/>
      <c r="AH26" s="385" t="s">
        <v>121</v>
      </c>
      <c r="AI26" s="386"/>
      <c r="AJ26" s="386"/>
      <c r="AK26" s="386"/>
      <c r="AL26" s="387"/>
      <c r="AM26" s="385" t="s">
        <v>121</v>
      </c>
      <c r="AN26" s="386"/>
      <c r="AO26" s="386"/>
      <c r="AP26" s="386"/>
      <c r="AQ26" s="386"/>
      <c r="AR26" s="387"/>
      <c r="AS26" s="385" t="s">
        <v>121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2400</v>
      </c>
      <c r="R27" s="386"/>
      <c r="S27" s="386"/>
      <c r="T27" s="386"/>
      <c r="U27" s="386"/>
      <c r="V27" s="387"/>
      <c r="W27" s="475"/>
      <c r="X27" s="412"/>
      <c r="Y27" s="413"/>
      <c r="Z27" s="388" t="s">
        <v>171</v>
      </c>
      <c r="AA27" s="389"/>
      <c r="AB27" s="389"/>
      <c r="AC27" s="389"/>
      <c r="AD27" s="389"/>
      <c r="AE27" s="389"/>
      <c r="AF27" s="389"/>
      <c r="AG27" s="390"/>
      <c r="AH27" s="385" t="s">
        <v>121</v>
      </c>
      <c r="AI27" s="386"/>
      <c r="AJ27" s="386"/>
      <c r="AK27" s="386"/>
      <c r="AL27" s="387"/>
      <c r="AM27" s="385" t="s">
        <v>121</v>
      </c>
      <c r="AN27" s="386"/>
      <c r="AO27" s="386"/>
      <c r="AP27" s="386"/>
      <c r="AQ27" s="386"/>
      <c r="AR27" s="387"/>
      <c r="AS27" s="385" t="s">
        <v>121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53660</v>
      </c>
      <c r="BO27" s="467"/>
      <c r="BP27" s="467"/>
      <c r="BQ27" s="467"/>
      <c r="BR27" s="467"/>
      <c r="BS27" s="467"/>
      <c r="BT27" s="467"/>
      <c r="BU27" s="468"/>
      <c r="BV27" s="466">
        <v>53610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1900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1249100</v>
      </c>
      <c r="BO28" s="462"/>
      <c r="BP28" s="462"/>
      <c r="BQ28" s="462"/>
      <c r="BR28" s="462"/>
      <c r="BS28" s="462"/>
      <c r="BT28" s="462"/>
      <c r="BU28" s="463"/>
      <c r="BV28" s="461">
        <v>1124850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6</v>
      </c>
      <c r="M29" s="386"/>
      <c r="N29" s="386"/>
      <c r="O29" s="386"/>
      <c r="P29" s="387"/>
      <c r="Q29" s="385">
        <v>1700</v>
      </c>
      <c r="R29" s="386"/>
      <c r="S29" s="386"/>
      <c r="T29" s="386"/>
      <c r="U29" s="386"/>
      <c r="V29" s="387"/>
      <c r="W29" s="476"/>
      <c r="X29" s="477"/>
      <c r="Y29" s="478"/>
      <c r="Z29" s="388" t="s">
        <v>177</v>
      </c>
      <c r="AA29" s="389"/>
      <c r="AB29" s="389"/>
      <c r="AC29" s="389"/>
      <c r="AD29" s="389"/>
      <c r="AE29" s="389"/>
      <c r="AF29" s="389"/>
      <c r="AG29" s="390"/>
      <c r="AH29" s="385">
        <v>55</v>
      </c>
      <c r="AI29" s="386"/>
      <c r="AJ29" s="386"/>
      <c r="AK29" s="386"/>
      <c r="AL29" s="387"/>
      <c r="AM29" s="385">
        <v>160985</v>
      </c>
      <c r="AN29" s="386"/>
      <c r="AO29" s="386"/>
      <c r="AP29" s="386"/>
      <c r="AQ29" s="386"/>
      <c r="AR29" s="387"/>
      <c r="AS29" s="385">
        <v>2927</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279130</v>
      </c>
      <c r="BO29" s="433"/>
      <c r="BP29" s="433"/>
      <c r="BQ29" s="433"/>
      <c r="BR29" s="433"/>
      <c r="BS29" s="433"/>
      <c r="BT29" s="433"/>
      <c r="BU29" s="434"/>
      <c r="BV29" s="432">
        <v>279080</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91.2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757487</v>
      </c>
      <c r="BO30" s="467"/>
      <c r="BP30" s="467"/>
      <c r="BQ30" s="467"/>
      <c r="BR30" s="467"/>
      <c r="BS30" s="467"/>
      <c r="BT30" s="467"/>
      <c r="BU30" s="468"/>
      <c r="BV30" s="466">
        <v>763098</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農業集落排水事業会計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東京都後期高齢者医療広域連合（一般会計）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簡易水道事業会計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東京都後期高齢者医療広域連合
（後期高齢者医療特別会計）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東京都島嶼町村一部事務組合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東京都市町村退職手当組合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東京市町村総合事務組合（一般会計）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東京都市町村議会議員公務災害等補償組合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東京市町村総合事務組合（交通災害）</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QnMAp437lpGABWNBnmKOqKC5VcD3yoKDVsAr8oP0gctpodL+pf/EIPYXgcR1bt6rubDc1BxtE1gJ+7JoFbgCrA==" saltValue="ug3X+P/nZ88m92ej3maOx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208889</v>
      </c>
      <c r="S5" s="690"/>
      <c r="T5" s="690"/>
      <c r="U5" s="690"/>
      <c r="V5" s="690"/>
      <c r="W5" s="690"/>
      <c r="X5" s="690"/>
      <c r="Y5" s="715"/>
      <c r="Z5" s="728">
        <v>5.3</v>
      </c>
      <c r="AA5" s="728"/>
      <c r="AB5" s="728"/>
      <c r="AC5" s="728"/>
      <c r="AD5" s="729">
        <v>208889</v>
      </c>
      <c r="AE5" s="729"/>
      <c r="AF5" s="729"/>
      <c r="AG5" s="729"/>
      <c r="AH5" s="729"/>
      <c r="AI5" s="729"/>
      <c r="AJ5" s="729"/>
      <c r="AK5" s="729"/>
      <c r="AL5" s="716">
        <v>15.6</v>
      </c>
      <c r="AM5" s="698"/>
      <c r="AN5" s="698"/>
      <c r="AO5" s="717"/>
      <c r="AP5" s="692" t="s">
        <v>216</v>
      </c>
      <c r="AQ5" s="693"/>
      <c r="AR5" s="693"/>
      <c r="AS5" s="693"/>
      <c r="AT5" s="693"/>
      <c r="AU5" s="693"/>
      <c r="AV5" s="693"/>
      <c r="AW5" s="693"/>
      <c r="AX5" s="693"/>
      <c r="AY5" s="693"/>
      <c r="AZ5" s="693"/>
      <c r="BA5" s="693"/>
      <c r="BB5" s="693"/>
      <c r="BC5" s="693"/>
      <c r="BD5" s="693"/>
      <c r="BE5" s="693"/>
      <c r="BF5" s="694"/>
      <c r="BG5" s="634">
        <v>208889</v>
      </c>
      <c r="BH5" s="635"/>
      <c r="BI5" s="635"/>
      <c r="BJ5" s="635"/>
      <c r="BK5" s="635"/>
      <c r="BL5" s="635"/>
      <c r="BM5" s="635"/>
      <c r="BN5" s="636"/>
      <c r="BO5" s="672">
        <v>100</v>
      </c>
      <c r="BP5" s="672"/>
      <c r="BQ5" s="672"/>
      <c r="BR5" s="672"/>
      <c r="BS5" s="673" t="s">
        <v>121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9180</v>
      </c>
      <c r="S6" s="635"/>
      <c r="T6" s="635"/>
      <c r="U6" s="635"/>
      <c r="V6" s="635"/>
      <c r="W6" s="635"/>
      <c r="X6" s="635"/>
      <c r="Y6" s="636"/>
      <c r="Z6" s="672">
        <v>0.2</v>
      </c>
      <c r="AA6" s="672"/>
      <c r="AB6" s="672"/>
      <c r="AC6" s="672"/>
      <c r="AD6" s="673">
        <v>9180</v>
      </c>
      <c r="AE6" s="673"/>
      <c r="AF6" s="673"/>
      <c r="AG6" s="673"/>
      <c r="AH6" s="673"/>
      <c r="AI6" s="673"/>
      <c r="AJ6" s="673"/>
      <c r="AK6" s="673"/>
      <c r="AL6" s="637">
        <v>0.7</v>
      </c>
      <c r="AM6" s="638"/>
      <c r="AN6" s="638"/>
      <c r="AO6" s="674"/>
      <c r="AP6" s="631" t="s">
        <v>221</v>
      </c>
      <c r="AQ6" s="632"/>
      <c r="AR6" s="632"/>
      <c r="AS6" s="632"/>
      <c r="AT6" s="632"/>
      <c r="AU6" s="632"/>
      <c r="AV6" s="632"/>
      <c r="AW6" s="632"/>
      <c r="AX6" s="632"/>
      <c r="AY6" s="632"/>
      <c r="AZ6" s="632"/>
      <c r="BA6" s="632"/>
      <c r="BB6" s="632"/>
      <c r="BC6" s="632"/>
      <c r="BD6" s="632"/>
      <c r="BE6" s="632"/>
      <c r="BF6" s="633"/>
      <c r="BG6" s="634">
        <v>208889</v>
      </c>
      <c r="BH6" s="635"/>
      <c r="BI6" s="635"/>
      <c r="BJ6" s="635"/>
      <c r="BK6" s="635"/>
      <c r="BL6" s="635"/>
      <c r="BM6" s="635"/>
      <c r="BN6" s="636"/>
      <c r="BO6" s="672">
        <v>100</v>
      </c>
      <c r="BP6" s="672"/>
      <c r="BQ6" s="672"/>
      <c r="BR6" s="672"/>
      <c r="BS6" s="673" t="s">
        <v>121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41089</v>
      </c>
      <c r="CS6" s="635"/>
      <c r="CT6" s="635"/>
      <c r="CU6" s="635"/>
      <c r="CV6" s="635"/>
      <c r="CW6" s="635"/>
      <c r="CX6" s="635"/>
      <c r="CY6" s="636"/>
      <c r="CZ6" s="716">
        <v>1.1000000000000001</v>
      </c>
      <c r="DA6" s="698"/>
      <c r="DB6" s="698"/>
      <c r="DC6" s="718"/>
      <c r="DD6" s="640" t="s">
        <v>121</v>
      </c>
      <c r="DE6" s="635"/>
      <c r="DF6" s="635"/>
      <c r="DG6" s="635"/>
      <c r="DH6" s="635"/>
      <c r="DI6" s="635"/>
      <c r="DJ6" s="635"/>
      <c r="DK6" s="635"/>
      <c r="DL6" s="635"/>
      <c r="DM6" s="635"/>
      <c r="DN6" s="635"/>
      <c r="DO6" s="635"/>
      <c r="DP6" s="636"/>
      <c r="DQ6" s="640">
        <v>40389</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569</v>
      </c>
      <c r="S7" s="635"/>
      <c r="T7" s="635"/>
      <c r="U7" s="635"/>
      <c r="V7" s="635"/>
      <c r="W7" s="635"/>
      <c r="X7" s="635"/>
      <c r="Y7" s="636"/>
      <c r="Z7" s="672">
        <v>0</v>
      </c>
      <c r="AA7" s="672"/>
      <c r="AB7" s="672"/>
      <c r="AC7" s="672"/>
      <c r="AD7" s="673">
        <v>569</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101998</v>
      </c>
      <c r="BH7" s="635"/>
      <c r="BI7" s="635"/>
      <c r="BJ7" s="635"/>
      <c r="BK7" s="635"/>
      <c r="BL7" s="635"/>
      <c r="BM7" s="635"/>
      <c r="BN7" s="636"/>
      <c r="BO7" s="672">
        <v>48.8</v>
      </c>
      <c r="BP7" s="672"/>
      <c r="BQ7" s="672"/>
      <c r="BR7" s="672"/>
      <c r="BS7" s="673" t="s">
        <v>121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799564</v>
      </c>
      <c r="CS7" s="635"/>
      <c r="CT7" s="635"/>
      <c r="CU7" s="635"/>
      <c r="CV7" s="635"/>
      <c r="CW7" s="635"/>
      <c r="CX7" s="635"/>
      <c r="CY7" s="636"/>
      <c r="CZ7" s="672">
        <v>21</v>
      </c>
      <c r="DA7" s="672"/>
      <c r="DB7" s="672"/>
      <c r="DC7" s="672"/>
      <c r="DD7" s="640">
        <v>148325</v>
      </c>
      <c r="DE7" s="635"/>
      <c r="DF7" s="635"/>
      <c r="DG7" s="635"/>
      <c r="DH7" s="635"/>
      <c r="DI7" s="635"/>
      <c r="DJ7" s="635"/>
      <c r="DK7" s="635"/>
      <c r="DL7" s="635"/>
      <c r="DM7" s="635"/>
      <c r="DN7" s="635"/>
      <c r="DO7" s="635"/>
      <c r="DP7" s="636"/>
      <c r="DQ7" s="640">
        <v>480398</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2917</v>
      </c>
      <c r="S8" s="635"/>
      <c r="T8" s="635"/>
      <c r="U8" s="635"/>
      <c r="V8" s="635"/>
      <c r="W8" s="635"/>
      <c r="X8" s="635"/>
      <c r="Y8" s="636"/>
      <c r="Z8" s="672">
        <v>0.1</v>
      </c>
      <c r="AA8" s="672"/>
      <c r="AB8" s="672"/>
      <c r="AC8" s="672"/>
      <c r="AD8" s="673">
        <v>2917</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2862</v>
      </c>
      <c r="BH8" s="635"/>
      <c r="BI8" s="635"/>
      <c r="BJ8" s="635"/>
      <c r="BK8" s="635"/>
      <c r="BL8" s="635"/>
      <c r="BM8" s="635"/>
      <c r="BN8" s="636"/>
      <c r="BO8" s="672">
        <v>1.4</v>
      </c>
      <c r="BP8" s="672"/>
      <c r="BQ8" s="672"/>
      <c r="BR8" s="672"/>
      <c r="BS8" s="673" t="s">
        <v>121</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504012</v>
      </c>
      <c r="CS8" s="635"/>
      <c r="CT8" s="635"/>
      <c r="CU8" s="635"/>
      <c r="CV8" s="635"/>
      <c r="CW8" s="635"/>
      <c r="CX8" s="635"/>
      <c r="CY8" s="636"/>
      <c r="CZ8" s="672">
        <v>13.2</v>
      </c>
      <c r="DA8" s="672"/>
      <c r="DB8" s="672"/>
      <c r="DC8" s="672"/>
      <c r="DD8" s="640">
        <v>46188</v>
      </c>
      <c r="DE8" s="635"/>
      <c r="DF8" s="635"/>
      <c r="DG8" s="635"/>
      <c r="DH8" s="635"/>
      <c r="DI8" s="635"/>
      <c r="DJ8" s="635"/>
      <c r="DK8" s="635"/>
      <c r="DL8" s="635"/>
      <c r="DM8" s="635"/>
      <c r="DN8" s="635"/>
      <c r="DO8" s="635"/>
      <c r="DP8" s="636"/>
      <c r="DQ8" s="640">
        <v>228505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4227</v>
      </c>
      <c r="S9" s="635"/>
      <c r="T9" s="635"/>
      <c r="U9" s="635"/>
      <c r="V9" s="635"/>
      <c r="W9" s="635"/>
      <c r="X9" s="635"/>
      <c r="Y9" s="636"/>
      <c r="Z9" s="672">
        <v>0.1</v>
      </c>
      <c r="AA9" s="672"/>
      <c r="AB9" s="672"/>
      <c r="AC9" s="672"/>
      <c r="AD9" s="673">
        <v>4227</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89200</v>
      </c>
      <c r="BH9" s="635"/>
      <c r="BI9" s="635"/>
      <c r="BJ9" s="635"/>
      <c r="BK9" s="635"/>
      <c r="BL9" s="635"/>
      <c r="BM9" s="635"/>
      <c r="BN9" s="636"/>
      <c r="BO9" s="672">
        <v>42.7</v>
      </c>
      <c r="BP9" s="672"/>
      <c r="BQ9" s="672"/>
      <c r="BR9" s="672"/>
      <c r="BS9" s="673" t="s">
        <v>121</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479837</v>
      </c>
      <c r="CS9" s="635"/>
      <c r="CT9" s="635"/>
      <c r="CU9" s="635"/>
      <c r="CV9" s="635"/>
      <c r="CW9" s="635"/>
      <c r="CX9" s="635"/>
      <c r="CY9" s="636"/>
      <c r="CZ9" s="672">
        <v>12.6</v>
      </c>
      <c r="DA9" s="672"/>
      <c r="DB9" s="672"/>
      <c r="DC9" s="672"/>
      <c r="DD9" s="640">
        <v>137726</v>
      </c>
      <c r="DE9" s="635"/>
      <c r="DF9" s="635"/>
      <c r="DG9" s="635"/>
      <c r="DH9" s="635"/>
      <c r="DI9" s="635"/>
      <c r="DJ9" s="635"/>
      <c r="DK9" s="635"/>
      <c r="DL9" s="635"/>
      <c r="DM9" s="635"/>
      <c r="DN9" s="635"/>
      <c r="DO9" s="635"/>
      <c r="DP9" s="636"/>
      <c r="DQ9" s="640">
        <v>188303</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4971</v>
      </c>
      <c r="BH10" s="635"/>
      <c r="BI10" s="635"/>
      <c r="BJ10" s="635"/>
      <c r="BK10" s="635"/>
      <c r="BL10" s="635"/>
      <c r="BM10" s="635"/>
      <c r="BN10" s="636"/>
      <c r="BO10" s="672">
        <v>2.4</v>
      </c>
      <c r="BP10" s="672"/>
      <c r="BQ10" s="672"/>
      <c r="BR10" s="672"/>
      <c r="BS10" s="673" t="s">
        <v>121</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46291</v>
      </c>
      <c r="CS10" s="635"/>
      <c r="CT10" s="635"/>
      <c r="CU10" s="635"/>
      <c r="CV10" s="635"/>
      <c r="CW10" s="635"/>
      <c r="CX10" s="635"/>
      <c r="CY10" s="636"/>
      <c r="CZ10" s="672">
        <v>1.2</v>
      </c>
      <c r="DA10" s="672"/>
      <c r="DB10" s="672"/>
      <c r="DC10" s="672"/>
      <c r="DD10" s="640" t="s">
        <v>121</v>
      </c>
      <c r="DE10" s="635"/>
      <c r="DF10" s="635"/>
      <c r="DG10" s="635"/>
      <c r="DH10" s="635"/>
      <c r="DI10" s="635"/>
      <c r="DJ10" s="635"/>
      <c r="DK10" s="635"/>
      <c r="DL10" s="635"/>
      <c r="DM10" s="635"/>
      <c r="DN10" s="635"/>
      <c r="DO10" s="635"/>
      <c r="DP10" s="636"/>
      <c r="DQ10" s="640">
        <v>4091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48446</v>
      </c>
      <c r="S11" s="635"/>
      <c r="T11" s="635"/>
      <c r="U11" s="635"/>
      <c r="V11" s="635"/>
      <c r="W11" s="635"/>
      <c r="X11" s="635"/>
      <c r="Y11" s="636"/>
      <c r="Z11" s="637">
        <v>1.2</v>
      </c>
      <c r="AA11" s="638"/>
      <c r="AB11" s="638"/>
      <c r="AC11" s="639"/>
      <c r="AD11" s="640">
        <v>48446</v>
      </c>
      <c r="AE11" s="635"/>
      <c r="AF11" s="635"/>
      <c r="AG11" s="635"/>
      <c r="AH11" s="635"/>
      <c r="AI11" s="635"/>
      <c r="AJ11" s="635"/>
      <c r="AK11" s="636"/>
      <c r="AL11" s="637">
        <v>3.6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4965</v>
      </c>
      <c r="BH11" s="635"/>
      <c r="BI11" s="635"/>
      <c r="BJ11" s="635"/>
      <c r="BK11" s="635"/>
      <c r="BL11" s="635"/>
      <c r="BM11" s="635"/>
      <c r="BN11" s="636"/>
      <c r="BO11" s="672">
        <v>2.4</v>
      </c>
      <c r="BP11" s="672"/>
      <c r="BQ11" s="672"/>
      <c r="BR11" s="672"/>
      <c r="BS11" s="673" t="s">
        <v>121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355434</v>
      </c>
      <c r="CS11" s="635"/>
      <c r="CT11" s="635"/>
      <c r="CU11" s="635"/>
      <c r="CV11" s="635"/>
      <c r="CW11" s="635"/>
      <c r="CX11" s="635"/>
      <c r="CY11" s="636"/>
      <c r="CZ11" s="672">
        <v>9.3000000000000007</v>
      </c>
      <c r="DA11" s="672"/>
      <c r="DB11" s="672"/>
      <c r="DC11" s="672"/>
      <c r="DD11" s="640">
        <v>193023</v>
      </c>
      <c r="DE11" s="635"/>
      <c r="DF11" s="635"/>
      <c r="DG11" s="635"/>
      <c r="DH11" s="635"/>
      <c r="DI11" s="635"/>
      <c r="DJ11" s="635"/>
      <c r="DK11" s="635"/>
      <c r="DL11" s="635"/>
      <c r="DM11" s="635"/>
      <c r="DN11" s="635"/>
      <c r="DO11" s="635"/>
      <c r="DP11" s="636"/>
      <c r="DQ11" s="640">
        <v>127114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78575</v>
      </c>
      <c r="BH12" s="635"/>
      <c r="BI12" s="635"/>
      <c r="BJ12" s="635"/>
      <c r="BK12" s="635"/>
      <c r="BL12" s="635"/>
      <c r="BM12" s="635"/>
      <c r="BN12" s="636"/>
      <c r="BO12" s="672">
        <v>37.6</v>
      </c>
      <c r="BP12" s="672"/>
      <c r="BQ12" s="672"/>
      <c r="BR12" s="672"/>
      <c r="BS12" s="673" t="s">
        <v>121</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538069</v>
      </c>
      <c r="CS12" s="635"/>
      <c r="CT12" s="635"/>
      <c r="CU12" s="635"/>
      <c r="CV12" s="635"/>
      <c r="CW12" s="635"/>
      <c r="CX12" s="635"/>
      <c r="CY12" s="636"/>
      <c r="CZ12" s="672">
        <v>14.1</v>
      </c>
      <c r="DA12" s="672"/>
      <c r="DB12" s="672"/>
      <c r="DC12" s="672"/>
      <c r="DD12" s="640">
        <v>200232</v>
      </c>
      <c r="DE12" s="635"/>
      <c r="DF12" s="635"/>
      <c r="DG12" s="635"/>
      <c r="DH12" s="635"/>
      <c r="DI12" s="635"/>
      <c r="DJ12" s="635"/>
      <c r="DK12" s="635"/>
      <c r="DL12" s="635"/>
      <c r="DM12" s="635"/>
      <c r="DN12" s="635"/>
      <c r="DO12" s="635"/>
      <c r="DP12" s="636"/>
      <c r="DQ12" s="640">
        <v>98946</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32</v>
      </c>
      <c r="S13" s="635"/>
      <c r="T13" s="635"/>
      <c r="U13" s="635"/>
      <c r="V13" s="635"/>
      <c r="W13" s="635"/>
      <c r="X13" s="635"/>
      <c r="Y13" s="636"/>
      <c r="Z13" s="672">
        <v>0</v>
      </c>
      <c r="AA13" s="672"/>
      <c r="AB13" s="672"/>
      <c r="AC13" s="672"/>
      <c r="AD13" s="673">
        <v>32</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63974</v>
      </c>
      <c r="BH13" s="635"/>
      <c r="BI13" s="635"/>
      <c r="BJ13" s="635"/>
      <c r="BK13" s="635"/>
      <c r="BL13" s="635"/>
      <c r="BM13" s="635"/>
      <c r="BN13" s="636"/>
      <c r="BO13" s="672">
        <v>30.6</v>
      </c>
      <c r="BP13" s="672"/>
      <c r="BQ13" s="672"/>
      <c r="BR13" s="672"/>
      <c r="BS13" s="673" t="s">
        <v>121</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516672</v>
      </c>
      <c r="CS13" s="635"/>
      <c r="CT13" s="635"/>
      <c r="CU13" s="635"/>
      <c r="CV13" s="635"/>
      <c r="CW13" s="635"/>
      <c r="CX13" s="635"/>
      <c r="CY13" s="636"/>
      <c r="CZ13" s="672">
        <v>13.5</v>
      </c>
      <c r="DA13" s="672"/>
      <c r="DB13" s="672"/>
      <c r="DC13" s="672"/>
      <c r="DD13" s="640">
        <v>416812</v>
      </c>
      <c r="DE13" s="635"/>
      <c r="DF13" s="635"/>
      <c r="DG13" s="635"/>
      <c r="DH13" s="635"/>
      <c r="DI13" s="635"/>
      <c r="DJ13" s="635"/>
      <c r="DK13" s="635"/>
      <c r="DL13" s="635"/>
      <c r="DM13" s="635"/>
      <c r="DN13" s="635"/>
      <c r="DO13" s="635"/>
      <c r="DP13" s="636"/>
      <c r="DQ13" s="640">
        <v>116205</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11011</v>
      </c>
      <c r="BH14" s="635"/>
      <c r="BI14" s="635"/>
      <c r="BJ14" s="635"/>
      <c r="BK14" s="635"/>
      <c r="BL14" s="635"/>
      <c r="BM14" s="635"/>
      <c r="BN14" s="636"/>
      <c r="BO14" s="672">
        <v>5.3</v>
      </c>
      <c r="BP14" s="672"/>
      <c r="BQ14" s="672"/>
      <c r="BR14" s="672"/>
      <c r="BS14" s="673" t="s">
        <v>121</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61992</v>
      </c>
      <c r="CS14" s="635"/>
      <c r="CT14" s="635"/>
      <c r="CU14" s="635"/>
      <c r="CV14" s="635"/>
      <c r="CW14" s="635"/>
      <c r="CX14" s="635"/>
      <c r="CY14" s="636"/>
      <c r="CZ14" s="672">
        <v>1.6</v>
      </c>
      <c r="DA14" s="672"/>
      <c r="DB14" s="672"/>
      <c r="DC14" s="672"/>
      <c r="DD14" s="640" t="s">
        <v>121</v>
      </c>
      <c r="DE14" s="635"/>
      <c r="DF14" s="635"/>
      <c r="DG14" s="635"/>
      <c r="DH14" s="635"/>
      <c r="DI14" s="635"/>
      <c r="DJ14" s="635"/>
      <c r="DK14" s="635"/>
      <c r="DL14" s="635"/>
      <c r="DM14" s="635"/>
      <c r="DN14" s="635"/>
      <c r="DO14" s="635"/>
      <c r="DP14" s="636"/>
      <c r="DQ14" s="640">
        <v>15399</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3420</v>
      </c>
      <c r="S15" s="635"/>
      <c r="T15" s="635"/>
      <c r="U15" s="635"/>
      <c r="V15" s="635"/>
      <c r="W15" s="635"/>
      <c r="X15" s="635"/>
      <c r="Y15" s="636"/>
      <c r="Z15" s="672">
        <v>0.1</v>
      </c>
      <c r="AA15" s="672"/>
      <c r="AB15" s="672"/>
      <c r="AC15" s="672"/>
      <c r="AD15" s="673">
        <v>3420</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17305</v>
      </c>
      <c r="BH15" s="635"/>
      <c r="BI15" s="635"/>
      <c r="BJ15" s="635"/>
      <c r="BK15" s="635"/>
      <c r="BL15" s="635"/>
      <c r="BM15" s="635"/>
      <c r="BN15" s="636"/>
      <c r="BO15" s="672">
        <v>8.3000000000000007</v>
      </c>
      <c r="BP15" s="672"/>
      <c r="BQ15" s="672"/>
      <c r="BR15" s="672"/>
      <c r="BS15" s="673" t="s">
        <v>121</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336720</v>
      </c>
      <c r="CS15" s="635"/>
      <c r="CT15" s="635"/>
      <c r="CU15" s="635"/>
      <c r="CV15" s="635"/>
      <c r="CW15" s="635"/>
      <c r="CX15" s="635"/>
      <c r="CY15" s="636"/>
      <c r="CZ15" s="672">
        <v>8.8000000000000007</v>
      </c>
      <c r="DA15" s="672"/>
      <c r="DB15" s="672"/>
      <c r="DC15" s="672"/>
      <c r="DD15" s="640">
        <v>70757</v>
      </c>
      <c r="DE15" s="635"/>
      <c r="DF15" s="635"/>
      <c r="DG15" s="635"/>
      <c r="DH15" s="635"/>
      <c r="DI15" s="635"/>
      <c r="DJ15" s="635"/>
      <c r="DK15" s="635"/>
      <c r="DL15" s="635"/>
      <c r="DM15" s="635"/>
      <c r="DN15" s="635"/>
      <c r="DO15" s="635"/>
      <c r="DP15" s="636"/>
      <c r="DQ15" s="640">
        <v>163063</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11048</v>
      </c>
      <c r="S16" s="635"/>
      <c r="T16" s="635"/>
      <c r="U16" s="635"/>
      <c r="V16" s="635"/>
      <c r="W16" s="635"/>
      <c r="X16" s="635"/>
      <c r="Y16" s="636"/>
      <c r="Z16" s="672">
        <v>0.3</v>
      </c>
      <c r="AA16" s="672"/>
      <c r="AB16" s="672"/>
      <c r="AC16" s="672"/>
      <c r="AD16" s="673">
        <v>11048</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8130</v>
      </c>
      <c r="S17" s="635"/>
      <c r="T17" s="635"/>
      <c r="U17" s="635"/>
      <c r="V17" s="635"/>
      <c r="W17" s="635"/>
      <c r="X17" s="635"/>
      <c r="Y17" s="636"/>
      <c r="Z17" s="672">
        <v>0.2</v>
      </c>
      <c r="AA17" s="672"/>
      <c r="AB17" s="672"/>
      <c r="AC17" s="672"/>
      <c r="AD17" s="673">
        <v>8130</v>
      </c>
      <c r="AE17" s="673"/>
      <c r="AF17" s="673"/>
      <c r="AG17" s="673"/>
      <c r="AH17" s="673"/>
      <c r="AI17" s="673"/>
      <c r="AJ17" s="673"/>
      <c r="AK17" s="673"/>
      <c r="AL17" s="637">
        <v>0.6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133654</v>
      </c>
      <c r="CS17" s="635"/>
      <c r="CT17" s="635"/>
      <c r="CU17" s="635"/>
      <c r="CV17" s="635"/>
      <c r="CW17" s="635"/>
      <c r="CX17" s="635"/>
      <c r="CY17" s="636"/>
      <c r="CZ17" s="672">
        <v>3.5</v>
      </c>
      <c r="DA17" s="672"/>
      <c r="DB17" s="672"/>
      <c r="DC17" s="672"/>
      <c r="DD17" s="640" t="s">
        <v>121</v>
      </c>
      <c r="DE17" s="635"/>
      <c r="DF17" s="635"/>
      <c r="DG17" s="635"/>
      <c r="DH17" s="635"/>
      <c r="DI17" s="635"/>
      <c r="DJ17" s="635"/>
      <c r="DK17" s="635"/>
      <c r="DL17" s="635"/>
      <c r="DM17" s="635"/>
      <c r="DN17" s="635"/>
      <c r="DO17" s="635"/>
      <c r="DP17" s="636"/>
      <c r="DQ17" s="640">
        <v>133654</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411</v>
      </c>
      <c r="S18" s="635"/>
      <c r="T18" s="635"/>
      <c r="U18" s="635"/>
      <c r="V18" s="635"/>
      <c r="W18" s="635"/>
      <c r="X18" s="635"/>
      <c r="Y18" s="636"/>
      <c r="Z18" s="672">
        <v>0</v>
      </c>
      <c r="AA18" s="672"/>
      <c r="AB18" s="672"/>
      <c r="AC18" s="672"/>
      <c r="AD18" s="673">
        <v>411</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7719</v>
      </c>
      <c r="S19" s="635"/>
      <c r="T19" s="635"/>
      <c r="U19" s="635"/>
      <c r="V19" s="635"/>
      <c r="W19" s="635"/>
      <c r="X19" s="635"/>
      <c r="Y19" s="636"/>
      <c r="Z19" s="672">
        <v>0.2</v>
      </c>
      <c r="AA19" s="672"/>
      <c r="AB19" s="672"/>
      <c r="AC19" s="672"/>
      <c r="AD19" s="673">
        <v>7719</v>
      </c>
      <c r="AE19" s="673"/>
      <c r="AF19" s="673"/>
      <c r="AG19" s="673"/>
      <c r="AH19" s="673"/>
      <c r="AI19" s="673"/>
      <c r="AJ19" s="673"/>
      <c r="AK19" s="673"/>
      <c r="AL19" s="637">
        <v>0.6</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121</v>
      </c>
      <c r="S20" s="635"/>
      <c r="T20" s="635"/>
      <c r="U20" s="635"/>
      <c r="V20" s="635"/>
      <c r="W20" s="635"/>
      <c r="X20" s="635"/>
      <c r="Y20" s="636"/>
      <c r="Z20" s="672" t="s">
        <v>121</v>
      </c>
      <c r="AA20" s="672"/>
      <c r="AB20" s="672"/>
      <c r="AC20" s="672"/>
      <c r="AD20" s="673" t="s">
        <v>121</v>
      </c>
      <c r="AE20" s="673"/>
      <c r="AF20" s="673"/>
      <c r="AG20" s="673"/>
      <c r="AH20" s="673"/>
      <c r="AI20" s="673"/>
      <c r="AJ20" s="673"/>
      <c r="AK20" s="673"/>
      <c r="AL20" s="637" t="s">
        <v>121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3813334</v>
      </c>
      <c r="CS20" s="635"/>
      <c r="CT20" s="635"/>
      <c r="CU20" s="635"/>
      <c r="CV20" s="635"/>
      <c r="CW20" s="635"/>
      <c r="CX20" s="635"/>
      <c r="CY20" s="636"/>
      <c r="CZ20" s="672">
        <v>100</v>
      </c>
      <c r="DA20" s="672"/>
      <c r="DB20" s="672"/>
      <c r="DC20" s="672"/>
      <c r="DD20" s="640">
        <v>1213063</v>
      </c>
      <c r="DE20" s="635"/>
      <c r="DF20" s="635"/>
      <c r="DG20" s="635"/>
      <c r="DH20" s="635"/>
      <c r="DI20" s="635"/>
      <c r="DJ20" s="635"/>
      <c r="DK20" s="635"/>
      <c r="DL20" s="635"/>
      <c r="DM20" s="635"/>
      <c r="DN20" s="635"/>
      <c r="DO20" s="635"/>
      <c r="DP20" s="636"/>
      <c r="DQ20" s="640">
        <v>1596067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1219423</v>
      </c>
      <c r="S21" s="635"/>
      <c r="T21" s="635"/>
      <c r="U21" s="635"/>
      <c r="V21" s="635"/>
      <c r="W21" s="635"/>
      <c r="X21" s="635"/>
      <c r="Y21" s="636"/>
      <c r="Z21" s="672">
        <v>31.1</v>
      </c>
      <c r="AA21" s="672"/>
      <c r="AB21" s="672"/>
      <c r="AC21" s="672"/>
      <c r="AD21" s="673">
        <v>1037951</v>
      </c>
      <c r="AE21" s="673"/>
      <c r="AF21" s="673"/>
      <c r="AG21" s="673"/>
      <c r="AH21" s="673"/>
      <c r="AI21" s="673"/>
      <c r="AJ21" s="673"/>
      <c r="AK21" s="673"/>
      <c r="AL21" s="637">
        <v>77.7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1037951</v>
      </c>
      <c r="S22" s="635"/>
      <c r="T22" s="635"/>
      <c r="U22" s="635"/>
      <c r="V22" s="635"/>
      <c r="W22" s="635"/>
      <c r="X22" s="635"/>
      <c r="Y22" s="636"/>
      <c r="Z22" s="672">
        <v>26.5</v>
      </c>
      <c r="AA22" s="672"/>
      <c r="AB22" s="672"/>
      <c r="AC22" s="672"/>
      <c r="AD22" s="673">
        <v>1037951</v>
      </c>
      <c r="AE22" s="673"/>
      <c r="AF22" s="673"/>
      <c r="AG22" s="673"/>
      <c r="AH22" s="673"/>
      <c r="AI22" s="673"/>
      <c r="AJ22" s="673"/>
      <c r="AK22" s="673"/>
      <c r="AL22" s="637">
        <v>77.7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181472</v>
      </c>
      <c r="S23" s="635"/>
      <c r="T23" s="635"/>
      <c r="U23" s="635"/>
      <c r="V23" s="635"/>
      <c r="W23" s="635"/>
      <c r="X23" s="635"/>
      <c r="Y23" s="636"/>
      <c r="Z23" s="672">
        <v>4.5999999999999996</v>
      </c>
      <c r="AA23" s="672"/>
      <c r="AB23" s="672"/>
      <c r="AC23" s="672"/>
      <c r="AD23" s="673" t="s">
        <v>121</v>
      </c>
      <c r="AE23" s="673"/>
      <c r="AF23" s="673"/>
      <c r="AG23" s="673"/>
      <c r="AH23" s="673"/>
      <c r="AI23" s="673"/>
      <c r="AJ23" s="673"/>
      <c r="AK23" s="673"/>
      <c r="AL23" s="637" t="s">
        <v>121</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943033</v>
      </c>
      <c r="CS24" s="690"/>
      <c r="CT24" s="690"/>
      <c r="CU24" s="690"/>
      <c r="CV24" s="690"/>
      <c r="CW24" s="690"/>
      <c r="CX24" s="690"/>
      <c r="CY24" s="715"/>
      <c r="CZ24" s="716">
        <v>24.7</v>
      </c>
      <c r="DA24" s="698"/>
      <c r="DB24" s="698"/>
      <c r="DC24" s="718"/>
      <c r="DD24" s="714">
        <v>765919</v>
      </c>
      <c r="DE24" s="690"/>
      <c r="DF24" s="690"/>
      <c r="DG24" s="690"/>
      <c r="DH24" s="690"/>
      <c r="DI24" s="690"/>
      <c r="DJ24" s="690"/>
      <c r="DK24" s="715"/>
      <c r="DL24" s="714">
        <v>743687</v>
      </c>
      <c r="DM24" s="690"/>
      <c r="DN24" s="690"/>
      <c r="DO24" s="690"/>
      <c r="DP24" s="690"/>
      <c r="DQ24" s="690"/>
      <c r="DR24" s="690"/>
      <c r="DS24" s="690"/>
      <c r="DT24" s="690"/>
      <c r="DU24" s="690"/>
      <c r="DV24" s="715"/>
      <c r="DW24" s="716">
        <v>55.7</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1516281</v>
      </c>
      <c r="S25" s="635"/>
      <c r="T25" s="635"/>
      <c r="U25" s="635"/>
      <c r="V25" s="635"/>
      <c r="W25" s="635"/>
      <c r="X25" s="635"/>
      <c r="Y25" s="636"/>
      <c r="Z25" s="672">
        <v>38.700000000000003</v>
      </c>
      <c r="AA25" s="672"/>
      <c r="AB25" s="672"/>
      <c r="AC25" s="672"/>
      <c r="AD25" s="673">
        <v>1334809</v>
      </c>
      <c r="AE25" s="673"/>
      <c r="AF25" s="673"/>
      <c r="AG25" s="673"/>
      <c r="AH25" s="673"/>
      <c r="AI25" s="673"/>
      <c r="AJ25" s="673"/>
      <c r="AK25" s="673"/>
      <c r="AL25" s="637">
        <v>100</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682773</v>
      </c>
      <c r="CS25" s="647"/>
      <c r="CT25" s="647"/>
      <c r="CU25" s="647"/>
      <c r="CV25" s="647"/>
      <c r="CW25" s="647"/>
      <c r="CX25" s="647"/>
      <c r="CY25" s="648"/>
      <c r="CZ25" s="637">
        <v>17.899999999999999</v>
      </c>
      <c r="DA25" s="649"/>
      <c r="DB25" s="649"/>
      <c r="DC25" s="650"/>
      <c r="DD25" s="640">
        <v>568543</v>
      </c>
      <c r="DE25" s="647"/>
      <c r="DF25" s="647"/>
      <c r="DG25" s="647"/>
      <c r="DH25" s="647"/>
      <c r="DI25" s="647"/>
      <c r="DJ25" s="647"/>
      <c r="DK25" s="648"/>
      <c r="DL25" s="640">
        <v>568531</v>
      </c>
      <c r="DM25" s="647"/>
      <c r="DN25" s="647"/>
      <c r="DO25" s="647"/>
      <c r="DP25" s="647"/>
      <c r="DQ25" s="647"/>
      <c r="DR25" s="647"/>
      <c r="DS25" s="647"/>
      <c r="DT25" s="647"/>
      <c r="DU25" s="647"/>
      <c r="DV25" s="648"/>
      <c r="DW25" s="637">
        <v>42.6</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121</v>
      </c>
      <c r="S26" s="635"/>
      <c r="T26" s="635"/>
      <c r="U26" s="635"/>
      <c r="V26" s="635"/>
      <c r="W26" s="635"/>
      <c r="X26" s="635"/>
      <c r="Y26" s="636"/>
      <c r="Z26" s="672" t="s">
        <v>121</v>
      </c>
      <c r="AA26" s="672"/>
      <c r="AB26" s="672"/>
      <c r="AC26" s="672"/>
      <c r="AD26" s="673" t="s">
        <v>121</v>
      </c>
      <c r="AE26" s="673"/>
      <c r="AF26" s="673"/>
      <c r="AG26" s="673"/>
      <c r="AH26" s="673"/>
      <c r="AI26" s="673"/>
      <c r="AJ26" s="673"/>
      <c r="AK26" s="673"/>
      <c r="AL26" s="637" t="s">
        <v>121</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291965</v>
      </c>
      <c r="CS26" s="635"/>
      <c r="CT26" s="635"/>
      <c r="CU26" s="635"/>
      <c r="CV26" s="635"/>
      <c r="CW26" s="635"/>
      <c r="CX26" s="635"/>
      <c r="CY26" s="636"/>
      <c r="CZ26" s="637">
        <v>7.7</v>
      </c>
      <c r="DA26" s="649"/>
      <c r="DB26" s="649"/>
      <c r="DC26" s="650"/>
      <c r="DD26" s="640">
        <v>177735</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t="s">
        <v>121</v>
      </c>
      <c r="S27" s="635"/>
      <c r="T27" s="635"/>
      <c r="U27" s="635"/>
      <c r="V27" s="635"/>
      <c r="W27" s="635"/>
      <c r="X27" s="635"/>
      <c r="Y27" s="636"/>
      <c r="Z27" s="672" t="s">
        <v>121</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208889</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126606</v>
      </c>
      <c r="CS27" s="647"/>
      <c r="CT27" s="647"/>
      <c r="CU27" s="647"/>
      <c r="CV27" s="647"/>
      <c r="CW27" s="647"/>
      <c r="CX27" s="647"/>
      <c r="CY27" s="648"/>
      <c r="CZ27" s="637">
        <v>3.3</v>
      </c>
      <c r="DA27" s="649"/>
      <c r="DB27" s="649"/>
      <c r="DC27" s="650"/>
      <c r="DD27" s="640">
        <v>63722</v>
      </c>
      <c r="DE27" s="647"/>
      <c r="DF27" s="647"/>
      <c r="DG27" s="647"/>
      <c r="DH27" s="647"/>
      <c r="DI27" s="647"/>
      <c r="DJ27" s="647"/>
      <c r="DK27" s="648"/>
      <c r="DL27" s="640">
        <v>41502</v>
      </c>
      <c r="DM27" s="647"/>
      <c r="DN27" s="647"/>
      <c r="DO27" s="647"/>
      <c r="DP27" s="647"/>
      <c r="DQ27" s="647"/>
      <c r="DR27" s="647"/>
      <c r="DS27" s="647"/>
      <c r="DT27" s="647"/>
      <c r="DU27" s="647"/>
      <c r="DV27" s="648"/>
      <c r="DW27" s="637">
        <v>3.1</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53582</v>
      </c>
      <c r="S28" s="635"/>
      <c r="T28" s="635"/>
      <c r="U28" s="635"/>
      <c r="V28" s="635"/>
      <c r="W28" s="635"/>
      <c r="X28" s="635"/>
      <c r="Y28" s="636"/>
      <c r="Z28" s="672">
        <v>1.4</v>
      </c>
      <c r="AA28" s="672"/>
      <c r="AB28" s="672"/>
      <c r="AC28" s="672"/>
      <c r="AD28" s="673" t="s">
        <v>121</v>
      </c>
      <c r="AE28" s="673"/>
      <c r="AF28" s="673"/>
      <c r="AG28" s="673"/>
      <c r="AH28" s="673"/>
      <c r="AI28" s="673"/>
      <c r="AJ28" s="673"/>
      <c r="AK28" s="673"/>
      <c r="AL28" s="637" t="s">
        <v>121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133654</v>
      </c>
      <c r="CS28" s="635"/>
      <c r="CT28" s="635"/>
      <c r="CU28" s="635"/>
      <c r="CV28" s="635"/>
      <c r="CW28" s="635"/>
      <c r="CX28" s="635"/>
      <c r="CY28" s="636"/>
      <c r="CZ28" s="637">
        <v>3.5</v>
      </c>
      <c r="DA28" s="649"/>
      <c r="DB28" s="649"/>
      <c r="DC28" s="650"/>
      <c r="DD28" s="640">
        <v>133654</v>
      </c>
      <c r="DE28" s="635"/>
      <c r="DF28" s="635"/>
      <c r="DG28" s="635"/>
      <c r="DH28" s="635"/>
      <c r="DI28" s="635"/>
      <c r="DJ28" s="635"/>
      <c r="DK28" s="636"/>
      <c r="DL28" s="640">
        <v>133654</v>
      </c>
      <c r="DM28" s="635"/>
      <c r="DN28" s="635"/>
      <c r="DO28" s="635"/>
      <c r="DP28" s="635"/>
      <c r="DQ28" s="635"/>
      <c r="DR28" s="635"/>
      <c r="DS28" s="635"/>
      <c r="DT28" s="635"/>
      <c r="DU28" s="635"/>
      <c r="DV28" s="636"/>
      <c r="DW28" s="637">
        <v>10</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8077</v>
      </c>
      <c r="S29" s="635"/>
      <c r="T29" s="635"/>
      <c r="U29" s="635"/>
      <c r="V29" s="635"/>
      <c r="W29" s="635"/>
      <c r="X29" s="635"/>
      <c r="Y29" s="636"/>
      <c r="Z29" s="672">
        <v>0.2</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133654</v>
      </c>
      <c r="CS29" s="647"/>
      <c r="CT29" s="647"/>
      <c r="CU29" s="647"/>
      <c r="CV29" s="647"/>
      <c r="CW29" s="647"/>
      <c r="CX29" s="647"/>
      <c r="CY29" s="648"/>
      <c r="CZ29" s="637">
        <v>3.5</v>
      </c>
      <c r="DA29" s="649"/>
      <c r="DB29" s="649"/>
      <c r="DC29" s="650"/>
      <c r="DD29" s="640">
        <v>133654</v>
      </c>
      <c r="DE29" s="647"/>
      <c r="DF29" s="647"/>
      <c r="DG29" s="647"/>
      <c r="DH29" s="647"/>
      <c r="DI29" s="647"/>
      <c r="DJ29" s="647"/>
      <c r="DK29" s="648"/>
      <c r="DL29" s="640">
        <v>133654</v>
      </c>
      <c r="DM29" s="647"/>
      <c r="DN29" s="647"/>
      <c r="DO29" s="647"/>
      <c r="DP29" s="647"/>
      <c r="DQ29" s="647"/>
      <c r="DR29" s="647"/>
      <c r="DS29" s="647"/>
      <c r="DT29" s="647"/>
      <c r="DU29" s="647"/>
      <c r="DV29" s="648"/>
      <c r="DW29" s="637">
        <v>10</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253836</v>
      </c>
      <c r="S30" s="635"/>
      <c r="T30" s="635"/>
      <c r="U30" s="635"/>
      <c r="V30" s="635"/>
      <c r="W30" s="635"/>
      <c r="X30" s="635"/>
      <c r="Y30" s="636"/>
      <c r="Z30" s="672">
        <v>6.5</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132139</v>
      </c>
      <c r="CS30" s="635"/>
      <c r="CT30" s="635"/>
      <c r="CU30" s="635"/>
      <c r="CV30" s="635"/>
      <c r="CW30" s="635"/>
      <c r="CX30" s="635"/>
      <c r="CY30" s="636"/>
      <c r="CZ30" s="637">
        <v>3.5</v>
      </c>
      <c r="DA30" s="649"/>
      <c r="DB30" s="649"/>
      <c r="DC30" s="650"/>
      <c r="DD30" s="640">
        <v>132139</v>
      </c>
      <c r="DE30" s="635"/>
      <c r="DF30" s="635"/>
      <c r="DG30" s="635"/>
      <c r="DH30" s="635"/>
      <c r="DI30" s="635"/>
      <c r="DJ30" s="635"/>
      <c r="DK30" s="636"/>
      <c r="DL30" s="640">
        <v>132139</v>
      </c>
      <c r="DM30" s="635"/>
      <c r="DN30" s="635"/>
      <c r="DO30" s="635"/>
      <c r="DP30" s="635"/>
      <c r="DQ30" s="635"/>
      <c r="DR30" s="635"/>
      <c r="DS30" s="635"/>
      <c r="DT30" s="635"/>
      <c r="DU30" s="635"/>
      <c r="DV30" s="636"/>
      <c r="DW30" s="637">
        <v>9.9</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99.8</v>
      </c>
      <c r="BH31" s="697"/>
      <c r="BI31" s="697"/>
      <c r="BJ31" s="697"/>
      <c r="BK31" s="697"/>
      <c r="BL31" s="697"/>
      <c r="BM31" s="698">
        <v>99.8</v>
      </c>
      <c r="BN31" s="697"/>
      <c r="BO31" s="697"/>
      <c r="BP31" s="697"/>
      <c r="BQ31" s="699"/>
      <c r="BR31" s="696">
        <v>99.8</v>
      </c>
      <c r="BS31" s="697"/>
      <c r="BT31" s="697"/>
      <c r="BU31" s="697"/>
      <c r="BV31" s="697"/>
      <c r="BW31" s="697"/>
      <c r="BX31" s="698">
        <v>99.8</v>
      </c>
      <c r="BY31" s="697"/>
      <c r="BZ31" s="697"/>
      <c r="CA31" s="697"/>
      <c r="CB31" s="699"/>
      <c r="CD31" s="655"/>
      <c r="CE31" s="656"/>
      <c r="CF31" s="631" t="s">
        <v>300</v>
      </c>
      <c r="CG31" s="632"/>
      <c r="CH31" s="632"/>
      <c r="CI31" s="632"/>
      <c r="CJ31" s="632"/>
      <c r="CK31" s="632"/>
      <c r="CL31" s="632"/>
      <c r="CM31" s="632"/>
      <c r="CN31" s="632"/>
      <c r="CO31" s="632"/>
      <c r="CP31" s="632"/>
      <c r="CQ31" s="633"/>
      <c r="CR31" s="634">
        <v>1515</v>
      </c>
      <c r="CS31" s="647"/>
      <c r="CT31" s="647"/>
      <c r="CU31" s="647"/>
      <c r="CV31" s="647"/>
      <c r="CW31" s="647"/>
      <c r="CX31" s="647"/>
      <c r="CY31" s="648"/>
      <c r="CZ31" s="637">
        <v>0</v>
      </c>
      <c r="DA31" s="649"/>
      <c r="DB31" s="649"/>
      <c r="DC31" s="650"/>
      <c r="DD31" s="640">
        <v>1515</v>
      </c>
      <c r="DE31" s="647"/>
      <c r="DF31" s="647"/>
      <c r="DG31" s="647"/>
      <c r="DH31" s="647"/>
      <c r="DI31" s="647"/>
      <c r="DJ31" s="647"/>
      <c r="DK31" s="648"/>
      <c r="DL31" s="640">
        <v>1515</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1652247</v>
      </c>
      <c r="S32" s="635"/>
      <c r="T32" s="635"/>
      <c r="U32" s="635"/>
      <c r="V32" s="635"/>
      <c r="W32" s="635"/>
      <c r="X32" s="635"/>
      <c r="Y32" s="636"/>
      <c r="Z32" s="672">
        <v>42.1</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302</v>
      </c>
      <c r="AX32" s="631" t="s">
        <v>303</v>
      </c>
      <c r="AY32" s="632"/>
      <c r="AZ32" s="632"/>
      <c r="BA32" s="632"/>
      <c r="BB32" s="632"/>
      <c r="BC32" s="632"/>
      <c r="BD32" s="632"/>
      <c r="BE32" s="632"/>
      <c r="BF32" s="633"/>
      <c r="BG32" s="700">
        <v>100</v>
      </c>
      <c r="BH32" s="647"/>
      <c r="BI32" s="647"/>
      <c r="BJ32" s="647"/>
      <c r="BK32" s="647"/>
      <c r="BL32" s="647"/>
      <c r="BM32" s="638">
        <v>100</v>
      </c>
      <c r="BN32" s="647"/>
      <c r="BO32" s="647"/>
      <c r="BP32" s="647"/>
      <c r="BQ32" s="670"/>
      <c r="BR32" s="700">
        <v>100</v>
      </c>
      <c r="BS32" s="647"/>
      <c r="BT32" s="647"/>
      <c r="BU32" s="647"/>
      <c r="BV32" s="647"/>
      <c r="BW32" s="647"/>
      <c r="BX32" s="638">
        <v>99.9</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8574</v>
      </c>
      <c r="S33" s="635"/>
      <c r="T33" s="635"/>
      <c r="U33" s="635"/>
      <c r="V33" s="635"/>
      <c r="W33" s="635"/>
      <c r="X33" s="635"/>
      <c r="Y33" s="636"/>
      <c r="Z33" s="672">
        <v>0.2</v>
      </c>
      <c r="AA33" s="672"/>
      <c r="AB33" s="672"/>
      <c r="AC33" s="672"/>
      <c r="AD33" s="673" t="s">
        <v>121</v>
      </c>
      <c r="AE33" s="673"/>
      <c r="AF33" s="673"/>
      <c r="AG33" s="673"/>
      <c r="AH33" s="673"/>
      <c r="AI33" s="673"/>
      <c r="AJ33" s="673"/>
      <c r="AK33" s="673"/>
      <c r="AL33" s="637" t="s">
        <v>121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99.4</v>
      </c>
      <c r="BH33" s="619"/>
      <c r="BI33" s="619"/>
      <c r="BJ33" s="619"/>
      <c r="BK33" s="619"/>
      <c r="BL33" s="619"/>
      <c r="BM33" s="665">
        <v>99.4</v>
      </c>
      <c r="BN33" s="619"/>
      <c r="BO33" s="619"/>
      <c r="BP33" s="619"/>
      <c r="BQ33" s="682"/>
      <c r="BR33" s="695">
        <v>99.5</v>
      </c>
      <c r="BS33" s="619"/>
      <c r="BT33" s="619"/>
      <c r="BU33" s="619"/>
      <c r="BV33" s="619"/>
      <c r="BW33" s="619"/>
      <c r="BX33" s="665">
        <v>99.5</v>
      </c>
      <c r="BY33" s="619"/>
      <c r="BZ33" s="619"/>
      <c r="CA33" s="619"/>
      <c r="CB33" s="682"/>
      <c r="CD33" s="631" t="s">
        <v>307</v>
      </c>
      <c r="CE33" s="632"/>
      <c r="CF33" s="632"/>
      <c r="CG33" s="632"/>
      <c r="CH33" s="632"/>
      <c r="CI33" s="632"/>
      <c r="CJ33" s="632"/>
      <c r="CK33" s="632"/>
      <c r="CL33" s="632"/>
      <c r="CM33" s="632"/>
      <c r="CN33" s="632"/>
      <c r="CO33" s="632"/>
      <c r="CP33" s="632"/>
      <c r="CQ33" s="633"/>
      <c r="CR33" s="634">
        <v>1657238</v>
      </c>
      <c r="CS33" s="647"/>
      <c r="CT33" s="647"/>
      <c r="CU33" s="647"/>
      <c r="CV33" s="647"/>
      <c r="CW33" s="647"/>
      <c r="CX33" s="647"/>
      <c r="CY33" s="648"/>
      <c r="CZ33" s="637">
        <v>43.5</v>
      </c>
      <c r="DA33" s="649"/>
      <c r="DB33" s="649"/>
      <c r="DC33" s="650"/>
      <c r="DD33" s="640">
        <v>594665</v>
      </c>
      <c r="DE33" s="647"/>
      <c r="DF33" s="647"/>
      <c r="DG33" s="647"/>
      <c r="DH33" s="647"/>
      <c r="DI33" s="647"/>
      <c r="DJ33" s="647"/>
      <c r="DK33" s="648"/>
      <c r="DL33" s="640">
        <v>290636</v>
      </c>
      <c r="DM33" s="647"/>
      <c r="DN33" s="647"/>
      <c r="DO33" s="647"/>
      <c r="DP33" s="647"/>
      <c r="DQ33" s="647"/>
      <c r="DR33" s="647"/>
      <c r="DS33" s="647"/>
      <c r="DT33" s="647"/>
      <c r="DU33" s="647"/>
      <c r="DV33" s="648"/>
      <c r="DW33" s="637">
        <v>21.8</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6551</v>
      </c>
      <c r="S34" s="635"/>
      <c r="T34" s="635"/>
      <c r="U34" s="635"/>
      <c r="V34" s="635"/>
      <c r="W34" s="635"/>
      <c r="X34" s="635"/>
      <c r="Y34" s="636"/>
      <c r="Z34" s="672">
        <v>0.2</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812478</v>
      </c>
      <c r="CS34" s="635"/>
      <c r="CT34" s="635"/>
      <c r="CU34" s="635"/>
      <c r="CV34" s="635"/>
      <c r="CW34" s="635"/>
      <c r="CX34" s="635"/>
      <c r="CY34" s="636"/>
      <c r="CZ34" s="637">
        <v>21.3</v>
      </c>
      <c r="DA34" s="649"/>
      <c r="DB34" s="649"/>
      <c r="DC34" s="650"/>
      <c r="DD34" s="640">
        <v>123194</v>
      </c>
      <c r="DE34" s="635"/>
      <c r="DF34" s="635"/>
      <c r="DG34" s="635"/>
      <c r="DH34" s="635"/>
      <c r="DI34" s="635"/>
      <c r="DJ34" s="635"/>
      <c r="DK34" s="636"/>
      <c r="DL34" s="640">
        <v>85112</v>
      </c>
      <c r="DM34" s="635"/>
      <c r="DN34" s="635"/>
      <c r="DO34" s="635"/>
      <c r="DP34" s="635"/>
      <c r="DQ34" s="635"/>
      <c r="DR34" s="635"/>
      <c r="DS34" s="635"/>
      <c r="DT34" s="635"/>
      <c r="DU34" s="635"/>
      <c r="DV34" s="636"/>
      <c r="DW34" s="637">
        <v>6.4</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7339</v>
      </c>
      <c r="S35" s="635"/>
      <c r="T35" s="635"/>
      <c r="U35" s="635"/>
      <c r="V35" s="635"/>
      <c r="W35" s="635"/>
      <c r="X35" s="635"/>
      <c r="Y35" s="636"/>
      <c r="Z35" s="672">
        <v>0.2</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29592</v>
      </c>
      <c r="CS35" s="647"/>
      <c r="CT35" s="647"/>
      <c r="CU35" s="647"/>
      <c r="CV35" s="647"/>
      <c r="CW35" s="647"/>
      <c r="CX35" s="647"/>
      <c r="CY35" s="648"/>
      <c r="CZ35" s="637">
        <v>0.8</v>
      </c>
      <c r="DA35" s="649"/>
      <c r="DB35" s="649"/>
      <c r="DC35" s="650"/>
      <c r="DD35" s="640">
        <v>12034</v>
      </c>
      <c r="DE35" s="647"/>
      <c r="DF35" s="647"/>
      <c r="DG35" s="647"/>
      <c r="DH35" s="647"/>
      <c r="DI35" s="647"/>
      <c r="DJ35" s="647"/>
      <c r="DK35" s="648"/>
      <c r="DL35" s="640">
        <v>12034</v>
      </c>
      <c r="DM35" s="647"/>
      <c r="DN35" s="647"/>
      <c r="DO35" s="647"/>
      <c r="DP35" s="647"/>
      <c r="DQ35" s="647"/>
      <c r="DR35" s="647"/>
      <c r="DS35" s="647"/>
      <c r="DT35" s="647"/>
      <c r="DU35" s="647"/>
      <c r="DV35" s="648"/>
      <c r="DW35" s="637">
        <v>0.9</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108407</v>
      </c>
      <c r="S36" s="635"/>
      <c r="T36" s="635"/>
      <c r="U36" s="635"/>
      <c r="V36" s="635"/>
      <c r="W36" s="635"/>
      <c r="X36" s="635"/>
      <c r="Y36" s="636"/>
      <c r="Z36" s="672">
        <v>2.8</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269254</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12673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482104</v>
      </c>
      <c r="CS36" s="635"/>
      <c r="CT36" s="635"/>
      <c r="CU36" s="635"/>
      <c r="CV36" s="635"/>
      <c r="CW36" s="635"/>
      <c r="CX36" s="635"/>
      <c r="CY36" s="636"/>
      <c r="CZ36" s="637">
        <v>12.6</v>
      </c>
      <c r="DA36" s="649"/>
      <c r="DB36" s="649"/>
      <c r="DC36" s="650"/>
      <c r="DD36" s="640">
        <v>239026</v>
      </c>
      <c r="DE36" s="635"/>
      <c r="DF36" s="635"/>
      <c r="DG36" s="635"/>
      <c r="DH36" s="635"/>
      <c r="DI36" s="635"/>
      <c r="DJ36" s="635"/>
      <c r="DK36" s="636"/>
      <c r="DL36" s="640">
        <v>115099</v>
      </c>
      <c r="DM36" s="635"/>
      <c r="DN36" s="635"/>
      <c r="DO36" s="635"/>
      <c r="DP36" s="635"/>
      <c r="DQ36" s="635"/>
      <c r="DR36" s="635"/>
      <c r="DS36" s="635"/>
      <c r="DT36" s="635"/>
      <c r="DU36" s="635"/>
      <c r="DV36" s="636"/>
      <c r="DW36" s="637">
        <v>8.6</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120310</v>
      </c>
      <c r="S37" s="635"/>
      <c r="T37" s="635"/>
      <c r="U37" s="635"/>
      <c r="V37" s="635"/>
      <c r="W37" s="635"/>
      <c r="X37" s="635"/>
      <c r="Y37" s="636"/>
      <c r="Z37" s="672">
        <v>3.1</v>
      </c>
      <c r="AA37" s="672"/>
      <c r="AB37" s="672"/>
      <c r="AC37" s="672"/>
      <c r="AD37" s="673">
        <v>293</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48493</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2262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36181</v>
      </c>
      <c r="CS37" s="647"/>
      <c r="CT37" s="647"/>
      <c r="CU37" s="647"/>
      <c r="CV37" s="647"/>
      <c r="CW37" s="647"/>
      <c r="CX37" s="647"/>
      <c r="CY37" s="648"/>
      <c r="CZ37" s="637">
        <v>0.9</v>
      </c>
      <c r="DA37" s="649"/>
      <c r="DB37" s="649"/>
      <c r="DC37" s="650"/>
      <c r="DD37" s="640">
        <v>36181</v>
      </c>
      <c r="DE37" s="647"/>
      <c r="DF37" s="647"/>
      <c r="DG37" s="647"/>
      <c r="DH37" s="647"/>
      <c r="DI37" s="647"/>
      <c r="DJ37" s="647"/>
      <c r="DK37" s="648"/>
      <c r="DL37" s="640">
        <v>35154</v>
      </c>
      <c r="DM37" s="647"/>
      <c r="DN37" s="647"/>
      <c r="DO37" s="647"/>
      <c r="DP37" s="647"/>
      <c r="DQ37" s="647"/>
      <c r="DR37" s="647"/>
      <c r="DS37" s="647"/>
      <c r="DT37" s="647"/>
      <c r="DU37" s="647"/>
      <c r="DV37" s="648"/>
      <c r="DW37" s="637">
        <v>2.6</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185000</v>
      </c>
      <c r="S38" s="635"/>
      <c r="T38" s="635"/>
      <c r="U38" s="635"/>
      <c r="V38" s="635"/>
      <c r="W38" s="635"/>
      <c r="X38" s="635"/>
      <c r="Y38" s="636"/>
      <c r="Z38" s="672">
        <v>4.7</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19173</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369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201588</v>
      </c>
      <c r="CS38" s="635"/>
      <c r="CT38" s="635"/>
      <c r="CU38" s="635"/>
      <c r="CV38" s="635"/>
      <c r="CW38" s="635"/>
      <c r="CX38" s="635"/>
      <c r="CY38" s="636"/>
      <c r="CZ38" s="637">
        <v>5.3</v>
      </c>
      <c r="DA38" s="649"/>
      <c r="DB38" s="649"/>
      <c r="DC38" s="650"/>
      <c r="DD38" s="640">
        <v>95961</v>
      </c>
      <c r="DE38" s="635"/>
      <c r="DF38" s="635"/>
      <c r="DG38" s="635"/>
      <c r="DH38" s="635"/>
      <c r="DI38" s="635"/>
      <c r="DJ38" s="635"/>
      <c r="DK38" s="636"/>
      <c r="DL38" s="640">
        <v>78391</v>
      </c>
      <c r="DM38" s="635"/>
      <c r="DN38" s="635"/>
      <c r="DO38" s="635"/>
      <c r="DP38" s="635"/>
      <c r="DQ38" s="635"/>
      <c r="DR38" s="635"/>
      <c r="DS38" s="635"/>
      <c r="DT38" s="635"/>
      <c r="DU38" s="635"/>
      <c r="DV38" s="636"/>
      <c r="DW38" s="637">
        <v>5.9</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596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124450</v>
      </c>
      <c r="CS39" s="647"/>
      <c r="CT39" s="647"/>
      <c r="CU39" s="647"/>
      <c r="CV39" s="647"/>
      <c r="CW39" s="647"/>
      <c r="CX39" s="647"/>
      <c r="CY39" s="648"/>
      <c r="CZ39" s="637">
        <v>3.3</v>
      </c>
      <c r="DA39" s="649"/>
      <c r="DB39" s="649"/>
      <c r="DC39" s="650"/>
      <c r="DD39" s="640">
        <v>124450</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t="s">
        <v>121</v>
      </c>
      <c r="S40" s="635"/>
      <c r="T40" s="635"/>
      <c r="U40" s="635"/>
      <c r="V40" s="635"/>
      <c r="W40" s="635"/>
      <c r="X40" s="635"/>
      <c r="Y40" s="636"/>
      <c r="Z40" s="672" t="s">
        <v>121</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160</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7026</v>
      </c>
      <c r="CS40" s="635"/>
      <c r="CT40" s="635"/>
      <c r="CU40" s="635"/>
      <c r="CV40" s="635"/>
      <c r="CW40" s="635"/>
      <c r="CX40" s="635"/>
      <c r="CY40" s="636"/>
      <c r="CZ40" s="637">
        <v>0.2</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3920204</v>
      </c>
      <c r="S41" s="659"/>
      <c r="T41" s="659"/>
      <c r="U41" s="659"/>
      <c r="V41" s="659"/>
      <c r="W41" s="659"/>
      <c r="X41" s="659"/>
      <c r="Y41" s="662"/>
      <c r="Z41" s="663">
        <v>100</v>
      </c>
      <c r="AA41" s="663"/>
      <c r="AB41" s="663"/>
      <c r="AC41" s="663"/>
      <c r="AD41" s="664">
        <v>1335102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128889</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4</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72699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299</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1213063</v>
      </c>
      <c r="CS42" s="647"/>
      <c r="CT42" s="647"/>
      <c r="CU42" s="647"/>
      <c r="CV42" s="647"/>
      <c r="CW42" s="647"/>
      <c r="CX42" s="647"/>
      <c r="CY42" s="648"/>
      <c r="CZ42" s="637">
        <v>31.8</v>
      </c>
      <c r="DA42" s="649"/>
      <c r="DB42" s="649"/>
      <c r="DC42" s="650"/>
      <c r="DD42" s="640">
        <v>235483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6992</v>
      </c>
      <c r="CS43" s="647"/>
      <c r="CT43" s="647"/>
      <c r="CU43" s="647"/>
      <c r="CV43" s="647"/>
      <c r="CW43" s="647"/>
      <c r="CX43" s="647"/>
      <c r="CY43" s="648"/>
      <c r="CZ43" s="637">
        <v>0.2</v>
      </c>
      <c r="DA43" s="649"/>
      <c r="DB43" s="649"/>
      <c r="DC43" s="650"/>
      <c r="DD43" s="640">
        <v>6992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1213063</v>
      </c>
      <c r="CS44" s="635"/>
      <c r="CT44" s="635"/>
      <c r="CU44" s="635"/>
      <c r="CV44" s="635"/>
      <c r="CW44" s="635"/>
      <c r="CX44" s="635"/>
      <c r="CY44" s="636"/>
      <c r="CZ44" s="637">
        <v>31.8</v>
      </c>
      <c r="DA44" s="638"/>
      <c r="DB44" s="638"/>
      <c r="DC44" s="639"/>
      <c r="DD44" s="640">
        <v>235483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273123</v>
      </c>
      <c r="CS45" s="647"/>
      <c r="CT45" s="647"/>
      <c r="CU45" s="647"/>
      <c r="CV45" s="647"/>
      <c r="CW45" s="647"/>
      <c r="CX45" s="647"/>
      <c r="CY45" s="648"/>
      <c r="CZ45" s="637">
        <v>7.2</v>
      </c>
      <c r="DA45" s="649"/>
      <c r="DB45" s="649"/>
      <c r="DC45" s="650"/>
      <c r="DD45" s="640">
        <v>21990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916425</v>
      </c>
      <c r="CS46" s="635"/>
      <c r="CT46" s="635"/>
      <c r="CU46" s="635"/>
      <c r="CV46" s="635"/>
      <c r="CW46" s="635"/>
      <c r="CX46" s="635"/>
      <c r="CY46" s="636"/>
      <c r="CZ46" s="637">
        <v>24</v>
      </c>
      <c r="DA46" s="638"/>
      <c r="DB46" s="638"/>
      <c r="DC46" s="639"/>
      <c r="DD46" s="640">
        <v>189978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3813334</v>
      </c>
      <c r="CS49" s="619"/>
      <c r="CT49" s="619"/>
      <c r="CU49" s="619"/>
      <c r="CV49" s="619"/>
      <c r="CW49" s="619"/>
      <c r="CX49" s="619"/>
      <c r="CY49" s="620"/>
      <c r="CZ49" s="621">
        <v>100</v>
      </c>
      <c r="DA49" s="622"/>
      <c r="DB49" s="622"/>
      <c r="DC49" s="623"/>
      <c r="DD49" s="624">
        <v>1596067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JbE41tuE/VBuEiH4Yu+X+g1V4e6MGfJ0SBX1SmhFyeHe3WkBlyb2Ba7gimJTSHaycVGgST6UfvCAbJ1qTDezAA==" saltValue="nWhUWM8uqVshjGbx+ooIY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3920.2040000000002</v>
      </c>
      <c r="R7" s="1116"/>
      <c r="S7" s="1116"/>
      <c r="T7" s="1116"/>
      <c r="U7" s="1116"/>
      <c r="V7" s="1116">
        <v>3813.3339999999998</v>
      </c>
      <c r="W7" s="1116"/>
      <c r="X7" s="1116"/>
      <c r="Y7" s="1116"/>
      <c r="Z7" s="1116"/>
      <c r="AA7" s="1116">
        <v>106.87</v>
      </c>
      <c r="AB7" s="1116"/>
      <c r="AC7" s="1116"/>
      <c r="AD7" s="1116"/>
      <c r="AE7" s="1117"/>
      <c r="AF7" s="1118">
        <v>107</v>
      </c>
      <c r="AG7" s="1119"/>
      <c r="AH7" s="1119"/>
      <c r="AI7" s="1119"/>
      <c r="AJ7" s="1120"/>
      <c r="AK7" s="1121">
        <v>7.3390000000000004</v>
      </c>
      <c r="AL7" s="1122"/>
      <c r="AM7" s="1122"/>
      <c r="AN7" s="1122"/>
      <c r="AO7" s="1122"/>
      <c r="AP7" s="1122">
        <v>978.68600000000004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3920.2040000000002</v>
      </c>
      <c r="R23" s="1074"/>
      <c r="S23" s="1074"/>
      <c r="T23" s="1074"/>
      <c r="U23" s="1074"/>
      <c r="V23" s="1074">
        <v>3813.3339999999998</v>
      </c>
      <c r="W23" s="1074"/>
      <c r="X23" s="1074"/>
      <c r="Y23" s="1074"/>
      <c r="Z23" s="1074"/>
      <c r="AA23" s="1074">
        <v>106.87</v>
      </c>
      <c r="AB23" s="1074"/>
      <c r="AC23" s="1074"/>
      <c r="AD23" s="1074"/>
      <c r="AE23" s="1081"/>
      <c r="AF23" s="1082">
        <v>107</v>
      </c>
      <c r="AG23" s="1074"/>
      <c r="AH23" s="1074"/>
      <c r="AI23" s="1074"/>
      <c r="AJ23" s="1083"/>
      <c r="AK23" s="1084"/>
      <c r="AL23" s="1085"/>
      <c r="AM23" s="1085"/>
      <c r="AN23" s="1085"/>
      <c r="AO23" s="1085"/>
      <c r="AP23" s="1074">
        <v>978.68600000000004</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812.48500000000001</v>
      </c>
      <c r="R28" s="1064"/>
      <c r="S28" s="1064"/>
      <c r="T28" s="1064"/>
      <c r="U28" s="1064"/>
      <c r="V28" s="1064">
        <v>770.89599999999996</v>
      </c>
      <c r="W28" s="1064"/>
      <c r="X28" s="1064"/>
      <c r="Y28" s="1064"/>
      <c r="Z28" s="1064"/>
      <c r="AA28" s="1064">
        <v>41.588999999999999</v>
      </c>
      <c r="AB28" s="1064"/>
      <c r="AC28" s="1064"/>
      <c r="AD28" s="1064"/>
      <c r="AE28" s="1065"/>
      <c r="AF28" s="1066">
        <v>42</v>
      </c>
      <c r="AG28" s="1064"/>
      <c r="AH28" s="1064"/>
      <c r="AI28" s="1064"/>
      <c r="AJ28" s="1067"/>
      <c r="AK28" s="1055">
        <v>45</v>
      </c>
      <c r="AL28" s="1056"/>
      <c r="AM28" s="1056"/>
      <c r="AN28" s="1056"/>
      <c r="AO28" s="1056"/>
      <c r="AP28" s="1056" t="s">
        <v>543</v>
      </c>
      <c r="AQ28" s="1056"/>
      <c r="AR28" s="1056"/>
      <c r="AS28" s="1056"/>
      <c r="AT28" s="1056"/>
      <c r="AU28" s="1056">
        <v>1.9159999999999999</v>
      </c>
      <c r="AV28" s="1056"/>
      <c r="AW28" s="1056"/>
      <c r="AX28" s="1056"/>
      <c r="AY28" s="1056"/>
      <c r="AZ28" s="1057" t="s">
        <v>543</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233.81700000000001</v>
      </c>
      <c r="R29" s="1052"/>
      <c r="S29" s="1052"/>
      <c r="T29" s="1052"/>
      <c r="U29" s="1052"/>
      <c r="V29" s="1052">
        <v>229.27</v>
      </c>
      <c r="W29" s="1052"/>
      <c r="X29" s="1052"/>
      <c r="Y29" s="1052"/>
      <c r="Z29" s="1052"/>
      <c r="AA29" s="1052">
        <v>4.5469999999999997</v>
      </c>
      <c r="AB29" s="1052"/>
      <c r="AC29" s="1052"/>
      <c r="AD29" s="1052"/>
      <c r="AE29" s="1053"/>
      <c r="AF29" s="1048">
        <v>5</v>
      </c>
      <c r="AG29" s="1049"/>
      <c r="AH29" s="1049"/>
      <c r="AI29" s="1049"/>
      <c r="AJ29" s="1050"/>
      <c r="AK29" s="993">
        <v>46.149000000000001</v>
      </c>
      <c r="AL29" s="984"/>
      <c r="AM29" s="984"/>
      <c r="AN29" s="984"/>
      <c r="AO29" s="984"/>
      <c r="AP29" s="984" t="s">
        <v>543</v>
      </c>
      <c r="AQ29" s="984"/>
      <c r="AR29" s="984"/>
      <c r="AS29" s="984"/>
      <c r="AT29" s="984"/>
      <c r="AU29" s="984" t="s">
        <v>543</v>
      </c>
      <c r="AV29" s="984"/>
      <c r="AW29" s="984"/>
      <c r="AX29" s="984"/>
      <c r="AY29" s="984"/>
      <c r="AZ29" s="1054" t="s">
        <v>543</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35.682000000000002</v>
      </c>
      <c r="R30" s="1052"/>
      <c r="S30" s="1052"/>
      <c r="T30" s="1052"/>
      <c r="U30" s="1052"/>
      <c r="V30" s="1052">
        <v>35.279000000000003</v>
      </c>
      <c r="W30" s="1052"/>
      <c r="X30" s="1052"/>
      <c r="Y30" s="1052"/>
      <c r="Z30" s="1052"/>
      <c r="AA30" s="1052">
        <v>0.40300000000000002</v>
      </c>
      <c r="AB30" s="1052"/>
      <c r="AC30" s="1052"/>
      <c r="AD30" s="1052"/>
      <c r="AE30" s="1053"/>
      <c r="AF30" s="1048">
        <v>0</v>
      </c>
      <c r="AG30" s="1049"/>
      <c r="AH30" s="1049"/>
      <c r="AI30" s="1049"/>
      <c r="AJ30" s="1050"/>
      <c r="AK30" s="993">
        <v>9.7729999999999997</v>
      </c>
      <c r="AL30" s="984"/>
      <c r="AM30" s="984"/>
      <c r="AN30" s="984"/>
      <c r="AO30" s="984"/>
      <c r="AP30" s="984" t="s">
        <v>543</v>
      </c>
      <c r="AQ30" s="984"/>
      <c r="AR30" s="984"/>
      <c r="AS30" s="984"/>
      <c r="AT30" s="984"/>
      <c r="AU30" s="984" t="s">
        <v>543</v>
      </c>
      <c r="AV30" s="984"/>
      <c r="AW30" s="984"/>
      <c r="AX30" s="984"/>
      <c r="AY30" s="984"/>
      <c r="AZ30" s="1054" t="s">
        <v>543</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101.16200000000001</v>
      </c>
      <c r="R31" s="1052"/>
      <c r="S31" s="1052"/>
      <c r="T31" s="1052"/>
      <c r="U31" s="1052"/>
      <c r="V31" s="1052">
        <v>105.953</v>
      </c>
      <c r="W31" s="1052"/>
      <c r="X31" s="1052"/>
      <c r="Y31" s="1052"/>
      <c r="Z31" s="1052"/>
      <c r="AA31" s="1052">
        <v>-4.7910000000000004</v>
      </c>
      <c r="AB31" s="1052"/>
      <c r="AC31" s="1052"/>
      <c r="AD31" s="1052"/>
      <c r="AE31" s="1053"/>
      <c r="AF31" s="1048">
        <v>-4.7910000000000004</v>
      </c>
      <c r="AG31" s="1049"/>
      <c r="AH31" s="1049"/>
      <c r="AI31" s="1049"/>
      <c r="AJ31" s="1050"/>
      <c r="AK31" s="993">
        <v>48.493000000000002</v>
      </c>
      <c r="AL31" s="984"/>
      <c r="AM31" s="984"/>
      <c r="AN31" s="984"/>
      <c r="AO31" s="984"/>
      <c r="AP31" s="984">
        <v>113.15900000000001</v>
      </c>
      <c r="AQ31" s="984"/>
      <c r="AR31" s="984"/>
      <c r="AS31" s="984"/>
      <c r="AT31" s="984"/>
      <c r="AU31" s="984">
        <v>85.774000000000001</v>
      </c>
      <c r="AV31" s="984"/>
      <c r="AW31" s="984"/>
      <c r="AX31" s="984"/>
      <c r="AY31" s="984"/>
      <c r="AZ31" s="1054" t="s">
        <v>543</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82.007999999999996</v>
      </c>
      <c r="R32" s="1052"/>
      <c r="S32" s="1052"/>
      <c r="T32" s="1052"/>
      <c r="U32" s="1052"/>
      <c r="V32" s="1052">
        <v>80.603999999999999</v>
      </c>
      <c r="W32" s="1052"/>
      <c r="X32" s="1052"/>
      <c r="Y32" s="1052"/>
      <c r="Z32" s="1052"/>
      <c r="AA32" s="1052">
        <v>1.4039999999999999</v>
      </c>
      <c r="AB32" s="1052"/>
      <c r="AC32" s="1052"/>
      <c r="AD32" s="1052"/>
      <c r="AE32" s="1053"/>
      <c r="AF32" s="1048">
        <v>1.4039999999999999</v>
      </c>
      <c r="AG32" s="1049"/>
      <c r="AH32" s="1049"/>
      <c r="AI32" s="1049"/>
      <c r="AJ32" s="1050"/>
      <c r="AK32" s="993">
        <v>19.172999999999998</v>
      </c>
      <c r="AL32" s="984"/>
      <c r="AM32" s="984"/>
      <c r="AN32" s="984"/>
      <c r="AO32" s="984"/>
      <c r="AP32" s="984">
        <v>142.54599999999999</v>
      </c>
      <c r="AQ32" s="984"/>
      <c r="AR32" s="984"/>
      <c r="AS32" s="984"/>
      <c r="AT32" s="984"/>
      <c r="AU32" s="984">
        <v>99.924000000000007</v>
      </c>
      <c r="AV32" s="984"/>
      <c r="AW32" s="984"/>
      <c r="AX32" s="984"/>
      <c r="AY32" s="984"/>
      <c r="AZ32" s="1054" t="s">
        <v>543</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-90</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398</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544</v>
      </c>
      <c r="C68" s="999"/>
      <c r="D68" s="999"/>
      <c r="E68" s="999"/>
      <c r="F68" s="999"/>
      <c r="G68" s="999"/>
      <c r="H68" s="999"/>
      <c r="I68" s="999"/>
      <c r="J68" s="999"/>
      <c r="K68" s="999"/>
      <c r="L68" s="999"/>
      <c r="M68" s="999"/>
      <c r="N68" s="999"/>
      <c r="O68" s="999"/>
      <c r="P68" s="1000"/>
      <c r="Q68" s="1001">
        <v>11048</v>
      </c>
      <c r="R68" s="995"/>
      <c r="S68" s="995"/>
      <c r="T68" s="995"/>
      <c r="U68" s="995"/>
      <c r="V68" s="995">
        <v>10962</v>
      </c>
      <c r="W68" s="995"/>
      <c r="X68" s="995"/>
      <c r="Y68" s="995"/>
      <c r="Z68" s="995"/>
      <c r="AA68" s="995">
        <v>86.41</v>
      </c>
      <c r="AB68" s="995"/>
      <c r="AC68" s="995"/>
      <c r="AD68" s="995"/>
      <c r="AE68" s="995"/>
      <c r="AF68" s="995">
        <v>86.41</v>
      </c>
      <c r="AG68" s="995"/>
      <c r="AH68" s="995"/>
      <c r="AI68" s="995"/>
      <c r="AJ68" s="995"/>
      <c r="AK68" s="995">
        <v>4624</v>
      </c>
      <c r="AL68" s="995"/>
      <c r="AM68" s="995"/>
      <c r="AN68" s="995"/>
      <c r="AO68" s="995"/>
      <c r="AP68" s="995" t="s">
        <v>543</v>
      </c>
      <c r="AQ68" s="995"/>
      <c r="AR68" s="995"/>
      <c r="AS68" s="995"/>
      <c r="AT68" s="995"/>
      <c r="AU68" s="995" t="s">
        <v>543</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545</v>
      </c>
      <c r="C69" s="988"/>
      <c r="D69" s="988"/>
      <c r="E69" s="988"/>
      <c r="F69" s="988"/>
      <c r="G69" s="988"/>
      <c r="H69" s="988"/>
      <c r="I69" s="988"/>
      <c r="J69" s="988"/>
      <c r="K69" s="988"/>
      <c r="L69" s="988"/>
      <c r="M69" s="988"/>
      <c r="N69" s="988"/>
      <c r="O69" s="988"/>
      <c r="P69" s="989"/>
      <c r="Q69" s="990">
        <v>1656633</v>
      </c>
      <c r="R69" s="984"/>
      <c r="S69" s="984"/>
      <c r="T69" s="984"/>
      <c r="U69" s="984"/>
      <c r="V69" s="984">
        <v>1631442</v>
      </c>
      <c r="W69" s="984"/>
      <c r="X69" s="984"/>
      <c r="Y69" s="984"/>
      <c r="Z69" s="984"/>
      <c r="AA69" s="984">
        <v>25190.927</v>
      </c>
      <c r="AB69" s="984"/>
      <c r="AC69" s="984"/>
      <c r="AD69" s="984"/>
      <c r="AE69" s="984"/>
      <c r="AF69" s="984">
        <v>25190.927</v>
      </c>
      <c r="AG69" s="984"/>
      <c r="AH69" s="984"/>
      <c r="AI69" s="984"/>
      <c r="AJ69" s="984"/>
      <c r="AK69" s="984">
        <v>23240</v>
      </c>
      <c r="AL69" s="984"/>
      <c r="AM69" s="984"/>
      <c r="AN69" s="984"/>
      <c r="AO69" s="984"/>
      <c r="AP69" s="984" t="s">
        <v>543</v>
      </c>
      <c r="AQ69" s="984"/>
      <c r="AR69" s="984"/>
      <c r="AS69" s="984"/>
      <c r="AT69" s="984"/>
      <c r="AU69" s="984" t="s">
        <v>543</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546</v>
      </c>
      <c r="C70" s="988"/>
      <c r="D70" s="988"/>
      <c r="E70" s="988"/>
      <c r="F70" s="988"/>
      <c r="G70" s="988"/>
      <c r="H70" s="988"/>
      <c r="I70" s="988"/>
      <c r="J70" s="988"/>
      <c r="K70" s="988"/>
      <c r="L70" s="988"/>
      <c r="M70" s="988"/>
      <c r="N70" s="988"/>
      <c r="O70" s="988"/>
      <c r="P70" s="989"/>
      <c r="Q70" s="990">
        <v>709.94500000000005</v>
      </c>
      <c r="R70" s="984"/>
      <c r="S70" s="984"/>
      <c r="T70" s="984"/>
      <c r="U70" s="984"/>
      <c r="V70" s="984">
        <v>654.88800000000003</v>
      </c>
      <c r="W70" s="984"/>
      <c r="X70" s="984"/>
      <c r="Y70" s="984"/>
      <c r="Z70" s="984"/>
      <c r="AA70" s="984">
        <v>55.057000000000002</v>
      </c>
      <c r="AB70" s="984"/>
      <c r="AC70" s="984"/>
      <c r="AD70" s="984"/>
      <c r="AE70" s="984"/>
      <c r="AF70" s="984">
        <v>55.057000000000002</v>
      </c>
      <c r="AG70" s="984"/>
      <c r="AH70" s="984"/>
      <c r="AI70" s="984"/>
      <c r="AJ70" s="984"/>
      <c r="AK70" s="984">
        <v>40</v>
      </c>
      <c r="AL70" s="984"/>
      <c r="AM70" s="984"/>
      <c r="AN70" s="984"/>
      <c r="AO70" s="984"/>
      <c r="AP70" s="984">
        <v>240.453</v>
      </c>
      <c r="AQ70" s="984"/>
      <c r="AR70" s="984"/>
      <c r="AS70" s="984"/>
      <c r="AT70" s="984"/>
      <c r="AU70" s="984">
        <v>31.094999999999999</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547</v>
      </c>
      <c r="C71" s="988"/>
      <c r="D71" s="988"/>
      <c r="E71" s="988"/>
      <c r="F71" s="988"/>
      <c r="G71" s="988"/>
      <c r="H71" s="988"/>
      <c r="I71" s="988"/>
      <c r="J71" s="988"/>
      <c r="K71" s="988"/>
      <c r="L71" s="988"/>
      <c r="M71" s="988"/>
      <c r="N71" s="988"/>
      <c r="O71" s="988"/>
      <c r="P71" s="989"/>
      <c r="Q71" s="990">
        <v>4788.6530000000002</v>
      </c>
      <c r="R71" s="984"/>
      <c r="S71" s="984"/>
      <c r="T71" s="984"/>
      <c r="U71" s="984"/>
      <c r="V71" s="984">
        <v>4660.2910000000002</v>
      </c>
      <c r="W71" s="984"/>
      <c r="X71" s="984"/>
      <c r="Y71" s="984"/>
      <c r="Z71" s="984"/>
      <c r="AA71" s="984">
        <v>128.36199999999999</v>
      </c>
      <c r="AB71" s="984"/>
      <c r="AC71" s="984"/>
      <c r="AD71" s="984"/>
      <c r="AE71" s="984"/>
      <c r="AF71" s="984">
        <v>128.36199999999999</v>
      </c>
      <c r="AG71" s="984"/>
      <c r="AH71" s="984"/>
      <c r="AI71" s="984"/>
      <c r="AJ71" s="984"/>
      <c r="AK71" s="984" t="s">
        <v>543</v>
      </c>
      <c r="AL71" s="984"/>
      <c r="AM71" s="984"/>
      <c r="AN71" s="984"/>
      <c r="AO71" s="984"/>
      <c r="AP71" s="984" t="s">
        <v>543</v>
      </c>
      <c r="AQ71" s="984"/>
      <c r="AR71" s="984"/>
      <c r="AS71" s="984"/>
      <c r="AT71" s="984"/>
      <c r="AU71" s="984" t="s">
        <v>543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548</v>
      </c>
      <c r="C72" s="988"/>
      <c r="D72" s="988"/>
      <c r="E72" s="988"/>
      <c r="F72" s="988"/>
      <c r="G72" s="988"/>
      <c r="H72" s="988"/>
      <c r="I72" s="988"/>
      <c r="J72" s="988"/>
      <c r="K72" s="988"/>
      <c r="L72" s="988"/>
      <c r="M72" s="988"/>
      <c r="N72" s="988"/>
      <c r="O72" s="988"/>
      <c r="P72" s="989"/>
      <c r="Q72" s="990">
        <v>1238.079</v>
      </c>
      <c r="R72" s="984"/>
      <c r="S72" s="984"/>
      <c r="T72" s="984"/>
      <c r="U72" s="984"/>
      <c r="V72" s="984">
        <v>1206.8610000000001</v>
      </c>
      <c r="W72" s="984"/>
      <c r="X72" s="984"/>
      <c r="Y72" s="984"/>
      <c r="Z72" s="984"/>
      <c r="AA72" s="984">
        <v>31.218</v>
      </c>
      <c r="AB72" s="984"/>
      <c r="AC72" s="984"/>
      <c r="AD72" s="984"/>
      <c r="AE72" s="984"/>
      <c r="AF72" s="984">
        <v>31.218</v>
      </c>
      <c r="AG72" s="984"/>
      <c r="AH72" s="984"/>
      <c r="AI72" s="984"/>
      <c r="AJ72" s="984"/>
      <c r="AK72" s="984">
        <v>76.16</v>
      </c>
      <c r="AL72" s="984"/>
      <c r="AM72" s="984"/>
      <c r="AN72" s="984"/>
      <c r="AO72" s="984"/>
      <c r="AP72" s="984" t="s">
        <v>543</v>
      </c>
      <c r="AQ72" s="984"/>
      <c r="AR72" s="984"/>
      <c r="AS72" s="984"/>
      <c r="AT72" s="984"/>
      <c r="AU72" s="984" t="s">
        <v>543</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549</v>
      </c>
      <c r="C73" s="988"/>
      <c r="D73" s="988"/>
      <c r="E73" s="988"/>
      <c r="F73" s="988"/>
      <c r="G73" s="988"/>
      <c r="H73" s="988"/>
      <c r="I73" s="988"/>
      <c r="J73" s="988"/>
      <c r="K73" s="988"/>
      <c r="L73" s="988"/>
      <c r="M73" s="988"/>
      <c r="N73" s="988"/>
      <c r="O73" s="988"/>
      <c r="P73" s="989"/>
      <c r="Q73" s="990">
        <v>3.5619999999999998</v>
      </c>
      <c r="R73" s="984"/>
      <c r="S73" s="984"/>
      <c r="T73" s="984"/>
      <c r="U73" s="984"/>
      <c r="V73" s="984">
        <v>2.581</v>
      </c>
      <c r="W73" s="984"/>
      <c r="X73" s="984"/>
      <c r="Y73" s="984"/>
      <c r="Z73" s="984"/>
      <c r="AA73" s="984">
        <v>0.98099999999999998</v>
      </c>
      <c r="AB73" s="984"/>
      <c r="AC73" s="984"/>
      <c r="AD73" s="984"/>
      <c r="AE73" s="984"/>
      <c r="AF73" s="984">
        <v>0.98099999999999998</v>
      </c>
      <c r="AG73" s="984"/>
      <c r="AH73" s="984"/>
      <c r="AI73" s="984"/>
      <c r="AJ73" s="984"/>
      <c r="AK73" s="984" t="s">
        <v>543</v>
      </c>
      <c r="AL73" s="984"/>
      <c r="AM73" s="984"/>
      <c r="AN73" s="984"/>
      <c r="AO73" s="984"/>
      <c r="AP73" s="984" t="s">
        <v>543</v>
      </c>
      <c r="AQ73" s="984"/>
      <c r="AR73" s="984"/>
      <c r="AS73" s="984"/>
      <c r="AT73" s="984"/>
      <c r="AU73" s="984" t="s">
        <v>543</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550</v>
      </c>
      <c r="C74" s="988"/>
      <c r="D74" s="988"/>
      <c r="E74" s="988"/>
      <c r="F74" s="988"/>
      <c r="G74" s="988"/>
      <c r="H74" s="988"/>
      <c r="I74" s="988"/>
      <c r="J74" s="988"/>
      <c r="K74" s="988"/>
      <c r="L74" s="988"/>
      <c r="M74" s="988"/>
      <c r="N74" s="988"/>
      <c r="O74" s="988"/>
      <c r="P74" s="989"/>
      <c r="Q74" s="990">
        <v>270.88900000000001</v>
      </c>
      <c r="R74" s="984"/>
      <c r="S74" s="984"/>
      <c r="T74" s="984"/>
      <c r="U74" s="984"/>
      <c r="V74" s="984">
        <v>194.416</v>
      </c>
      <c r="W74" s="984"/>
      <c r="X74" s="984"/>
      <c r="Y74" s="984"/>
      <c r="Z74" s="984"/>
      <c r="AA74" s="984">
        <v>76.472999999999999</v>
      </c>
      <c r="AB74" s="984"/>
      <c r="AC74" s="984"/>
      <c r="AD74" s="984"/>
      <c r="AE74" s="984"/>
      <c r="AF74" s="984">
        <v>76.472999999999999</v>
      </c>
      <c r="AG74" s="984"/>
      <c r="AH74" s="984"/>
      <c r="AI74" s="984"/>
      <c r="AJ74" s="984"/>
      <c r="AK74" s="984">
        <v>70</v>
      </c>
      <c r="AL74" s="984"/>
      <c r="AM74" s="984"/>
      <c r="AN74" s="984"/>
      <c r="AO74" s="984"/>
      <c r="AP74" s="984" t="s">
        <v>543</v>
      </c>
      <c r="AQ74" s="984"/>
      <c r="AR74" s="984"/>
      <c r="AS74" s="984"/>
      <c r="AT74" s="984"/>
      <c r="AU74" s="984" t="s">
        <v>543</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122168</v>
      </c>
      <c r="AB110" s="902"/>
      <c r="AC110" s="902"/>
      <c r="AD110" s="902"/>
      <c r="AE110" s="903"/>
      <c r="AF110" s="904">
        <v>127508</v>
      </c>
      <c r="AG110" s="902"/>
      <c r="AH110" s="902"/>
      <c r="AI110" s="902"/>
      <c r="AJ110" s="903"/>
      <c r="AK110" s="904">
        <v>133654</v>
      </c>
      <c r="AL110" s="902"/>
      <c r="AM110" s="902"/>
      <c r="AN110" s="902"/>
      <c r="AO110" s="903"/>
      <c r="AP110" s="905">
        <v>11.2</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992011</v>
      </c>
      <c r="BR110" s="855"/>
      <c r="BS110" s="855"/>
      <c r="BT110" s="855"/>
      <c r="BU110" s="855"/>
      <c r="BV110" s="855">
        <v>925825</v>
      </c>
      <c r="BW110" s="855"/>
      <c r="BX110" s="855"/>
      <c r="BY110" s="855"/>
      <c r="BZ110" s="855"/>
      <c r="CA110" s="855">
        <v>978686</v>
      </c>
      <c r="CB110" s="855"/>
      <c r="CC110" s="855"/>
      <c r="CD110" s="855"/>
      <c r="CE110" s="855"/>
      <c r="CF110" s="879">
        <v>81.599999999999994</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91505</v>
      </c>
      <c r="BR112" s="830"/>
      <c r="BS112" s="830"/>
      <c r="BT112" s="830"/>
      <c r="BU112" s="830"/>
      <c r="BV112" s="830">
        <v>146812</v>
      </c>
      <c r="BW112" s="830"/>
      <c r="BX112" s="830"/>
      <c r="BY112" s="830"/>
      <c r="BZ112" s="830"/>
      <c r="CA112" s="830">
        <v>187614</v>
      </c>
      <c r="CB112" s="830"/>
      <c r="CC112" s="830"/>
      <c r="CD112" s="830"/>
      <c r="CE112" s="830"/>
      <c r="CF112" s="888">
        <v>15.7</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12938</v>
      </c>
      <c r="AB113" s="932"/>
      <c r="AC113" s="932"/>
      <c r="AD113" s="932"/>
      <c r="AE113" s="933"/>
      <c r="AF113" s="934">
        <v>13176</v>
      </c>
      <c r="AG113" s="932"/>
      <c r="AH113" s="932"/>
      <c r="AI113" s="932"/>
      <c r="AJ113" s="933"/>
      <c r="AK113" s="934">
        <v>21579</v>
      </c>
      <c r="AL113" s="932"/>
      <c r="AM113" s="932"/>
      <c r="AN113" s="932"/>
      <c r="AO113" s="933"/>
      <c r="AP113" s="935">
        <v>1.8</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41701</v>
      </c>
      <c r="BR113" s="830"/>
      <c r="BS113" s="830"/>
      <c r="BT113" s="830"/>
      <c r="BU113" s="830"/>
      <c r="BV113" s="830">
        <v>32651</v>
      </c>
      <c r="BW113" s="830"/>
      <c r="BX113" s="830"/>
      <c r="BY113" s="830"/>
      <c r="BZ113" s="830"/>
      <c r="CA113" s="830">
        <v>22603</v>
      </c>
      <c r="CB113" s="830"/>
      <c r="CC113" s="830"/>
      <c r="CD113" s="830"/>
      <c r="CE113" s="830"/>
      <c r="CF113" s="888">
        <v>1.9</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10322</v>
      </c>
      <c r="AB114" s="793"/>
      <c r="AC114" s="793"/>
      <c r="AD114" s="793"/>
      <c r="AE114" s="794"/>
      <c r="AF114" s="795">
        <v>10322</v>
      </c>
      <c r="AG114" s="793"/>
      <c r="AH114" s="793"/>
      <c r="AI114" s="793"/>
      <c r="AJ114" s="794"/>
      <c r="AK114" s="795">
        <v>10322</v>
      </c>
      <c r="AL114" s="793"/>
      <c r="AM114" s="793"/>
      <c r="AN114" s="793"/>
      <c r="AO114" s="794"/>
      <c r="AP114" s="837">
        <v>0.9</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229518</v>
      </c>
      <c r="BR114" s="830"/>
      <c r="BS114" s="830"/>
      <c r="BT114" s="830"/>
      <c r="BU114" s="830"/>
      <c r="BV114" s="830">
        <v>243640</v>
      </c>
      <c r="BW114" s="830"/>
      <c r="BX114" s="830"/>
      <c r="BY114" s="830"/>
      <c r="BZ114" s="830"/>
      <c r="CA114" s="830">
        <v>230421</v>
      </c>
      <c r="CB114" s="830"/>
      <c r="CC114" s="830"/>
      <c r="CD114" s="830"/>
      <c r="CE114" s="830"/>
      <c r="CF114" s="888">
        <v>19.2</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145428</v>
      </c>
      <c r="AB117" s="916"/>
      <c r="AC117" s="916"/>
      <c r="AD117" s="916"/>
      <c r="AE117" s="917"/>
      <c r="AF117" s="918">
        <v>151006</v>
      </c>
      <c r="AG117" s="916"/>
      <c r="AH117" s="916"/>
      <c r="AI117" s="916"/>
      <c r="AJ117" s="917"/>
      <c r="AK117" s="918">
        <v>165555</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440</v>
      </c>
      <c r="BP119" s="891"/>
      <c r="BQ119" s="892">
        <v>1354735</v>
      </c>
      <c r="BR119" s="858"/>
      <c r="BS119" s="858"/>
      <c r="BT119" s="858"/>
      <c r="BU119" s="858"/>
      <c r="BV119" s="858">
        <v>1348928</v>
      </c>
      <c r="BW119" s="858"/>
      <c r="BX119" s="858"/>
      <c r="BY119" s="858"/>
      <c r="BZ119" s="858"/>
      <c r="CA119" s="858">
        <v>1419324</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2227216</v>
      </c>
      <c r="BR120" s="855"/>
      <c r="BS120" s="855"/>
      <c r="BT120" s="855"/>
      <c r="BU120" s="855"/>
      <c r="BV120" s="855">
        <v>2281216</v>
      </c>
      <c r="BW120" s="855"/>
      <c r="BX120" s="855"/>
      <c r="BY120" s="855"/>
      <c r="BZ120" s="855"/>
      <c r="CA120" s="855">
        <v>2410754</v>
      </c>
      <c r="CB120" s="855"/>
      <c r="CC120" s="855"/>
      <c r="CD120" s="855"/>
      <c r="CE120" s="855"/>
      <c r="CF120" s="879">
        <v>201.1</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t="s">
        <v>121</v>
      </c>
      <c r="DM120" s="855"/>
      <c r="DN120" s="855"/>
      <c r="DO120" s="855"/>
      <c r="DP120" s="855"/>
      <c r="DQ120" s="855">
        <v>99924</v>
      </c>
      <c r="DR120" s="855"/>
      <c r="DS120" s="855"/>
      <c r="DT120" s="855"/>
      <c r="DU120" s="855"/>
      <c r="DV120" s="856">
        <v>8.3000000000000007</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t="s">
        <v>121</v>
      </c>
      <c r="BR121" s="830"/>
      <c r="BS121" s="830"/>
      <c r="BT121" s="830"/>
      <c r="BU121" s="830"/>
      <c r="BV121" s="830" t="s">
        <v>121</v>
      </c>
      <c r="BW121" s="830"/>
      <c r="BX121" s="830"/>
      <c r="BY121" s="830"/>
      <c r="BZ121" s="830"/>
      <c r="CA121" s="830" t="s">
        <v>121</v>
      </c>
      <c r="CB121" s="830"/>
      <c r="CC121" s="830"/>
      <c r="CD121" s="830"/>
      <c r="CE121" s="830"/>
      <c r="CF121" s="888" t="s">
        <v>121</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v>85774</v>
      </c>
      <c r="DR121" s="830"/>
      <c r="DS121" s="830"/>
      <c r="DT121" s="830"/>
      <c r="DU121" s="830"/>
      <c r="DV121" s="807">
        <v>7.2</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1027915</v>
      </c>
      <c r="BR122" s="858"/>
      <c r="BS122" s="858"/>
      <c r="BT122" s="858"/>
      <c r="BU122" s="858"/>
      <c r="BV122" s="858">
        <v>940492</v>
      </c>
      <c r="BW122" s="858"/>
      <c r="BX122" s="858"/>
      <c r="BY122" s="858"/>
      <c r="BZ122" s="858"/>
      <c r="CA122" s="858">
        <v>965788</v>
      </c>
      <c r="CB122" s="858"/>
      <c r="CC122" s="858"/>
      <c r="CD122" s="858"/>
      <c r="CE122" s="858"/>
      <c r="CF122" s="859">
        <v>80.599999999999994</v>
      </c>
      <c r="CG122" s="860"/>
      <c r="CH122" s="860"/>
      <c r="CI122" s="860"/>
      <c r="CJ122" s="860"/>
      <c r="CK122" s="882"/>
      <c r="CL122" s="868"/>
      <c r="CM122" s="868"/>
      <c r="CN122" s="868"/>
      <c r="CO122" s="869"/>
      <c r="CP122" s="848" t="s">
        <v>388</v>
      </c>
      <c r="CQ122" s="849"/>
      <c r="CR122" s="849"/>
      <c r="CS122" s="849"/>
      <c r="CT122" s="849"/>
      <c r="CU122" s="849"/>
      <c r="CV122" s="849"/>
      <c r="CW122" s="849"/>
      <c r="CX122" s="849"/>
      <c r="CY122" s="849"/>
      <c r="CZ122" s="849"/>
      <c r="DA122" s="849"/>
      <c r="DB122" s="849"/>
      <c r="DC122" s="849"/>
      <c r="DD122" s="849"/>
      <c r="DE122" s="849"/>
      <c r="DF122" s="850"/>
      <c r="DG122" s="829">
        <v>7606</v>
      </c>
      <c r="DH122" s="830"/>
      <c r="DI122" s="830"/>
      <c r="DJ122" s="830"/>
      <c r="DK122" s="830"/>
      <c r="DL122" s="830">
        <v>6935</v>
      </c>
      <c r="DM122" s="830"/>
      <c r="DN122" s="830"/>
      <c r="DO122" s="830"/>
      <c r="DP122" s="830"/>
      <c r="DQ122" s="830">
        <v>1916</v>
      </c>
      <c r="DR122" s="830"/>
      <c r="DS122" s="830"/>
      <c r="DT122" s="830"/>
      <c r="DU122" s="830"/>
      <c r="DV122" s="807">
        <v>0.2</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448</v>
      </c>
      <c r="BP123" s="891"/>
      <c r="BQ123" s="845">
        <v>3255131</v>
      </c>
      <c r="BR123" s="846"/>
      <c r="BS123" s="846"/>
      <c r="BT123" s="846"/>
      <c r="BU123" s="846"/>
      <c r="BV123" s="846">
        <v>3221708</v>
      </c>
      <c r="BW123" s="846"/>
      <c r="BX123" s="846"/>
      <c r="BY123" s="846"/>
      <c r="BZ123" s="846"/>
      <c r="CA123" s="846">
        <v>3376542</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83899</v>
      </c>
      <c r="DH124" s="777"/>
      <c r="DI124" s="777"/>
      <c r="DJ124" s="777"/>
      <c r="DK124" s="778"/>
      <c r="DL124" s="779">
        <v>139877</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t="s">
        <v>121</v>
      </c>
      <c r="AB128" s="814"/>
      <c r="AC128" s="814"/>
      <c r="AD128" s="814"/>
      <c r="AE128" s="815"/>
      <c r="AF128" s="816" t="s">
        <v>121</v>
      </c>
      <c r="AG128" s="814"/>
      <c r="AH128" s="814"/>
      <c r="AI128" s="814"/>
      <c r="AJ128" s="815"/>
      <c r="AK128" s="816" t="s">
        <v>121</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1276376</v>
      </c>
      <c r="AB129" s="793"/>
      <c r="AC129" s="793"/>
      <c r="AD129" s="793"/>
      <c r="AE129" s="794"/>
      <c r="AF129" s="795">
        <v>1286008</v>
      </c>
      <c r="AG129" s="793"/>
      <c r="AH129" s="793"/>
      <c r="AI129" s="793"/>
      <c r="AJ129" s="794"/>
      <c r="AK129" s="795">
        <v>1319014</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120631</v>
      </c>
      <c r="AB130" s="793"/>
      <c r="AC130" s="793"/>
      <c r="AD130" s="793"/>
      <c r="AE130" s="794"/>
      <c r="AF130" s="795">
        <v>125075</v>
      </c>
      <c r="AG130" s="793"/>
      <c r="AH130" s="793"/>
      <c r="AI130" s="793"/>
      <c r="AJ130" s="794"/>
      <c r="AK130" s="795">
        <v>120363</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2.7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1155745</v>
      </c>
      <c r="AB131" s="777"/>
      <c r="AC131" s="777"/>
      <c r="AD131" s="777"/>
      <c r="AE131" s="778"/>
      <c r="AF131" s="779">
        <v>1160933</v>
      </c>
      <c r="AG131" s="777"/>
      <c r="AH131" s="777"/>
      <c r="AI131" s="777"/>
      <c r="AJ131" s="778"/>
      <c r="AK131" s="779">
        <v>1198651</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2.1455424860000001</v>
      </c>
      <c r="AB132" s="758"/>
      <c r="AC132" s="758"/>
      <c r="AD132" s="758"/>
      <c r="AE132" s="759"/>
      <c r="AF132" s="760">
        <v>2.2336344989999999</v>
      </c>
      <c r="AG132" s="758"/>
      <c r="AH132" s="758"/>
      <c r="AI132" s="758"/>
      <c r="AJ132" s="759"/>
      <c r="AK132" s="760">
        <v>3.770238376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2.5</v>
      </c>
      <c r="AB133" s="737"/>
      <c r="AC133" s="737"/>
      <c r="AD133" s="737"/>
      <c r="AE133" s="738"/>
      <c r="AF133" s="736">
        <v>2.2000000000000002</v>
      </c>
      <c r="AG133" s="737"/>
      <c r="AH133" s="737"/>
      <c r="AI133" s="737"/>
      <c r="AJ133" s="738"/>
      <c r="AK133" s="736">
        <v>2.7</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Grdj8PaYOsucjkmSCjikK+1dn6oIcLPal6P4RRaA9qyFTDPfJMuSDi1i8eOffASyS2Bqb4qWryxl9TCJKrzTw==" saltValue="AInOVVK7uQN6BXiIJrSwJ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HNPsDjxbfFGoWEoVzqI+Eu7kYn0oERbPu/sOgo/ws0XCNpceXqPBeqTQCSXD2Uz4VA9FQQpmI9VPDhEX/BVsg==" saltValue="SzQrD16IEQlsxXBzpTGC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0uVKdotvR613xD27/AZZRFUwNFa8pZzx5TwGwReJubO+q3RXS3TPfUKg3MA911prg16PQweXPT6n5ER1GoZNQ==" saltValue="gAHj25UZPpPHNg5cNmTBm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AL31" activeCellId="1" sqref="A1 AL31"/>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682773</v>
      </c>
      <c r="AP9" s="262">
        <v>393076</v>
      </c>
      <c r="AQ9" s="263">
        <v>289558</v>
      </c>
      <c r="AR9" s="264">
        <v>35.799999999999997</v>
      </c>
    </row>
    <row r="10" spans="1:46" ht="13.5" customHeight="1" x14ac:dyDescent="0.2">
      <c r="A10" s="247"/>
      <c r="AK10" s="1143" t="s">
        <v>483</v>
      </c>
      <c r="AL10" s="1144"/>
      <c r="AM10" s="1144"/>
      <c r="AN10" s="1145"/>
      <c r="AO10" s="265">
        <v>7251</v>
      </c>
      <c r="AP10" s="265">
        <v>4174</v>
      </c>
      <c r="AQ10" s="266">
        <v>31838</v>
      </c>
      <c r="AR10" s="267">
        <v>-86.9</v>
      </c>
    </row>
    <row r="11" spans="1:46" ht="13.5" customHeight="1" x14ac:dyDescent="0.2">
      <c r="A11" s="247"/>
      <c r="AK11" s="1143" t="s">
        <v>484</v>
      </c>
      <c r="AL11" s="1144"/>
      <c r="AM11" s="1144"/>
      <c r="AN11" s="1145"/>
      <c r="AO11" s="265" t="s">
        <v>485</v>
      </c>
      <c r="AP11" s="265" t="s">
        <v>485</v>
      </c>
      <c r="AQ11" s="266">
        <v>5309</v>
      </c>
      <c r="AR11" s="267" t="s">
        <v>485</v>
      </c>
    </row>
    <row r="12" spans="1:46" ht="13.5" customHeight="1" x14ac:dyDescent="0.2">
      <c r="A12" s="247"/>
      <c r="AK12" s="1143" t="s">
        <v>486</v>
      </c>
      <c r="AL12" s="1144"/>
      <c r="AM12" s="1144"/>
      <c r="AN12" s="1145"/>
      <c r="AO12" s="265" t="s">
        <v>485</v>
      </c>
      <c r="AP12" s="265" t="s">
        <v>485</v>
      </c>
      <c r="AQ12" s="266" t="s">
        <v>485</v>
      </c>
      <c r="AR12" s="267" t="s">
        <v>485</v>
      </c>
    </row>
    <row r="13" spans="1:46" ht="13.5" customHeight="1" x14ac:dyDescent="0.2">
      <c r="A13" s="247"/>
      <c r="AK13" s="1143" t="s">
        <v>487</v>
      </c>
      <c r="AL13" s="1144"/>
      <c r="AM13" s="1144"/>
      <c r="AN13" s="1145"/>
      <c r="AO13" s="265">
        <v>5141</v>
      </c>
      <c r="AP13" s="265">
        <v>2960</v>
      </c>
      <c r="AQ13" s="266">
        <v>8195</v>
      </c>
      <c r="AR13" s="267">
        <v>-63.9</v>
      </c>
    </row>
    <row r="14" spans="1:46" ht="13.5" customHeight="1" x14ac:dyDescent="0.2">
      <c r="A14" s="247"/>
      <c r="AK14" s="1143" t="s">
        <v>488</v>
      </c>
      <c r="AL14" s="1144"/>
      <c r="AM14" s="1144"/>
      <c r="AN14" s="1145"/>
      <c r="AO14" s="265">
        <v>6992</v>
      </c>
      <c r="AP14" s="265">
        <v>4025</v>
      </c>
      <c r="AQ14" s="266">
        <v>5752</v>
      </c>
      <c r="AR14" s="267">
        <v>-30</v>
      </c>
    </row>
    <row r="15" spans="1:46" ht="13.5" customHeight="1" x14ac:dyDescent="0.2">
      <c r="A15" s="247"/>
      <c r="AK15" s="1146" t="s">
        <v>489</v>
      </c>
      <c r="AL15" s="1147"/>
      <c r="AM15" s="1147"/>
      <c r="AN15" s="1148"/>
      <c r="AO15" s="265">
        <v>-46069</v>
      </c>
      <c r="AP15" s="265">
        <v>-26522</v>
      </c>
      <c r="AQ15" s="266">
        <v>-17150</v>
      </c>
      <c r="AR15" s="267">
        <v>54.6</v>
      </c>
    </row>
    <row r="16" spans="1:46" ht="13.2" x14ac:dyDescent="0.2">
      <c r="A16" s="247"/>
      <c r="AK16" s="1146" t="s">
        <v>177</v>
      </c>
      <c r="AL16" s="1147"/>
      <c r="AM16" s="1147"/>
      <c r="AN16" s="1148"/>
      <c r="AO16" s="265">
        <v>656088</v>
      </c>
      <c r="AP16" s="265">
        <v>377713</v>
      </c>
      <c r="AQ16" s="266">
        <v>323504</v>
      </c>
      <c r="AR16" s="267">
        <v>16.8</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31.66</v>
      </c>
      <c r="AP21" s="278">
        <v>26.26</v>
      </c>
      <c r="AQ21" s="279">
        <v>5.4</v>
      </c>
      <c r="AS21" s="280"/>
      <c r="AT21" s="276"/>
    </row>
    <row r="22" spans="1:46" s="248" customFormat="1" ht="13.2" x14ac:dyDescent="0.2">
      <c r="A22" s="276"/>
      <c r="AK22" s="1149" t="s">
        <v>495</v>
      </c>
      <c r="AL22" s="1150"/>
      <c r="AM22" s="1150"/>
      <c r="AN22" s="1151"/>
      <c r="AO22" s="281">
        <v>91.2</v>
      </c>
      <c r="AP22" s="282">
        <v>94.5</v>
      </c>
      <c r="AQ22" s="283">
        <v>-3.3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133654</v>
      </c>
      <c r="AP32" s="291">
        <v>76945</v>
      </c>
      <c r="AQ32" s="292">
        <v>167749</v>
      </c>
      <c r="AR32" s="293">
        <v>-54.1</v>
      </c>
    </row>
    <row r="33" spans="1:46" ht="13.5" customHeight="1" x14ac:dyDescent="0.2">
      <c r="A33" s="247"/>
      <c r="AK33" s="1133" t="s">
        <v>500</v>
      </c>
      <c r="AL33" s="1134"/>
      <c r="AM33" s="1134"/>
      <c r="AN33" s="1135"/>
      <c r="AO33" s="291" t="s">
        <v>485</v>
      </c>
      <c r="AP33" s="291" t="s">
        <v>485</v>
      </c>
      <c r="AQ33" s="292" t="s">
        <v>485</v>
      </c>
      <c r="AR33" s="293" t="s">
        <v>485</v>
      </c>
    </row>
    <row r="34" spans="1:46" ht="27" customHeight="1" x14ac:dyDescent="0.2">
      <c r="A34" s="247"/>
      <c r="AK34" s="1133" t="s">
        <v>501</v>
      </c>
      <c r="AL34" s="1134"/>
      <c r="AM34" s="1134"/>
      <c r="AN34" s="1135"/>
      <c r="AO34" s="291" t="s">
        <v>485</v>
      </c>
      <c r="AP34" s="291" t="s">
        <v>485</v>
      </c>
      <c r="AQ34" s="292" t="s">
        <v>485</v>
      </c>
      <c r="AR34" s="293" t="s">
        <v>485</v>
      </c>
    </row>
    <row r="35" spans="1:46" ht="27" customHeight="1" x14ac:dyDescent="0.2">
      <c r="A35" s="247"/>
      <c r="AK35" s="1133" t="s">
        <v>502</v>
      </c>
      <c r="AL35" s="1134"/>
      <c r="AM35" s="1134"/>
      <c r="AN35" s="1135"/>
      <c r="AO35" s="291">
        <v>21579</v>
      </c>
      <c r="AP35" s="291">
        <v>12423</v>
      </c>
      <c r="AQ35" s="292">
        <v>32778</v>
      </c>
      <c r="AR35" s="293">
        <v>-62.1</v>
      </c>
    </row>
    <row r="36" spans="1:46" ht="27" customHeight="1" x14ac:dyDescent="0.2">
      <c r="A36" s="247"/>
      <c r="AK36" s="1133" t="s">
        <v>503</v>
      </c>
      <c r="AL36" s="1134"/>
      <c r="AM36" s="1134"/>
      <c r="AN36" s="1135"/>
      <c r="AO36" s="291">
        <v>10322</v>
      </c>
      <c r="AP36" s="291">
        <v>5942</v>
      </c>
      <c r="AQ36" s="292">
        <v>4535</v>
      </c>
      <c r="AR36" s="293">
        <v>31</v>
      </c>
    </row>
    <row r="37" spans="1:46" ht="13.5" customHeight="1" x14ac:dyDescent="0.2">
      <c r="A37" s="247"/>
      <c r="AK37" s="1133" t="s">
        <v>504</v>
      </c>
      <c r="AL37" s="1134"/>
      <c r="AM37" s="1134"/>
      <c r="AN37" s="1135"/>
      <c r="AO37" s="291" t="s">
        <v>485</v>
      </c>
      <c r="AP37" s="291" t="s">
        <v>485</v>
      </c>
      <c r="AQ37" s="292">
        <v>1146</v>
      </c>
      <c r="AR37" s="293" t="s">
        <v>485</v>
      </c>
    </row>
    <row r="38" spans="1:46" ht="27" customHeight="1" x14ac:dyDescent="0.2">
      <c r="A38" s="247"/>
      <c r="AK38" s="1136" t="s">
        <v>505</v>
      </c>
      <c r="AL38" s="1137"/>
      <c r="AM38" s="1137"/>
      <c r="AN38" s="1138"/>
      <c r="AO38" s="294" t="s">
        <v>485</v>
      </c>
      <c r="AP38" s="294" t="s">
        <v>485</v>
      </c>
      <c r="AQ38" s="295">
        <v>37</v>
      </c>
      <c r="AR38" s="283" t="s">
        <v>485</v>
      </c>
      <c r="AS38" s="290"/>
    </row>
    <row r="39" spans="1:46" ht="13.2" x14ac:dyDescent="0.2">
      <c r="A39" s="247"/>
      <c r="AK39" s="1136" t="s">
        <v>506</v>
      </c>
      <c r="AL39" s="1137"/>
      <c r="AM39" s="1137"/>
      <c r="AN39" s="1138"/>
      <c r="AO39" s="291" t="s">
        <v>485</v>
      </c>
      <c r="AP39" s="291" t="s">
        <v>485</v>
      </c>
      <c r="AQ39" s="292">
        <v>-7395</v>
      </c>
      <c r="AR39" s="293" t="s">
        <v>485</v>
      </c>
      <c r="AS39" s="290"/>
    </row>
    <row r="40" spans="1:46" ht="27" customHeight="1" x14ac:dyDescent="0.2">
      <c r="A40" s="247"/>
      <c r="AK40" s="1133" t="s">
        <v>507</v>
      </c>
      <c r="AL40" s="1134"/>
      <c r="AM40" s="1134"/>
      <c r="AN40" s="1135"/>
      <c r="AO40" s="291">
        <v>-120363</v>
      </c>
      <c r="AP40" s="291">
        <v>-69294</v>
      </c>
      <c r="AQ40" s="292">
        <v>-144519</v>
      </c>
      <c r="AR40" s="293">
        <v>-52.1</v>
      </c>
      <c r="AS40" s="290"/>
    </row>
    <row r="41" spans="1:46" ht="13.2" x14ac:dyDescent="0.2">
      <c r="A41" s="247"/>
      <c r="AK41" s="1139" t="s">
        <v>287</v>
      </c>
      <c r="AL41" s="1140"/>
      <c r="AM41" s="1140"/>
      <c r="AN41" s="1141"/>
      <c r="AO41" s="291">
        <v>45192</v>
      </c>
      <c r="AP41" s="291">
        <v>26017</v>
      </c>
      <c r="AQ41" s="292">
        <v>54333</v>
      </c>
      <c r="AR41" s="293">
        <v>-52.1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803493</v>
      </c>
      <c r="AN51" s="313">
        <v>425804</v>
      </c>
      <c r="AO51" s="314">
        <v>29.4</v>
      </c>
      <c r="AP51" s="315">
        <v>332350</v>
      </c>
      <c r="AQ51" s="316">
        <v>4.9000000000000004</v>
      </c>
      <c r="AR51" s="317">
        <v>24.5</v>
      </c>
    </row>
    <row r="52" spans="1:44" ht="13.2" x14ac:dyDescent="0.2">
      <c r="A52" s="247"/>
      <c r="AK52" s="318"/>
      <c r="AL52" s="319" t="s">
        <v>517</v>
      </c>
      <c r="AM52" s="320">
        <v>763915</v>
      </c>
      <c r="AN52" s="321">
        <v>404830</v>
      </c>
      <c r="AO52" s="322">
        <v>53.6</v>
      </c>
      <c r="AP52" s="323">
        <v>200453</v>
      </c>
      <c r="AQ52" s="324">
        <v>0.7</v>
      </c>
      <c r="AR52" s="325">
        <v>52.9</v>
      </c>
    </row>
    <row r="53" spans="1:44" ht="13.2" x14ac:dyDescent="0.2">
      <c r="A53" s="247"/>
      <c r="AK53" s="303" t="s">
        <v>518</v>
      </c>
      <c r="AL53" s="304"/>
      <c r="AM53" s="312">
        <v>1007394</v>
      </c>
      <c r="AN53" s="313">
        <v>536704</v>
      </c>
      <c r="AO53" s="314">
        <v>26</v>
      </c>
      <c r="AP53" s="315">
        <v>362690</v>
      </c>
      <c r="AQ53" s="316">
        <v>9.1</v>
      </c>
      <c r="AR53" s="317">
        <v>16.899999999999999</v>
      </c>
    </row>
    <row r="54" spans="1:44" ht="13.2" x14ac:dyDescent="0.2">
      <c r="A54" s="247"/>
      <c r="AK54" s="318"/>
      <c r="AL54" s="319" t="s">
        <v>517</v>
      </c>
      <c r="AM54" s="320">
        <v>614679</v>
      </c>
      <c r="AN54" s="321">
        <v>327479</v>
      </c>
      <c r="AO54" s="322">
        <v>-19.100000000000001</v>
      </c>
      <c r="AP54" s="323">
        <v>172580</v>
      </c>
      <c r="AQ54" s="324">
        <v>-13.9</v>
      </c>
      <c r="AR54" s="325">
        <v>-5.2</v>
      </c>
    </row>
    <row r="55" spans="1:44" ht="13.2" x14ac:dyDescent="0.2">
      <c r="A55" s="247"/>
      <c r="AK55" s="303" t="s">
        <v>519</v>
      </c>
      <c r="AL55" s="304"/>
      <c r="AM55" s="312">
        <v>873923</v>
      </c>
      <c r="AN55" s="313">
        <v>482031</v>
      </c>
      <c r="AO55" s="314">
        <v>-10.199999999999999</v>
      </c>
      <c r="AP55" s="315">
        <v>296093</v>
      </c>
      <c r="AQ55" s="316">
        <v>-18.399999999999999</v>
      </c>
      <c r="AR55" s="317">
        <v>8.1999999999999993</v>
      </c>
    </row>
    <row r="56" spans="1:44" ht="13.2" x14ac:dyDescent="0.2">
      <c r="A56" s="247"/>
      <c r="AK56" s="318"/>
      <c r="AL56" s="319" t="s">
        <v>517</v>
      </c>
      <c r="AM56" s="320">
        <v>562284</v>
      </c>
      <c r="AN56" s="321">
        <v>310140</v>
      </c>
      <c r="AO56" s="322">
        <v>-5.3</v>
      </c>
      <c r="AP56" s="323">
        <v>140545</v>
      </c>
      <c r="AQ56" s="324">
        <v>-18.600000000000001</v>
      </c>
      <c r="AR56" s="325">
        <v>13.3</v>
      </c>
    </row>
    <row r="57" spans="1:44" ht="13.2" x14ac:dyDescent="0.2">
      <c r="A57" s="247"/>
      <c r="AK57" s="303" t="s">
        <v>520</v>
      </c>
      <c r="AL57" s="304"/>
      <c r="AM57" s="312">
        <v>944816</v>
      </c>
      <c r="AN57" s="313">
        <v>532291</v>
      </c>
      <c r="AO57" s="314">
        <v>10.4</v>
      </c>
      <c r="AP57" s="315">
        <v>308655</v>
      </c>
      <c r="AQ57" s="316">
        <v>4.2</v>
      </c>
      <c r="AR57" s="317">
        <v>6.2</v>
      </c>
    </row>
    <row r="58" spans="1:44" ht="13.2" x14ac:dyDescent="0.2">
      <c r="A58" s="247"/>
      <c r="AK58" s="318"/>
      <c r="AL58" s="319" t="s">
        <v>517</v>
      </c>
      <c r="AM58" s="320">
        <v>764164</v>
      </c>
      <c r="AN58" s="321">
        <v>430515</v>
      </c>
      <c r="AO58" s="322">
        <v>38.799999999999997</v>
      </c>
      <c r="AP58" s="323">
        <v>169887</v>
      </c>
      <c r="AQ58" s="324">
        <v>20.9</v>
      </c>
      <c r="AR58" s="325">
        <v>17.899999999999999</v>
      </c>
    </row>
    <row r="59" spans="1:44" ht="13.2" x14ac:dyDescent="0.2">
      <c r="A59" s="247"/>
      <c r="AK59" s="303" t="s">
        <v>521</v>
      </c>
      <c r="AL59" s="304"/>
      <c r="AM59" s="312">
        <v>1213063</v>
      </c>
      <c r="AN59" s="313">
        <v>698367</v>
      </c>
      <c r="AO59" s="314">
        <v>31.2</v>
      </c>
      <c r="AP59" s="315">
        <v>325476</v>
      </c>
      <c r="AQ59" s="316">
        <v>5.4</v>
      </c>
      <c r="AR59" s="317">
        <v>25.8</v>
      </c>
    </row>
    <row r="60" spans="1:44" ht="13.2" x14ac:dyDescent="0.2">
      <c r="A60" s="247"/>
      <c r="AK60" s="318"/>
      <c r="AL60" s="319" t="s">
        <v>517</v>
      </c>
      <c r="AM60" s="320">
        <v>916425</v>
      </c>
      <c r="AN60" s="321">
        <v>527591</v>
      </c>
      <c r="AO60" s="322">
        <v>22.5</v>
      </c>
      <c r="AP60" s="323">
        <v>190204</v>
      </c>
      <c r="AQ60" s="324">
        <v>12</v>
      </c>
      <c r="AR60" s="325">
        <v>10.5</v>
      </c>
    </row>
    <row r="61" spans="1:44" ht="13.2" x14ac:dyDescent="0.2">
      <c r="A61" s="247"/>
      <c r="AK61" s="303" t="s">
        <v>522</v>
      </c>
      <c r="AL61" s="326"/>
      <c r="AM61" s="312">
        <v>968538</v>
      </c>
      <c r="AN61" s="313">
        <v>535039</v>
      </c>
      <c r="AO61" s="314">
        <v>17.399999999999999</v>
      </c>
      <c r="AP61" s="315">
        <v>325053</v>
      </c>
      <c r="AQ61" s="327">
        <v>1</v>
      </c>
      <c r="AR61" s="317">
        <v>16.399999999999999</v>
      </c>
    </row>
    <row r="62" spans="1:44" ht="13.2" x14ac:dyDescent="0.2">
      <c r="A62" s="247"/>
      <c r="AK62" s="318"/>
      <c r="AL62" s="319" t="s">
        <v>517</v>
      </c>
      <c r="AM62" s="320">
        <v>724293</v>
      </c>
      <c r="AN62" s="321">
        <v>400111</v>
      </c>
      <c r="AO62" s="322">
        <v>18.100000000000001</v>
      </c>
      <c r="AP62" s="323">
        <v>174734</v>
      </c>
      <c r="AQ62" s="324">
        <v>0.2</v>
      </c>
      <c r="AR62" s="325">
        <v>17.899999999999999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0hsLvwcF04oBepGQQQ0gwLiXBI2CzqqpJz3YlpEK0fFWgIHbQ56V4DCAMsyVqucDl75fDRiELJrLAHhdAw965A==" saltValue="WtIdOqIcp0qldExwtttKU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TZhFrIMWmRU9NfPDI0UvRaLwidwC/bbxEkVEUaFrdmeglNv6/Ea+bVnNBnLaM15/t/44PnVD6fHYIY4DRqOvSQ==" saltValue="VWtaUDEJ76TlWzmxF9A+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n07eQVTUJrglsFaoFkfkHs+AlibaNMscnG5FbPgAzkVMzCcJaDaBAOT3EgI+JUWMjo0JszsBvtoIQ/i7WhQivg==" saltValue="5q+GDVGvzVt7SvCgkiew0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61.11</v>
      </c>
      <c r="G47" s="12">
        <v>69.3</v>
      </c>
      <c r="H47" s="12">
        <v>83.56</v>
      </c>
      <c r="I47" s="12">
        <v>87.47</v>
      </c>
      <c r="J47" s="13">
        <v>94.7</v>
      </c>
    </row>
    <row r="48" spans="2:10" ht="57.75" customHeight="1" x14ac:dyDescent="0.2">
      <c r="B48" s="14"/>
      <c r="C48" s="1154" t="s">
        <v>4</v>
      </c>
      <c r="D48" s="1154"/>
      <c r="E48" s="1155"/>
      <c r="F48" s="15">
        <v>6.43</v>
      </c>
      <c r="G48" s="16">
        <v>5.86</v>
      </c>
      <c r="H48" s="16">
        <v>7.42</v>
      </c>
      <c r="I48" s="16">
        <v>8.43</v>
      </c>
      <c r="J48" s="17">
        <v>8.1</v>
      </c>
    </row>
    <row r="49" spans="2:10" ht="57.75" customHeight="1" thickBot="1" x14ac:dyDescent="0.25">
      <c r="B49" s="18"/>
      <c r="C49" s="1156" t="s">
        <v>5</v>
      </c>
      <c r="D49" s="1156"/>
      <c r="E49" s="1157"/>
      <c r="F49" s="19">
        <v>9.7899999999999991</v>
      </c>
      <c r="G49" s="20">
        <v>13.97</v>
      </c>
      <c r="H49" s="20">
        <v>13.12</v>
      </c>
      <c r="I49" s="20">
        <v>5.6</v>
      </c>
      <c r="J49" s="21">
        <v>9.3000000000000007</v>
      </c>
    </row>
    <row r="50" spans="2:10" ht="13.2" x14ac:dyDescent="0.2"/>
  </sheetData>
  <sheetProtection algorithmName="SHA-512" hashValue="Ob/AzoVbNXZ+I6giL0r/wzIkVQeEP2xCcKswrnXHUxcabUN+WEcsNFpMA+L0vHcJPTi5oIU7jodf12xjNWWZXg==" saltValue="skDsK15pH4BPxxW2G6O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529</v>
      </c>
      <c r="D34" s="1162"/>
      <c r="E34" s="1163"/>
      <c r="F34" s="32" t="s">
        <v>485</v>
      </c>
      <c r="G34" s="33" t="s">
        <v>485</v>
      </c>
      <c r="H34" s="33" t="s">
        <v>485</v>
      </c>
      <c r="I34" s="33" t="s">
        <v>485</v>
      </c>
      <c r="J34" s="34" t="s">
        <v>530</v>
      </c>
      <c r="K34" s="22"/>
      <c r="L34" s="22"/>
      <c r="M34" s="22"/>
      <c r="N34" s="22"/>
      <c r="O34" s="22"/>
      <c r="P34" s="22"/>
    </row>
    <row r="35" spans="1:16" ht="39" customHeight="1" x14ac:dyDescent="0.2">
      <c r="A35" s="22"/>
      <c r="B35" s="35"/>
      <c r="C35" s="1158" t="s">
        <v>531</v>
      </c>
      <c r="D35" s="1158"/>
      <c r="E35" s="1159"/>
      <c r="F35" s="36">
        <v>6.42</v>
      </c>
      <c r="G35" s="37">
        <v>5.86</v>
      </c>
      <c r="H35" s="37">
        <v>7.41</v>
      </c>
      <c r="I35" s="37">
        <v>8.42</v>
      </c>
      <c r="J35" s="38">
        <v>8.1</v>
      </c>
      <c r="K35" s="22"/>
      <c r="L35" s="22"/>
      <c r="M35" s="22"/>
      <c r="N35" s="22"/>
      <c r="O35" s="22"/>
      <c r="P35" s="22"/>
    </row>
    <row r="36" spans="1:16" ht="39" customHeight="1" x14ac:dyDescent="0.2">
      <c r="A36" s="22"/>
      <c r="B36" s="35"/>
      <c r="C36" s="1158" t="s">
        <v>532</v>
      </c>
      <c r="D36" s="1158"/>
      <c r="E36" s="1159"/>
      <c r="F36" s="36">
        <v>1.58</v>
      </c>
      <c r="G36" s="37">
        <v>2.33</v>
      </c>
      <c r="H36" s="37">
        <v>2.69</v>
      </c>
      <c r="I36" s="37">
        <v>2.63</v>
      </c>
      <c r="J36" s="38">
        <v>3.15</v>
      </c>
      <c r="K36" s="22"/>
      <c r="L36" s="22"/>
      <c r="M36" s="22"/>
      <c r="N36" s="22"/>
      <c r="O36" s="22"/>
      <c r="P36" s="22"/>
    </row>
    <row r="37" spans="1:16" ht="39" customHeight="1" x14ac:dyDescent="0.2">
      <c r="A37" s="22"/>
      <c r="B37" s="35"/>
      <c r="C37" s="1158" t="s">
        <v>533</v>
      </c>
      <c r="D37" s="1158"/>
      <c r="E37" s="1159"/>
      <c r="F37" s="36">
        <v>0</v>
      </c>
      <c r="G37" s="37">
        <v>0</v>
      </c>
      <c r="H37" s="37">
        <v>0</v>
      </c>
      <c r="I37" s="37">
        <v>0</v>
      </c>
      <c r="J37" s="38">
        <v>0.34</v>
      </c>
      <c r="K37" s="22"/>
      <c r="L37" s="22"/>
      <c r="M37" s="22"/>
      <c r="N37" s="22"/>
      <c r="O37" s="22"/>
      <c r="P37" s="22"/>
    </row>
    <row r="38" spans="1:16" ht="39" customHeight="1" x14ac:dyDescent="0.2">
      <c r="A38" s="22"/>
      <c r="B38" s="35"/>
      <c r="C38" s="1158" t="s">
        <v>534</v>
      </c>
      <c r="D38" s="1158"/>
      <c r="E38" s="1159"/>
      <c r="F38" s="36">
        <v>0.04</v>
      </c>
      <c r="G38" s="37">
        <v>0.05</v>
      </c>
      <c r="H38" s="37">
        <v>0.05</v>
      </c>
      <c r="I38" s="37">
        <v>0.39</v>
      </c>
      <c r="J38" s="38">
        <v>0.03</v>
      </c>
      <c r="K38" s="22"/>
      <c r="L38" s="22"/>
      <c r="M38" s="22"/>
      <c r="N38" s="22"/>
      <c r="O38" s="22"/>
      <c r="P38" s="22"/>
    </row>
    <row r="39" spans="1:16" ht="39" customHeight="1" x14ac:dyDescent="0.2">
      <c r="A39" s="22"/>
      <c r="B39" s="35"/>
      <c r="C39" s="1158" t="s">
        <v>535</v>
      </c>
      <c r="D39" s="1158"/>
      <c r="E39" s="1159"/>
      <c r="F39" s="36" t="s">
        <v>485</v>
      </c>
      <c r="G39" s="37" t="s">
        <v>485</v>
      </c>
      <c r="H39" s="37" t="s">
        <v>485</v>
      </c>
      <c r="I39" s="37" t="s">
        <v>485</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537</v>
      </c>
      <c r="D43" s="1160"/>
      <c r="E43" s="1161"/>
      <c r="F43" s="41">
        <v>0.79</v>
      </c>
      <c r="G43" s="42">
        <v>0.5</v>
      </c>
      <c r="H43" s="42">
        <v>0.8</v>
      </c>
      <c r="I43" s="42">
        <v>1.2</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21HBjHPn/PolJfdw7jh+RKQ3kW60MgfriIGy2T+95I46ShnB7a1k1/HuPXdb9XYtNzuOwTIh9oN+pFhQLIdWg==" saltValue="+I/d4GRwOzFy3NnxTqzk9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143</v>
      </c>
      <c r="L45" s="58">
        <v>141</v>
      </c>
      <c r="M45" s="58">
        <v>122</v>
      </c>
      <c r="N45" s="58">
        <v>128</v>
      </c>
      <c r="O45" s="59">
        <v>134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66" t="s">
        <v>13</v>
      </c>
      <c r="F48" s="1166"/>
      <c r="G48" s="1166"/>
      <c r="H48" s="1166"/>
      <c r="I48" s="1166"/>
      <c r="J48" s="1167"/>
      <c r="K48" s="61">
        <v>14</v>
      </c>
      <c r="L48" s="62">
        <v>12</v>
      </c>
      <c r="M48" s="62">
        <v>13</v>
      </c>
      <c r="N48" s="62">
        <v>13</v>
      </c>
      <c r="O48" s="63">
        <v>22</v>
      </c>
      <c r="P48" s="46"/>
      <c r="Q48" s="46"/>
      <c r="R48" s="46"/>
      <c r="S48" s="46"/>
      <c r="T48" s="46"/>
      <c r="U48" s="46"/>
    </row>
    <row r="49" spans="1:21" ht="30.75" customHeight="1" x14ac:dyDescent="0.2">
      <c r="A49" s="46"/>
      <c r="B49" s="1189"/>
      <c r="C49" s="1190"/>
      <c r="D49" s="60"/>
      <c r="E49" s="1166" t="s">
        <v>14</v>
      </c>
      <c r="F49" s="1166"/>
      <c r="G49" s="1166"/>
      <c r="H49" s="1166"/>
      <c r="I49" s="1166"/>
      <c r="J49" s="1167"/>
      <c r="K49" s="61">
        <v>16</v>
      </c>
      <c r="L49" s="62">
        <v>10</v>
      </c>
      <c r="M49" s="62">
        <v>10</v>
      </c>
      <c r="N49" s="62">
        <v>10</v>
      </c>
      <c r="O49" s="63">
        <v>10</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485</v>
      </c>
      <c r="L50" s="62" t="s">
        <v>485</v>
      </c>
      <c r="M50" s="62" t="s">
        <v>485</v>
      </c>
      <c r="N50" s="62" t="s">
        <v>485</v>
      </c>
      <c r="O50" s="63" t="s">
        <v>485</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140</v>
      </c>
      <c r="L52" s="62">
        <v>133</v>
      </c>
      <c r="M52" s="62">
        <v>120</v>
      </c>
      <c r="N52" s="62">
        <v>125</v>
      </c>
      <c r="O52" s="63">
        <v>121</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33</v>
      </c>
      <c r="L53" s="67">
        <v>30</v>
      </c>
      <c r="M53" s="67">
        <v>25</v>
      </c>
      <c r="N53" s="67">
        <v>26</v>
      </c>
      <c r="O53" s="68">
        <v>45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Wiz3YzIBWi7gG15WoywtJL0/ekzab4tyEIssBn1vHm35LlTfaFR3xT9BD+NAYgXVRcJWQsxxLXkJlIE7nxCbw==" saltValue="Lz02iuVYxYBAjnyeeIw9z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1043</v>
      </c>
      <c r="J41" s="331">
        <v>1024</v>
      </c>
      <c r="K41" s="331">
        <v>992</v>
      </c>
      <c r="L41" s="331">
        <v>926</v>
      </c>
      <c r="M41" s="332">
        <v>979</v>
      </c>
    </row>
    <row r="42" spans="2:13" ht="27.75" customHeight="1" x14ac:dyDescent="0.2">
      <c r="B42" s="1197"/>
      <c r="C42" s="1198"/>
      <c r="D42" s="104"/>
      <c r="E42" s="1201" t="s">
        <v>32</v>
      </c>
      <c r="F42" s="1201"/>
      <c r="G42" s="1201"/>
      <c r="H42" s="1202"/>
      <c r="I42" s="333" t="s">
        <v>485</v>
      </c>
      <c r="J42" s="334" t="s">
        <v>485</v>
      </c>
      <c r="K42" s="334" t="s">
        <v>485</v>
      </c>
      <c r="L42" s="334" t="s">
        <v>485</v>
      </c>
      <c r="M42" s="335" t="s">
        <v>485</v>
      </c>
    </row>
    <row r="43" spans="2:13" ht="27.75" customHeight="1" x14ac:dyDescent="0.2">
      <c r="B43" s="1197"/>
      <c r="C43" s="1198"/>
      <c r="D43" s="104"/>
      <c r="E43" s="1201" t="s">
        <v>33</v>
      </c>
      <c r="F43" s="1201"/>
      <c r="G43" s="1201"/>
      <c r="H43" s="1202"/>
      <c r="I43" s="333">
        <v>104</v>
      </c>
      <c r="J43" s="334">
        <v>102</v>
      </c>
      <c r="K43" s="334">
        <v>92</v>
      </c>
      <c r="L43" s="334">
        <v>147</v>
      </c>
      <c r="M43" s="335">
        <v>188</v>
      </c>
    </row>
    <row r="44" spans="2:13" ht="27.75" customHeight="1" x14ac:dyDescent="0.2">
      <c r="B44" s="1197"/>
      <c r="C44" s="1198"/>
      <c r="D44" s="104"/>
      <c r="E44" s="1201" t="s">
        <v>34</v>
      </c>
      <c r="F44" s="1201"/>
      <c r="G44" s="1201"/>
      <c r="H44" s="1202"/>
      <c r="I44" s="333">
        <v>59</v>
      </c>
      <c r="J44" s="334">
        <v>51</v>
      </c>
      <c r="K44" s="334">
        <v>42</v>
      </c>
      <c r="L44" s="334">
        <v>33</v>
      </c>
      <c r="M44" s="335">
        <v>23</v>
      </c>
    </row>
    <row r="45" spans="2:13" ht="27.75" customHeight="1" x14ac:dyDescent="0.2">
      <c r="B45" s="1197"/>
      <c r="C45" s="1198"/>
      <c r="D45" s="104"/>
      <c r="E45" s="1201" t="s">
        <v>35</v>
      </c>
      <c r="F45" s="1201"/>
      <c r="G45" s="1201"/>
      <c r="H45" s="1202"/>
      <c r="I45" s="333">
        <v>196</v>
      </c>
      <c r="J45" s="334">
        <v>215</v>
      </c>
      <c r="K45" s="334">
        <v>230</v>
      </c>
      <c r="L45" s="334">
        <v>244</v>
      </c>
      <c r="M45" s="335">
        <v>230</v>
      </c>
    </row>
    <row r="46" spans="2:13" ht="27.75" customHeight="1" x14ac:dyDescent="0.2">
      <c r="B46" s="1197"/>
      <c r="C46" s="1198"/>
      <c r="D46" s="105"/>
      <c r="E46" s="1201" t="s">
        <v>36</v>
      </c>
      <c r="F46" s="1201"/>
      <c r="G46" s="1201"/>
      <c r="H46" s="1202"/>
      <c r="I46" s="333" t="s">
        <v>485</v>
      </c>
      <c r="J46" s="334" t="s">
        <v>485</v>
      </c>
      <c r="K46" s="334" t="s">
        <v>485</v>
      </c>
      <c r="L46" s="334" t="s">
        <v>485</v>
      </c>
      <c r="M46" s="335" t="s">
        <v>485</v>
      </c>
    </row>
    <row r="47" spans="2:13" ht="27.75" customHeight="1" x14ac:dyDescent="0.2">
      <c r="B47" s="1197"/>
      <c r="C47" s="1198"/>
      <c r="D47" s="106"/>
      <c r="E47" s="1211" t="s">
        <v>37</v>
      </c>
      <c r="F47" s="1212"/>
      <c r="G47" s="1212"/>
      <c r="H47" s="1213"/>
      <c r="I47" s="333" t="s">
        <v>485</v>
      </c>
      <c r="J47" s="334" t="s">
        <v>485</v>
      </c>
      <c r="K47" s="334" t="s">
        <v>485</v>
      </c>
      <c r="L47" s="334" t="s">
        <v>485</v>
      </c>
      <c r="M47" s="335" t="s">
        <v>485</v>
      </c>
    </row>
    <row r="48" spans="2:13" ht="27.75" customHeight="1" x14ac:dyDescent="0.2">
      <c r="B48" s="1197"/>
      <c r="C48" s="1198"/>
      <c r="D48" s="104"/>
      <c r="E48" s="1201" t="s">
        <v>38</v>
      </c>
      <c r="F48" s="1201"/>
      <c r="G48" s="1201"/>
      <c r="H48" s="1202"/>
      <c r="I48" s="333" t="s">
        <v>485</v>
      </c>
      <c r="J48" s="334" t="s">
        <v>485</v>
      </c>
      <c r="K48" s="334" t="s">
        <v>485</v>
      </c>
      <c r="L48" s="334" t="s">
        <v>485</v>
      </c>
      <c r="M48" s="335" t="s">
        <v>485</v>
      </c>
    </row>
    <row r="49" spans="2:13" ht="27.75" customHeight="1" x14ac:dyDescent="0.2">
      <c r="B49" s="1199"/>
      <c r="C49" s="1200"/>
      <c r="D49" s="104"/>
      <c r="E49" s="1201" t="s">
        <v>39</v>
      </c>
      <c r="F49" s="1201"/>
      <c r="G49" s="1201"/>
      <c r="H49" s="1202"/>
      <c r="I49" s="333" t="s">
        <v>485</v>
      </c>
      <c r="J49" s="334" t="s">
        <v>485</v>
      </c>
      <c r="K49" s="334" t="s">
        <v>485</v>
      </c>
      <c r="L49" s="334" t="s">
        <v>485</v>
      </c>
      <c r="M49" s="335" t="s">
        <v>485</v>
      </c>
    </row>
    <row r="50" spans="2:13" ht="27.75" customHeight="1" x14ac:dyDescent="0.2">
      <c r="B50" s="1195" t="s">
        <v>40</v>
      </c>
      <c r="C50" s="1196"/>
      <c r="D50" s="107"/>
      <c r="E50" s="1201" t="s">
        <v>41</v>
      </c>
      <c r="F50" s="1201"/>
      <c r="G50" s="1201"/>
      <c r="H50" s="1202"/>
      <c r="I50" s="333">
        <v>1587</v>
      </c>
      <c r="J50" s="334">
        <v>1978</v>
      </c>
      <c r="K50" s="334">
        <v>2227</v>
      </c>
      <c r="L50" s="334">
        <v>2281</v>
      </c>
      <c r="M50" s="335">
        <v>2411</v>
      </c>
    </row>
    <row r="51" spans="2:13" ht="27.75" customHeight="1" x14ac:dyDescent="0.2">
      <c r="B51" s="1197"/>
      <c r="C51" s="1198"/>
      <c r="D51" s="104"/>
      <c r="E51" s="1201" t="s">
        <v>42</v>
      </c>
      <c r="F51" s="1201"/>
      <c r="G51" s="1201"/>
      <c r="H51" s="1202"/>
      <c r="I51" s="333" t="s">
        <v>485</v>
      </c>
      <c r="J51" s="334" t="s">
        <v>485</v>
      </c>
      <c r="K51" s="334" t="s">
        <v>485</v>
      </c>
      <c r="L51" s="334" t="s">
        <v>485</v>
      </c>
      <c r="M51" s="335" t="s">
        <v>485</v>
      </c>
    </row>
    <row r="52" spans="2:13" ht="27.75" customHeight="1" x14ac:dyDescent="0.2">
      <c r="B52" s="1199"/>
      <c r="C52" s="1200"/>
      <c r="D52" s="104"/>
      <c r="E52" s="1201" t="s">
        <v>43</v>
      </c>
      <c r="F52" s="1201"/>
      <c r="G52" s="1201"/>
      <c r="H52" s="1202"/>
      <c r="I52" s="333">
        <v>1124</v>
      </c>
      <c r="J52" s="334">
        <v>1066</v>
      </c>
      <c r="K52" s="334">
        <v>1028</v>
      </c>
      <c r="L52" s="334">
        <v>940</v>
      </c>
      <c r="M52" s="335">
        <v>966</v>
      </c>
    </row>
    <row r="53" spans="2:13" ht="27.75" customHeight="1" thickBot="1" x14ac:dyDescent="0.25">
      <c r="B53" s="1203" t="s">
        <v>19</v>
      </c>
      <c r="C53" s="1204"/>
      <c r="D53" s="108"/>
      <c r="E53" s="1205" t="s">
        <v>44</v>
      </c>
      <c r="F53" s="1205"/>
      <c r="G53" s="1205"/>
      <c r="H53" s="1206"/>
      <c r="I53" s="336">
        <v>-1308</v>
      </c>
      <c r="J53" s="337">
        <v>-1651</v>
      </c>
      <c r="K53" s="337">
        <v>-1900</v>
      </c>
      <c r="L53" s="337">
        <v>-1873</v>
      </c>
      <c r="M53" s="338">
        <v>-1957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g+2rdgM6SUG1yq7CNFP2NygLdY0SFFR818NxjKsycSd545myyvYy2xQLrARgu1Sn7p/No8y+WZCL+n238G/HA==" saltValue="xExEAbk+owvmu/NyacIKG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1067</v>
      </c>
      <c r="G55" s="339">
        <v>1125</v>
      </c>
      <c r="H55" s="340">
        <v>1249</v>
      </c>
    </row>
    <row r="56" spans="2:8" ht="52.5" customHeight="1" x14ac:dyDescent="0.2">
      <c r="B56" s="120"/>
      <c r="C56" s="1224" t="s">
        <v>47</v>
      </c>
      <c r="D56" s="1224"/>
      <c r="E56" s="1225"/>
      <c r="F56" s="341">
        <v>279</v>
      </c>
      <c r="G56" s="341">
        <v>279</v>
      </c>
      <c r="H56" s="342">
        <v>279</v>
      </c>
    </row>
    <row r="57" spans="2:8" ht="53.25" customHeight="1" x14ac:dyDescent="0.2">
      <c r="B57" s="120"/>
      <c r="C57" s="1226" t="s">
        <v>48</v>
      </c>
      <c r="D57" s="1226"/>
      <c r="E57" s="1227"/>
      <c r="F57" s="343">
        <v>768</v>
      </c>
      <c r="G57" s="343">
        <v>763</v>
      </c>
      <c r="H57" s="344">
        <v>757</v>
      </c>
    </row>
    <row r="58" spans="2:8" ht="45.75" customHeight="1" x14ac:dyDescent="0.2">
      <c r="B58" s="121"/>
      <c r="C58" s="1214" t="s">
        <v>551</v>
      </c>
      <c r="D58" s="1215"/>
      <c r="E58" s="1216"/>
      <c r="F58" s="345">
        <v>605</v>
      </c>
      <c r="G58" s="345">
        <v>605</v>
      </c>
      <c r="H58" s="346">
        <v>604.75099999999998</v>
      </c>
    </row>
    <row r="59" spans="2:8" ht="45.75" customHeight="1" x14ac:dyDescent="0.2">
      <c r="B59" s="121"/>
      <c r="C59" s="1214" t="s">
        <v>552</v>
      </c>
      <c r="D59" s="1215"/>
      <c r="E59" s="1216"/>
      <c r="F59" s="345">
        <v>155</v>
      </c>
      <c r="G59" s="345">
        <v>150</v>
      </c>
      <c r="H59" s="346">
        <v>144.446</v>
      </c>
    </row>
    <row r="60" spans="2:8" ht="45.75" customHeight="1" x14ac:dyDescent="0.2">
      <c r="B60" s="121"/>
      <c r="C60" s="1214" t="s">
        <v>553</v>
      </c>
      <c r="D60" s="1215"/>
      <c r="E60" s="1216"/>
      <c r="F60" s="345">
        <v>8</v>
      </c>
      <c r="G60" s="345">
        <v>8</v>
      </c>
      <c r="H60" s="346">
        <v>8.2899999999999991</v>
      </c>
    </row>
    <row r="61" spans="2:8" ht="45.75" customHeight="1" x14ac:dyDescent="0.2">
      <c r="B61" s="121"/>
      <c r="C61" s="1214"/>
      <c r="D61" s="1215"/>
      <c r="E61" s="1216"/>
      <c r="F61" s="345"/>
      <c r="G61" s="345"/>
      <c r="H61" s="346"/>
    </row>
    <row r="62" spans="2:8" ht="45.75" customHeight="1" thickBot="1" x14ac:dyDescent="0.25">
      <c r="B62" s="122"/>
      <c r="C62" s="1217"/>
      <c r="D62" s="1218"/>
      <c r="E62" s="1219"/>
      <c r="F62" s="347"/>
      <c r="G62" s="347"/>
      <c r="H62" s="348"/>
    </row>
    <row r="63" spans="2:8" ht="52.5" customHeight="1" thickBot="1" x14ac:dyDescent="0.25">
      <c r="B63" s="123"/>
      <c r="C63" s="1220" t="s">
        <v>49</v>
      </c>
      <c r="D63" s="1220"/>
      <c r="E63" s="1221"/>
      <c r="F63" s="349">
        <v>2114</v>
      </c>
      <c r="G63" s="349">
        <v>2167</v>
      </c>
      <c r="H63" s="350">
        <v>2286</v>
      </c>
    </row>
    <row r="64" spans="2:8" ht="13.2" x14ac:dyDescent="0.2"/>
  </sheetData>
  <sheetProtection algorithmName="SHA-512" hashValue="08em/+FgLL9iKA5G6FeoM/CELc+JUt0EyTmpDXcCtV62jxgZwCGR5lZIFN5S0OzXydSoYj7/k6jaDYXwT75SyA==" saltValue="i3Tedpy9pB5VcEERJWjh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E7253-B55A-42CD-9FB9-20BA8A9A1D34}">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0" t="s">
        <v>556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557</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558</v>
      </c>
      <c r="AO51" s="1233"/>
      <c r="AP51" s="1233"/>
      <c r="AQ51" s="1233"/>
      <c r="AR51" s="1233"/>
      <c r="AS51" s="1233"/>
      <c r="AT51" s="1233"/>
      <c r="AU51" s="1233"/>
      <c r="AV51" s="1233"/>
      <c r="AW51" s="1233"/>
      <c r="AX51" s="1233"/>
      <c r="AY51" s="1233"/>
      <c r="AZ51" s="1233"/>
      <c r="BA51" s="1233"/>
      <c r="BB51" s="1233" t="s">
        <v>559</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560</v>
      </c>
      <c r="BC53" s="1233"/>
      <c r="BD53" s="1233"/>
      <c r="BE53" s="1233"/>
      <c r="BF53" s="1233"/>
      <c r="BG53" s="1233"/>
      <c r="BH53" s="1233"/>
      <c r="BI53" s="1233"/>
      <c r="BJ53" s="1233"/>
      <c r="BK53" s="1233"/>
      <c r="BL53" s="1233"/>
      <c r="BM53" s="1233"/>
      <c r="BN53" s="1233"/>
      <c r="BO53" s="1233"/>
      <c r="BP53" s="1230">
        <v>60.7</v>
      </c>
      <c r="BQ53" s="1230"/>
      <c r="BR53" s="1230"/>
      <c r="BS53" s="1230"/>
      <c r="BT53" s="1230"/>
      <c r="BU53" s="1230"/>
      <c r="BV53" s="1230"/>
      <c r="BW53" s="1230"/>
      <c r="BX53" s="1230">
        <v>61.8</v>
      </c>
      <c r="BY53" s="1230"/>
      <c r="BZ53" s="1230"/>
      <c r="CA53" s="1230"/>
      <c r="CB53" s="1230"/>
      <c r="CC53" s="1230"/>
      <c r="CD53" s="1230"/>
      <c r="CE53" s="1230"/>
      <c r="CF53" s="1230">
        <v>61.7</v>
      </c>
      <c r="CG53" s="1230"/>
      <c r="CH53" s="1230"/>
      <c r="CI53" s="1230"/>
      <c r="CJ53" s="1230"/>
      <c r="CK53" s="1230"/>
      <c r="CL53" s="1230"/>
      <c r="CM53" s="1230"/>
      <c r="CN53" s="1230">
        <v>62.7</v>
      </c>
      <c r="CO53" s="1230"/>
      <c r="CP53" s="1230"/>
      <c r="CQ53" s="1230"/>
      <c r="CR53" s="1230"/>
      <c r="CS53" s="1230"/>
      <c r="CT53" s="1230"/>
      <c r="CU53" s="1230"/>
      <c r="CV53" s="1230">
        <v>62.7</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561</v>
      </c>
      <c r="AO55" s="1234"/>
      <c r="AP55" s="1234"/>
      <c r="AQ55" s="1234"/>
      <c r="AR55" s="1234"/>
      <c r="AS55" s="1234"/>
      <c r="AT55" s="1234"/>
      <c r="AU55" s="1234"/>
      <c r="AV55" s="1234"/>
      <c r="AW55" s="1234"/>
      <c r="AX55" s="1234"/>
      <c r="AY55" s="1234"/>
      <c r="AZ55" s="1234"/>
      <c r="BA55" s="1234"/>
      <c r="BB55" s="1233" t="s">
        <v>559</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560</v>
      </c>
      <c r="BC57" s="1233"/>
      <c r="BD57" s="1233"/>
      <c r="BE57" s="1233"/>
      <c r="BF57" s="1233"/>
      <c r="BG57" s="1233"/>
      <c r="BH57" s="1233"/>
      <c r="BI57" s="1233"/>
      <c r="BJ57" s="1233"/>
      <c r="BK57" s="1233"/>
      <c r="BL57" s="1233"/>
      <c r="BM57" s="1233"/>
      <c r="BN57" s="1233"/>
      <c r="BO57" s="1233"/>
      <c r="BP57" s="1230">
        <v>61.5</v>
      </c>
      <c r="BQ57" s="1230"/>
      <c r="BR57" s="1230"/>
      <c r="BS57" s="1230"/>
      <c r="BT57" s="1230"/>
      <c r="BU57" s="1230"/>
      <c r="BV57" s="1230"/>
      <c r="BW57" s="1230"/>
      <c r="BX57" s="1230">
        <v>60.8</v>
      </c>
      <c r="BY57" s="1230"/>
      <c r="BZ57" s="1230"/>
      <c r="CA57" s="1230"/>
      <c r="CB57" s="1230"/>
      <c r="CC57" s="1230"/>
      <c r="CD57" s="1230"/>
      <c r="CE57" s="1230"/>
      <c r="CF57" s="1230">
        <v>62.2</v>
      </c>
      <c r="CG57" s="1230"/>
      <c r="CH57" s="1230"/>
      <c r="CI57" s="1230"/>
      <c r="CJ57" s="1230"/>
      <c r="CK57" s="1230"/>
      <c r="CL57" s="1230"/>
      <c r="CM57" s="1230"/>
      <c r="CN57" s="1230">
        <v>62.6</v>
      </c>
      <c r="CO57" s="1230"/>
      <c r="CP57" s="1230"/>
      <c r="CQ57" s="1230"/>
      <c r="CR57" s="1230"/>
      <c r="CS57" s="1230"/>
      <c r="CT57" s="1230"/>
      <c r="CU57" s="1230"/>
      <c r="CV57" s="1230">
        <v>62.9</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562</v>
      </c>
    </row>
    <row r="64" spans="1:109" ht="13.2" x14ac:dyDescent="0.2">
      <c r="B64" s="247"/>
      <c r="G64" s="357"/>
      <c r="I64" s="369"/>
      <c r="J64" s="369"/>
      <c r="K64" s="369"/>
      <c r="L64" s="369"/>
      <c r="M64" s="369"/>
      <c r="N64" s="370"/>
      <c r="AM64" s="357"/>
      <c r="AN64" s="357" t="s">
        <v>555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563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557</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558</v>
      </c>
      <c r="AO73" s="1233"/>
      <c r="AP73" s="1233"/>
      <c r="AQ73" s="1233"/>
      <c r="AR73" s="1233"/>
      <c r="AS73" s="1233"/>
      <c r="AT73" s="1233"/>
      <c r="AU73" s="1233"/>
      <c r="AV73" s="1233"/>
      <c r="AW73" s="1233"/>
      <c r="AX73" s="1233"/>
      <c r="AY73" s="1233"/>
      <c r="AZ73" s="1233"/>
      <c r="BA73" s="1233"/>
      <c r="BB73" s="1233" t="s">
        <v>559</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564</v>
      </c>
      <c r="BC75" s="1233"/>
      <c r="BD75" s="1233"/>
      <c r="BE75" s="1233"/>
      <c r="BF75" s="1233"/>
      <c r="BG75" s="1233"/>
      <c r="BH75" s="1233"/>
      <c r="BI75" s="1233"/>
      <c r="BJ75" s="1233"/>
      <c r="BK75" s="1233"/>
      <c r="BL75" s="1233"/>
      <c r="BM75" s="1233"/>
      <c r="BN75" s="1233"/>
      <c r="BO75" s="1233"/>
      <c r="BP75" s="1230">
        <v>2.7</v>
      </c>
      <c r="BQ75" s="1230"/>
      <c r="BR75" s="1230"/>
      <c r="BS75" s="1230"/>
      <c r="BT75" s="1230"/>
      <c r="BU75" s="1230"/>
      <c r="BV75" s="1230"/>
      <c r="BW75" s="1230"/>
      <c r="BX75" s="1230">
        <v>2.9</v>
      </c>
      <c r="BY75" s="1230"/>
      <c r="BZ75" s="1230"/>
      <c r="CA75" s="1230"/>
      <c r="CB75" s="1230"/>
      <c r="CC75" s="1230"/>
      <c r="CD75" s="1230"/>
      <c r="CE75" s="1230"/>
      <c r="CF75" s="1230">
        <v>2.5</v>
      </c>
      <c r="CG75" s="1230"/>
      <c r="CH75" s="1230"/>
      <c r="CI75" s="1230"/>
      <c r="CJ75" s="1230"/>
      <c r="CK75" s="1230"/>
      <c r="CL75" s="1230"/>
      <c r="CM75" s="1230"/>
      <c r="CN75" s="1230">
        <v>2.2000000000000002</v>
      </c>
      <c r="CO75" s="1230"/>
      <c r="CP75" s="1230"/>
      <c r="CQ75" s="1230"/>
      <c r="CR75" s="1230"/>
      <c r="CS75" s="1230"/>
      <c r="CT75" s="1230"/>
      <c r="CU75" s="1230"/>
      <c r="CV75" s="1230">
        <v>2.7</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561</v>
      </c>
      <c r="AO77" s="1234"/>
      <c r="AP77" s="1234"/>
      <c r="AQ77" s="1234"/>
      <c r="AR77" s="1234"/>
      <c r="AS77" s="1234"/>
      <c r="AT77" s="1234"/>
      <c r="AU77" s="1234"/>
      <c r="AV77" s="1234"/>
      <c r="AW77" s="1234"/>
      <c r="AX77" s="1234"/>
      <c r="AY77" s="1234"/>
      <c r="AZ77" s="1234"/>
      <c r="BA77" s="1234"/>
      <c r="BB77" s="1233" t="s">
        <v>559</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564</v>
      </c>
      <c r="BC79" s="1233"/>
      <c r="BD79" s="1233"/>
      <c r="BE79" s="1233"/>
      <c r="BF79" s="1233"/>
      <c r="BG79" s="1233"/>
      <c r="BH79" s="1233"/>
      <c r="BI79" s="1233"/>
      <c r="BJ79" s="1233"/>
      <c r="BK79" s="1233"/>
      <c r="BL79" s="1233"/>
      <c r="BM79" s="1233"/>
      <c r="BN79" s="1233"/>
      <c r="BO79" s="1233"/>
      <c r="BP79" s="1230">
        <v>8</v>
      </c>
      <c r="BQ79" s="1230"/>
      <c r="BR79" s="1230"/>
      <c r="BS79" s="1230"/>
      <c r="BT79" s="1230"/>
      <c r="BU79" s="1230"/>
      <c r="BV79" s="1230"/>
      <c r="BW79" s="1230"/>
      <c r="BX79" s="1230">
        <v>6.6</v>
      </c>
      <c r="BY79" s="1230"/>
      <c r="BZ79" s="1230"/>
      <c r="CA79" s="1230"/>
      <c r="CB79" s="1230"/>
      <c r="CC79" s="1230"/>
      <c r="CD79" s="1230"/>
      <c r="CE79" s="1230"/>
      <c r="CF79" s="1230">
        <v>6.8</v>
      </c>
      <c r="CG79" s="1230"/>
      <c r="CH79" s="1230"/>
      <c r="CI79" s="1230"/>
      <c r="CJ79" s="1230"/>
      <c r="CK79" s="1230"/>
      <c r="CL79" s="1230"/>
      <c r="CM79" s="1230"/>
      <c r="CN79" s="1230">
        <v>7.2</v>
      </c>
      <c r="CO79" s="1230"/>
      <c r="CP79" s="1230"/>
      <c r="CQ79" s="1230"/>
      <c r="CR79" s="1230"/>
      <c r="CS79" s="1230"/>
      <c r="CT79" s="1230"/>
      <c r="CU79" s="1230"/>
      <c r="CV79" s="1230">
        <v>7.3</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Dx48gjDQOjLjLfJro3P9ZiRCCPjStKSwUIhXtQZbxgAA9WP+UqiHh+2GFsEo5MA8tSIJbJnAf+B8NT3a0QVQg==" saltValue="rCxcmU4LNDgEkkeCNqbNJ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69DFB-6885-4BCD-8426-B060B92F8BC8}">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rs3W0fustyUtP77l4UgepVPwzvtX1+RyynS62w382gFCEmU3LME2nyqJINb9YdJrrIXBIXVGFC49TKi0puX85w==" saltValue="7QHTZCpZRnmTEhKJzl/09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75530-ACC5-40A3-B207-EB0A455CC7E1}">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q95Frx0Bsfp6HM5z3d6h6zHPqHBK1X3CSUpZgteqLkBUVGb0XxbgQh2RgFDSm55yS5dMkbEk9/k1mjUKoAHEGg==" saltValue="PCeCD/3wm7qrGw5OlhrNv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425804</v>
      </c>
      <c r="E3" s="142"/>
      <c r="F3" s="143">
        <v>332350</v>
      </c>
      <c r="G3" s="144"/>
      <c r="H3" s="145"/>
    </row>
    <row r="4" spans="1:8" x14ac:dyDescent="0.2">
      <c r="A4" s="146"/>
      <c r="B4" s="147"/>
      <c r="C4" s="148"/>
      <c r="D4" s="149">
        <v>404830</v>
      </c>
      <c r="E4" s="150"/>
      <c r="F4" s="151">
        <v>200453</v>
      </c>
      <c r="G4" s="152"/>
      <c r="H4" s="153"/>
    </row>
    <row r="5" spans="1:8" x14ac:dyDescent="0.2">
      <c r="A5" s="134" t="s">
        <v>518</v>
      </c>
      <c r="B5" s="139"/>
      <c r="C5" s="140"/>
      <c r="D5" s="141">
        <v>536704</v>
      </c>
      <c r="E5" s="142"/>
      <c r="F5" s="143">
        <v>362690</v>
      </c>
      <c r="G5" s="144"/>
      <c r="H5" s="145"/>
    </row>
    <row r="6" spans="1:8" x14ac:dyDescent="0.2">
      <c r="A6" s="146"/>
      <c r="B6" s="147"/>
      <c r="C6" s="148"/>
      <c r="D6" s="149">
        <v>327479</v>
      </c>
      <c r="E6" s="150"/>
      <c r="F6" s="151">
        <v>172580</v>
      </c>
      <c r="G6" s="152"/>
      <c r="H6" s="153"/>
    </row>
    <row r="7" spans="1:8" x14ac:dyDescent="0.2">
      <c r="A7" s="134" t="s">
        <v>519</v>
      </c>
      <c r="B7" s="139"/>
      <c r="C7" s="140"/>
      <c r="D7" s="141">
        <v>482031</v>
      </c>
      <c r="E7" s="142"/>
      <c r="F7" s="143">
        <v>296093</v>
      </c>
      <c r="G7" s="144"/>
      <c r="H7" s="145"/>
    </row>
    <row r="8" spans="1:8" x14ac:dyDescent="0.2">
      <c r="A8" s="146"/>
      <c r="B8" s="147"/>
      <c r="C8" s="148"/>
      <c r="D8" s="149">
        <v>310140</v>
      </c>
      <c r="E8" s="150"/>
      <c r="F8" s="151">
        <v>140545</v>
      </c>
      <c r="G8" s="152"/>
      <c r="H8" s="153"/>
    </row>
    <row r="9" spans="1:8" x14ac:dyDescent="0.2">
      <c r="A9" s="134" t="s">
        <v>520</v>
      </c>
      <c r="B9" s="139"/>
      <c r="C9" s="140"/>
      <c r="D9" s="141">
        <v>532291</v>
      </c>
      <c r="E9" s="142"/>
      <c r="F9" s="143">
        <v>308655</v>
      </c>
      <c r="G9" s="144"/>
      <c r="H9" s="145"/>
    </row>
    <row r="10" spans="1:8" x14ac:dyDescent="0.2">
      <c r="A10" s="146"/>
      <c r="B10" s="147"/>
      <c r="C10" s="148"/>
      <c r="D10" s="149">
        <v>430515</v>
      </c>
      <c r="E10" s="150"/>
      <c r="F10" s="151">
        <v>169887</v>
      </c>
      <c r="G10" s="152"/>
      <c r="H10" s="153"/>
    </row>
    <row r="11" spans="1:8" x14ac:dyDescent="0.2">
      <c r="A11" s="134" t="s">
        <v>521</v>
      </c>
      <c r="B11" s="139"/>
      <c r="C11" s="140"/>
      <c r="D11" s="141">
        <v>698367</v>
      </c>
      <c r="E11" s="142"/>
      <c r="F11" s="143">
        <v>325476</v>
      </c>
      <c r="G11" s="144"/>
      <c r="H11" s="145"/>
    </row>
    <row r="12" spans="1:8" x14ac:dyDescent="0.2">
      <c r="A12" s="146"/>
      <c r="B12" s="147"/>
      <c r="C12" s="154"/>
      <c r="D12" s="149">
        <v>527591</v>
      </c>
      <c r="E12" s="150"/>
      <c r="F12" s="151">
        <v>190204</v>
      </c>
      <c r="G12" s="152"/>
      <c r="H12" s="153"/>
    </row>
    <row r="13" spans="1:8" x14ac:dyDescent="0.2">
      <c r="A13" s="134"/>
      <c r="B13" s="139"/>
      <c r="C13" s="140"/>
      <c r="D13" s="141">
        <v>535039</v>
      </c>
      <c r="E13" s="142"/>
      <c r="F13" s="143">
        <v>325053</v>
      </c>
      <c r="G13" s="155"/>
      <c r="H13" s="145"/>
    </row>
    <row r="14" spans="1:8" x14ac:dyDescent="0.2">
      <c r="A14" s="146"/>
      <c r="B14" s="147"/>
      <c r="C14" s="148"/>
      <c r="D14" s="149">
        <v>400111</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6.43</v>
      </c>
      <c r="C19" s="156">
        <f>ROUND(VALUE(SUBSTITUTE(実質収支比率等に係る経年分析!G$48,"▲","-")),2)</f>
        <v>5.86</v>
      </c>
      <c r="D19" s="156">
        <f>ROUND(VALUE(SUBSTITUTE(実質収支比率等に係る経年分析!H$48,"▲","-")),2)</f>
        <v>7.42</v>
      </c>
      <c r="E19" s="156">
        <f>ROUND(VALUE(SUBSTITUTE(実質収支比率等に係る経年分析!I$48,"▲","-")),2)</f>
        <v>8.43</v>
      </c>
      <c r="F19" s="156">
        <f>ROUND(VALUE(SUBSTITUTE(実質収支比率等に係る経年分析!J$48,"▲","-")),2)</f>
        <v>8.1</v>
      </c>
    </row>
    <row r="20" spans="1:11" x14ac:dyDescent="0.2">
      <c r="A20" s="156" t="s">
        <v>53</v>
      </c>
      <c r="B20" s="156">
        <f>ROUND(VALUE(SUBSTITUTE(実質収支比率等に係る経年分析!F$47,"▲","-")),2)</f>
        <v>61.11</v>
      </c>
      <c r="C20" s="156">
        <f>ROUND(VALUE(SUBSTITUTE(実質収支比率等に係る経年分析!G$47,"▲","-")),2)</f>
        <v>69.3</v>
      </c>
      <c r="D20" s="156">
        <f>ROUND(VALUE(SUBSTITUTE(実質収支比率等に係る経年分析!H$47,"▲","-")),2)</f>
        <v>83.56</v>
      </c>
      <c r="E20" s="156">
        <f>ROUND(VALUE(SUBSTITUTE(実質収支比率等に係る経年分析!I$47,"▲","-")),2)</f>
        <v>87.47</v>
      </c>
      <c r="F20" s="156">
        <f>ROUND(VALUE(SUBSTITUTE(実質収支比率等に係る経年分析!J$47,"▲","-")),2)</f>
        <v>94.7</v>
      </c>
    </row>
    <row r="21" spans="1:11" x14ac:dyDescent="0.2">
      <c r="A21" s="156" t="s">
        <v>54</v>
      </c>
      <c r="B21" s="156">
        <f>IF(ISNUMBER(VALUE(SUBSTITUTE(実質収支比率等に係る経年分析!F$49,"▲","-"))),ROUND(VALUE(SUBSTITUTE(実質収支比率等に係る経年分析!F$49,"▲","-")),2),NA())</f>
        <v>9.7899999999999991</v>
      </c>
      <c r="C21" s="156">
        <f>IF(ISNUMBER(VALUE(SUBSTITUTE(実質収支比率等に係る経年分析!G$49,"▲","-"))),ROUND(VALUE(SUBSTITUTE(実質収支比率等に係る経年分析!G$49,"▲","-")),2),NA())</f>
        <v>13.97</v>
      </c>
      <c r="D21" s="156">
        <f>IF(ISNUMBER(VALUE(SUBSTITUTE(実質収支比率等に係る経年分析!H$49,"▲","-"))),ROUND(VALUE(SUBSTITUTE(実質収支比率等に係る経年分析!H$49,"▲","-")),2),NA())</f>
        <v>13.12</v>
      </c>
      <c r="E21" s="156">
        <f>IF(ISNUMBER(VALUE(SUBSTITUTE(実質収支比率等に係る経年分析!I$49,"▲","-"))),ROUND(VALUE(SUBSTITUTE(実質収支比率等に係る経年分析!I$49,"▲","-")),2),NA())</f>
        <v>5.6</v>
      </c>
      <c r="F21" s="156">
        <f>IF(ISNUMBER(VALUE(SUBSTITUTE(実質収支比率等に係る経年分析!J$49,"▲","-"))),ROUND(VALUE(SUBSTITUTE(実質収支比率等に係る経年分析!J$49,"▲","-")),2),NA())</f>
        <v>9.3000000000000007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農業集落排水事業会計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0.34</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2.69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3.15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6.42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5.86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7.41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8.42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8.1</v>
      </c>
    </row>
    <row r="36" spans="1:16" x14ac:dyDescent="0.2">
      <c r="A36" s="157" t="str">
        <f>IF(連結実質赤字比率に係る赤字・黒字の構成分析!C$34="",NA(),連結実質赤字比率に係る赤字・黒字の構成分析!C$34)</f>
        <v>簡易水道事業会計</v>
      </c>
      <c r="B36" s="157" t="e">
        <f>IF(ROUND(VALUE(SUBSTITUTE(連結実質赤字比率に係る赤字・黒字の構成分析!F$34,"▲", "-")), 2) &lt; 0, ABS(ROUND(VALUE(SUBSTITUTE(連結実質赤字比率に係る赤字・黒字の構成分析!F$34,"▲", "-")), 2)), NA())</f>
        <v>#VALUE!</v>
      </c>
      <c r="C36" s="157" t="e">
        <f>IF(ROUND(VALUE(SUBSTITUTE(連結実質赤字比率に係る赤字・黒字の構成分析!F$34,"▲", "-")), 2) &gt;= 0, ABS(ROUND(VALUE(SUBSTITUTE(連結実質赤字比率に係る赤字・黒字の構成分析!F$34,"▲", "-")), 2)), NA())</f>
        <v>#VALUE!</v>
      </c>
      <c r="D36" s="157" t="e">
        <f>IF(ROUND(VALUE(SUBSTITUTE(連結実質赤字比率に係る赤字・黒字の構成分析!G$34,"▲", "-")), 2) &lt; 0, ABS(ROUND(VALUE(SUBSTITUTE(連結実質赤字比率に係る赤字・黒字の構成分析!G$34,"▲", "-")), 2)), NA())</f>
        <v>#VALUE!</v>
      </c>
      <c r="E36" s="157" t="e">
        <f>IF(ROUND(VALUE(SUBSTITUTE(連結実質赤字比率に係る赤字・黒字の構成分析!G$34,"▲", "-")), 2) &gt;= 0, ABS(ROUND(VALUE(SUBSTITUTE(連結実質赤字比率に係る赤字・黒字の構成分析!G$34,"▲", "-")), 2)), NA())</f>
        <v>#VALUE!</v>
      </c>
      <c r="F36" s="157" t="e">
        <f>IF(ROUND(VALUE(SUBSTITUTE(連結実質赤字比率に係る赤字・黒字の構成分析!H$34,"▲", "-")), 2) &lt; 0, ABS(ROUND(VALUE(SUBSTITUTE(連結実質赤字比率に係る赤字・黒字の構成分析!H$34,"▲", "-")), 2)), NA())</f>
        <v>#VALUE!</v>
      </c>
      <c r="G36" s="157" t="e">
        <f>IF(ROUND(VALUE(SUBSTITUTE(連結実質赤字比率に係る赤字・黒字の構成分析!H$34,"▲", "-")), 2) &gt;= 0, ABS(ROUND(VALUE(SUBSTITUTE(連結実質赤字比率に係る赤字・黒字の構成分析!H$34,"▲", "-")), 2)), NA())</f>
        <v>#VALUE!</v>
      </c>
      <c r="H36" s="157" t="e">
        <f>IF(ROUND(VALUE(SUBSTITUTE(連結実質赤字比率に係る赤字・黒字の構成分析!I$34,"▲", "-")), 2) &lt; 0, ABS(ROUND(VALUE(SUBSTITUTE(連結実質赤字比率に係る赤字・黒字の構成分析!I$34,"▲", "-")), 2)), NA())</f>
        <v>#VALUE!</v>
      </c>
      <c r="I36" s="157" t="e">
        <f>IF(ROUND(VALUE(SUBSTITUTE(連結実質赤字比率に係る赤字・黒字の構成分析!I$34,"▲", "-")), 2) &gt;= 0, ABS(ROUND(VALUE(SUBSTITUTE(連結実質赤字比率に係る赤字・黒字の構成分析!I$34,"▲", "-")), 2)), NA())</f>
        <v>#VALUE!</v>
      </c>
      <c r="J36" s="157">
        <f>IF(ROUND(VALUE(SUBSTITUTE(連結実質赤字比率に係る赤字・黒字の構成分析!J$34,"▲", "-")), 2) &lt; 0, ABS(ROUND(VALUE(SUBSTITUTE(連結実質赤字比率に係る赤字・黒字の構成分析!J$34,"▲", "-")), 2)), NA())</f>
        <v>10.35</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140</v>
      </c>
      <c r="E42" s="158"/>
      <c r="F42" s="158"/>
      <c r="G42" s="158">
        <f>'実質公債費比率（分子）の構造'!L$52</f>
        <v>133</v>
      </c>
      <c r="H42" s="158"/>
      <c r="I42" s="158"/>
      <c r="J42" s="158">
        <f>'実質公債費比率（分子）の構造'!M$52</f>
        <v>120</v>
      </c>
      <c r="K42" s="158"/>
      <c r="L42" s="158"/>
      <c r="M42" s="158">
        <f>'実質公債費比率（分子）の構造'!N$52</f>
        <v>125</v>
      </c>
      <c r="N42" s="158"/>
      <c r="O42" s="158"/>
      <c r="P42" s="158">
        <f>'実質公債費比率（分子）の構造'!O$52</f>
        <v>121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16</v>
      </c>
      <c r="C45" s="158"/>
      <c r="D45" s="158"/>
      <c r="E45" s="158">
        <f>'実質公債費比率（分子）の構造'!L$49</f>
        <v>10</v>
      </c>
      <c r="F45" s="158"/>
      <c r="G45" s="158"/>
      <c r="H45" s="158">
        <f>'実質公債費比率（分子）の構造'!M$49</f>
        <v>10</v>
      </c>
      <c r="I45" s="158"/>
      <c r="J45" s="158"/>
      <c r="K45" s="158">
        <f>'実質公債費比率（分子）の構造'!N$49</f>
        <v>10</v>
      </c>
      <c r="L45" s="158"/>
      <c r="M45" s="158"/>
      <c r="N45" s="158">
        <f>'実質公債費比率（分子）の構造'!O$49</f>
        <v>10</v>
      </c>
      <c r="O45" s="158"/>
      <c r="P45" s="158"/>
    </row>
    <row r="46" spans="1:16" x14ac:dyDescent="0.2">
      <c r="A46" s="158" t="s">
        <v>64</v>
      </c>
      <c r="B46" s="158">
        <f>'実質公債費比率（分子）の構造'!K$48</f>
        <v>14</v>
      </c>
      <c r="C46" s="158"/>
      <c r="D46" s="158"/>
      <c r="E46" s="158">
        <f>'実質公債費比率（分子）の構造'!L$48</f>
        <v>12</v>
      </c>
      <c r="F46" s="158"/>
      <c r="G46" s="158"/>
      <c r="H46" s="158">
        <f>'実質公債費比率（分子）の構造'!M$48</f>
        <v>13</v>
      </c>
      <c r="I46" s="158"/>
      <c r="J46" s="158"/>
      <c r="K46" s="158">
        <f>'実質公債費比率（分子）の構造'!N$48</f>
        <v>13</v>
      </c>
      <c r="L46" s="158"/>
      <c r="M46" s="158"/>
      <c r="N46" s="158">
        <f>'実質公債費比率（分子）の構造'!O$48</f>
        <v>22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143</v>
      </c>
      <c r="C49" s="158"/>
      <c r="D49" s="158"/>
      <c r="E49" s="158">
        <f>'実質公債費比率（分子）の構造'!L$45</f>
        <v>141</v>
      </c>
      <c r="F49" s="158"/>
      <c r="G49" s="158"/>
      <c r="H49" s="158">
        <f>'実質公債費比率（分子）の構造'!M$45</f>
        <v>122</v>
      </c>
      <c r="I49" s="158"/>
      <c r="J49" s="158"/>
      <c r="K49" s="158">
        <f>'実質公債費比率（分子）の構造'!N$45</f>
        <v>128</v>
      </c>
      <c r="L49" s="158"/>
      <c r="M49" s="158"/>
      <c r="N49" s="158">
        <f>'実質公債費比率（分子）の構造'!O$45</f>
        <v>134</v>
      </c>
      <c r="O49" s="158"/>
      <c r="P49" s="158"/>
    </row>
    <row r="50" spans="1:16" x14ac:dyDescent="0.2">
      <c r="A50" s="158" t="s">
        <v>67</v>
      </c>
      <c r="B50" s="158" t="e">
        <f>NA()</f>
        <v>#N/A</v>
      </c>
      <c r="C50" s="158">
        <f>IF(ISNUMBER('実質公債費比率（分子）の構造'!K$53),'実質公債費比率（分子）の構造'!K$53,NA())</f>
        <v>33</v>
      </c>
      <c r="D50" s="158" t="e">
        <f>NA()</f>
        <v>#N/A</v>
      </c>
      <c r="E50" s="158" t="e">
        <f>NA()</f>
        <v>#N/A</v>
      </c>
      <c r="F50" s="158">
        <f>IF(ISNUMBER('実質公債費比率（分子）の構造'!L$53),'実質公債費比率（分子）の構造'!L$53,NA())</f>
        <v>30</v>
      </c>
      <c r="G50" s="158" t="e">
        <f>NA()</f>
        <v>#N/A</v>
      </c>
      <c r="H50" s="158" t="e">
        <f>NA()</f>
        <v>#N/A</v>
      </c>
      <c r="I50" s="158">
        <f>IF(ISNUMBER('実質公債費比率（分子）の構造'!M$53),'実質公債費比率（分子）の構造'!M$53,NA())</f>
        <v>25</v>
      </c>
      <c r="J50" s="158" t="e">
        <f>NA()</f>
        <v>#N/A</v>
      </c>
      <c r="K50" s="158" t="e">
        <f>NA()</f>
        <v>#N/A</v>
      </c>
      <c r="L50" s="158">
        <f>IF(ISNUMBER('実質公債費比率（分子）の構造'!N$53),'実質公債費比率（分子）の構造'!N$53,NA())</f>
        <v>26</v>
      </c>
      <c r="M50" s="158" t="e">
        <f>NA()</f>
        <v>#N/A</v>
      </c>
      <c r="N50" s="158" t="e">
        <f>NA()</f>
        <v>#N/A</v>
      </c>
      <c r="O50" s="158">
        <f>IF(ISNUMBER('実質公債費比率（分子）の構造'!O$53),'実質公債費比率（分子）の構造'!O$53,NA())</f>
        <v>45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1124</v>
      </c>
      <c r="E56" s="157"/>
      <c r="F56" s="157"/>
      <c r="G56" s="157">
        <f>'将来負担比率（分子）の構造'!J$52</f>
        <v>1066</v>
      </c>
      <c r="H56" s="157"/>
      <c r="I56" s="157"/>
      <c r="J56" s="157">
        <f>'将来負担比率（分子）の構造'!K$52</f>
        <v>1028</v>
      </c>
      <c r="K56" s="157"/>
      <c r="L56" s="157"/>
      <c r="M56" s="157">
        <f>'将来負担比率（分子）の構造'!L$52</f>
        <v>940</v>
      </c>
      <c r="N56" s="157"/>
      <c r="O56" s="157"/>
      <c r="P56" s="157">
        <f>'将来負担比率（分子）の構造'!M$52</f>
        <v>966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1587</v>
      </c>
      <c r="E58" s="157"/>
      <c r="F58" s="157"/>
      <c r="G58" s="157">
        <f>'将来負担比率（分子）の構造'!J$50</f>
        <v>1978</v>
      </c>
      <c r="H58" s="157"/>
      <c r="I58" s="157"/>
      <c r="J58" s="157">
        <f>'将来負担比率（分子）の構造'!K$50</f>
        <v>2227</v>
      </c>
      <c r="K58" s="157"/>
      <c r="L58" s="157"/>
      <c r="M58" s="157">
        <f>'将来負担比率（分子）の構造'!L$50</f>
        <v>2281</v>
      </c>
      <c r="N58" s="157"/>
      <c r="O58" s="157"/>
      <c r="P58" s="157">
        <f>'将来負担比率（分子）の構造'!M$50</f>
        <v>2411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196</v>
      </c>
      <c r="C62" s="157"/>
      <c r="D62" s="157"/>
      <c r="E62" s="157">
        <f>'将来負担比率（分子）の構造'!J$45</f>
        <v>215</v>
      </c>
      <c r="F62" s="157"/>
      <c r="G62" s="157"/>
      <c r="H62" s="157">
        <f>'将来負担比率（分子）の構造'!K$45</f>
        <v>230</v>
      </c>
      <c r="I62" s="157"/>
      <c r="J62" s="157"/>
      <c r="K62" s="157">
        <f>'将来負担比率（分子）の構造'!L$45</f>
        <v>244</v>
      </c>
      <c r="L62" s="157"/>
      <c r="M62" s="157"/>
      <c r="N62" s="157">
        <f>'将来負担比率（分子）の構造'!M$45</f>
        <v>230</v>
      </c>
      <c r="O62" s="157"/>
      <c r="P62" s="157"/>
    </row>
    <row r="63" spans="1:16" x14ac:dyDescent="0.2">
      <c r="A63" s="157" t="s">
        <v>34</v>
      </c>
      <c r="B63" s="157">
        <f>'将来負担比率（分子）の構造'!I$44</f>
        <v>59</v>
      </c>
      <c r="C63" s="157"/>
      <c r="D63" s="157"/>
      <c r="E63" s="157">
        <f>'将来負担比率（分子）の構造'!J$44</f>
        <v>51</v>
      </c>
      <c r="F63" s="157"/>
      <c r="G63" s="157"/>
      <c r="H63" s="157">
        <f>'将来負担比率（分子）の構造'!K$44</f>
        <v>42</v>
      </c>
      <c r="I63" s="157"/>
      <c r="J63" s="157"/>
      <c r="K63" s="157">
        <f>'将来負担比率（分子）の構造'!L$44</f>
        <v>33</v>
      </c>
      <c r="L63" s="157"/>
      <c r="M63" s="157"/>
      <c r="N63" s="157">
        <f>'将来負担比率（分子）の構造'!M$44</f>
        <v>23</v>
      </c>
      <c r="O63" s="157"/>
      <c r="P63" s="157"/>
    </row>
    <row r="64" spans="1:16" x14ac:dyDescent="0.2">
      <c r="A64" s="157" t="s">
        <v>33</v>
      </c>
      <c r="B64" s="157">
        <f>'将来負担比率（分子）の構造'!I$43</f>
        <v>104</v>
      </c>
      <c r="C64" s="157"/>
      <c r="D64" s="157"/>
      <c r="E64" s="157">
        <f>'将来負担比率（分子）の構造'!J$43</f>
        <v>102</v>
      </c>
      <c r="F64" s="157"/>
      <c r="G64" s="157"/>
      <c r="H64" s="157">
        <f>'将来負担比率（分子）の構造'!K$43</f>
        <v>92</v>
      </c>
      <c r="I64" s="157"/>
      <c r="J64" s="157"/>
      <c r="K64" s="157">
        <f>'将来負担比率（分子）の構造'!L$43</f>
        <v>147</v>
      </c>
      <c r="L64" s="157"/>
      <c r="M64" s="157"/>
      <c r="N64" s="157">
        <f>'将来負担比率（分子）の構造'!M$43</f>
        <v>188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1043</v>
      </c>
      <c r="C66" s="157"/>
      <c r="D66" s="157"/>
      <c r="E66" s="157">
        <f>'将来負担比率（分子）の構造'!J$41</f>
        <v>1024</v>
      </c>
      <c r="F66" s="157"/>
      <c r="G66" s="157"/>
      <c r="H66" s="157">
        <f>'将来負担比率（分子）の構造'!K$41</f>
        <v>992</v>
      </c>
      <c r="I66" s="157"/>
      <c r="J66" s="157"/>
      <c r="K66" s="157">
        <f>'将来負担比率（分子）の構造'!L$41</f>
        <v>926</v>
      </c>
      <c r="L66" s="157"/>
      <c r="M66" s="157"/>
      <c r="N66" s="157">
        <f>'将来負担比率（分子）の構造'!M$41</f>
        <v>979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1067</v>
      </c>
      <c r="C72" s="161">
        <f>基金残高に係る経年分析!G55</f>
        <v>1125</v>
      </c>
      <c r="D72" s="161">
        <f>基金残高に係る経年分析!H55</f>
        <v>1249</v>
      </c>
    </row>
    <row r="73" spans="1:16" x14ac:dyDescent="0.2">
      <c r="A73" s="160" t="s">
        <v>74</v>
      </c>
      <c r="B73" s="161">
        <f>基金残高に係る経年分析!F56</f>
        <v>279</v>
      </c>
      <c r="C73" s="161">
        <f>基金残高に係る経年分析!G56</f>
        <v>279</v>
      </c>
      <c r="D73" s="161">
        <f>基金残高に係る経年分析!H56</f>
        <v>279</v>
      </c>
    </row>
    <row r="74" spans="1:16" x14ac:dyDescent="0.2">
      <c r="A74" s="160" t="s">
        <v>75</v>
      </c>
      <c r="B74" s="161">
        <f>基金残高に係る経年分析!F57</f>
        <v>768</v>
      </c>
      <c r="C74" s="161">
        <f>基金残高に係る経年分析!G57</f>
        <v>763</v>
      </c>
      <c r="D74" s="161">
        <f>基金残高に係る経年分析!H57</f>
        <v>757</v>
      </c>
    </row>
  </sheetData>
  <sheetProtection algorithmName="SHA-512" hashValue="F+mJo/OVtHv77+LST5bvpujC5YZcB+GIvJved7JUjErZTAj2OD5CRK0qwUenqQ/oJRabD83NJq31dUx5MCNF1w==" saltValue="El8Ftaqps988yPasISV5R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2026-03-23T08:44:47Z</cp:lastPrinted>
  <dcterms:created xsi:type="dcterms:W3CDTF">2026-02-26T09:39:08Z</dcterms:created>
  <dcterms:modified xsi:type="dcterms:W3CDTF">2026-09-14T05:28:59Z</dcterms:modified>
  <cp:category/>
</cp:coreProperties>
</file>