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TMG-fc00.edstokyotocho.onmicrosoft.com\sfs003-001\行政部\zaisei\☆03-　決算統計担当\01-決算統計\R6年度\31_財政状況資料集の作成\06_作成連絡（2回目）※次年度になってからの対応\04_完成版\"/>
    </mc:Choice>
  </mc:AlternateContent>
  <xr:revisionPtr revIDLastSave="0" documentId="13_ncr:1_{1A8EF102-93E9-454E-8E6A-139647F7E610}" xr6:coauthVersionLast="47" xr6:coauthVersionMax="47" xr10:uidLastSave="{00000000-0000-0000-0000-000000000000}"/>
  <bookViews>
    <workbookView xWindow="2868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U63" i="12" l="1"/>
  <c r="AP63" i="12"/>
  <c r="AP23" i="12"/>
  <c r="AA23" i="12" l="1"/>
  <c r="AO35" i="10" l="1"/>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CO38" i="10"/>
  <c r="BE38" i="10"/>
  <c r="AM38" i="10"/>
  <c r="U38" i="10"/>
  <c r="C38" i="10"/>
  <c r="CO37" i="10"/>
  <c r="BE37" i="10"/>
  <c r="AM37" i="10"/>
  <c r="C37" i="10"/>
  <c r="CO36" i="10"/>
  <c r="BE36" i="10"/>
  <c r="AM36" i="10"/>
  <c r="C36" i="10"/>
  <c r="CO35" i="10"/>
  <c r="BE35" i="10"/>
  <c r="C35" i="10"/>
  <c r="CO34" i="10"/>
  <c r="BW34" i="10"/>
  <c r="BW35" i="10" s="1"/>
  <c r="BW36" i="10" s="1"/>
  <c r="BW37" i="10" s="1"/>
  <c r="BW38" i="10" s="1"/>
  <c r="BW39" i="10" s="1"/>
  <c r="BW40" i="10" s="1"/>
  <c r="BE34" i="10"/>
  <c r="U34" i="10"/>
  <c r="C34" i="10"/>
  <c r="U35" i="10" l="1"/>
  <c r="U36" i="10" s="1"/>
  <c r="U37"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alcChain>
</file>

<file path=xl/sharedStrings.xml><?xml version="1.0" encoding="utf-8"?>
<sst xmlns="http://schemas.openxmlformats.org/spreadsheetml/2006/main" count="1143" uniqueCount="571">
  <si>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</si>
  <si>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</si>
  <si>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</si>
  <si>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</si>
  <si>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</si>
  <si>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</si>
  <si>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</si>
  <si>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</si>
  <si>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</si>
  <si>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</si>
  <si>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</si>
  <si>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</si>
  <si>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</si>
  <si>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</si>
  <si>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</si>
  <si>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</si>
  <si>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</si>
  <si>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</si>
  <si>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</si>
  <si>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</si>
  <si>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</si>
  <si>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</si>
  <si>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</si>
  <si>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</si>
  <si>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</si>
  <si>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</si>
  <si>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</si>
  <si>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</si>
  <si>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</si>
  <si>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</si>
  <si>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</si>
  <si>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</si>
  <si>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</si>
  <si>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</si>
  <si>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</si>
  <si>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</si>
  <si>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</si>
  <si>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</si>
  <si>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</si>
  <si>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</si>
  <si>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</si>
  <si>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</si>
  <si>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</si>
  <si>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</si>
  <si>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</si>
  <si>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</si>
  <si>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</si>
  <si>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</si>
  <si>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</si>
  <si>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</si>
  <si>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</si>
  <si>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</si>
  <si>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</si>
  <si>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</si>
  <si>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</si>
  <si>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</si>
  <si>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</si>
  <si>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</si>
  <si>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</si>
  <si>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</si>
  <si>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</si>
  <si>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</si>
  <si>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</si>
  <si>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</si>
  <si>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</si>
  <si>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</si>
  <si>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</si>
  <si>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</si>
  <si>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</si>
  <si>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</si>
  <si>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</si>
  <si>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</si>
  <si>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</si>
  <si>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</si>
  <si>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</si>
  <si>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</si>
  <si>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</si>
  <si>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</si>
  <si>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</si>
  <si>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東京都</t>
    <phoneticPr fontId="5"/>
  </si>
  <si>
    <t>市町村類型</t>
    <phoneticPr fontId="5"/>
  </si>
  <si>
    <t>Ⅰ－２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</si>
  <si>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</si>
  <si>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</si>
  <si>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</si>
  <si>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</si>
  <si>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</si>
  <si>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</si>
  <si>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</si>
  <si>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</si>
  <si>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</si>
  <si>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</si>
  <si>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</si>
  <si>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</si>
  <si>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新島村</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</si>
  <si>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</si>
  <si>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</si>
  <si>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</si>
  <si>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</si>
  <si>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</si>
  <si>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</si>
  <si>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</si>
  <si>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</si>
  <si>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</si>
  <si>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</si>
  <si>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</si>
  <si>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</si>
  <si>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</si>
  <si>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</si>
  <si>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</si>
  <si>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</si>
  <si>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</si>
  <si>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</si>
  <si>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</si>
  <si>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</si>
  <si>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</si>
  <si>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</si>
  <si>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</si>
  <si>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-11.2</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</si>
  <si>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</si>
  <si>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</si>
  <si>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</si>
  <si>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</si>
  <si>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</si>
  <si>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</si>
  <si>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</si>
  <si>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</si>
  <si>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</si>
  <si>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</si>
  <si>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</si>
  <si>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</si>
  <si>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</si>
  <si>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</si>
  <si>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</si>
  <si>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</si>
  <si>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</si>
  <si>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</si>
  <si>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</si>
  <si>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</si>
  <si>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</si>
  <si>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</si>
  <si>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-1.5</t>
    <phoneticPr fontId="5"/>
  </si>
  <si>
    <t>基準財政需要額</t>
    <phoneticPr fontId="25"/>
  </si>
  <si>
    <t>うち日本人(％)</t>
    <phoneticPr fontId="5"/>
  </si>
  <si>
    <t>-1.7</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</si>
  <si>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</si>
  <si>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</si>
  <si>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</si>
  <si>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</si>
  <si>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</si>
  <si>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</si>
  <si>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</si>
  <si>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</si>
  <si>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</si>
  <si>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</si>
  <si>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</si>
  <si>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</si>
  <si>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</si>
  <si>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</si>
  <si>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</si>
  <si>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</si>
  <si>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</si>
  <si>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</si>
  <si>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</si>
  <si>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</si>
  <si>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</si>
  <si>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</si>
  <si>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</si>
  <si>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</si>
  <si>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</si>
  <si>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</si>
  <si>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</si>
  <si>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</si>
  <si>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</si>
  <si>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</si>
  <si>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</si>
  <si>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</si>
  <si>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</si>
  <si>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</si>
  <si>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</si>
  <si>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</si>
  <si>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</si>
  <si>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</si>
  <si>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</si>
  <si>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</si>
  <si>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</si>
  <si>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</si>
  <si>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</si>
  <si>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</si>
  <si>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</si>
  <si>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</si>
  <si>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</si>
  <si>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</si>
  <si>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</si>
  <si>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</si>
  <si>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</si>
  <si>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</si>
  <si>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</si>
  <si>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</si>
  <si>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</si>
  <si>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</si>
  <si>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</si>
  <si>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</si>
  <si>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東京都新島村</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</si>
  <si>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</si>
  <si>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</si>
  <si>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</si>
  <si>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</si>
  <si>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</si>
  <si>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</si>
  <si>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</si>
  <si>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</si>
  <si>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</si>
  <si>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</si>
  <si>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</si>
  <si>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</si>
  <si>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</si>
  <si>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</si>
  <si>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</si>
  <si>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</si>
  <si>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</si>
  <si>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</si>
  <si>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</si>
  <si>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</si>
  <si>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</si>
  <si>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</si>
  <si>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</si>
  <si>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</si>
  <si>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</si>
  <si>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</si>
  <si>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</si>
  <si>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</si>
  <si>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</si>
  <si>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</si>
  <si>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</si>
  <si>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</si>
  <si>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</si>
  <si>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</si>
  <si>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</si>
  <si>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</si>
  <si>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</si>
  <si>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</si>
  <si>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</si>
  <si>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</si>
  <si>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</si>
  <si>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</si>
  <si>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</si>
  <si>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</si>
  <si>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</si>
  <si>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</si>
  <si>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</si>
  <si>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</si>
  <si>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</si>
  <si>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</si>
  <si>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</si>
  <si>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</si>
  <si>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</si>
  <si>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</si>
  <si>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</si>
  <si>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</si>
  <si>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</si>
  <si>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</si>
  <si>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</si>
  <si>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</si>
  <si>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</si>
  <si>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</si>
  <si>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</si>
  <si>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</si>
  <si>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</si>
  <si>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</si>
  <si>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</si>
  <si>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</si>
  <si>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</si>
  <si>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</si>
  <si>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</si>
  <si>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</si>
  <si>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</si>
  <si>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</si>
  <si>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</si>
  <si>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</si>
  <si>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</si>
  <si>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</si>
  <si>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</si>
  <si>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</si>
  <si>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</si>
  <si>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</si>
  <si>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</si>
  <si>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</si>
  <si>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</si>
  <si>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</si>
  <si>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</si>
  <si>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</si>
  <si>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</si>
  <si>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</si>
  <si>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</si>
  <si>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</si>
  <si>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</si>
  <si>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</si>
  <si>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</si>
  <si>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</si>
  <si>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</si>
  <si>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</si>
  <si>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</si>
  <si>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</si>
  <si>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</si>
  <si>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</si>
  <si>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</si>
  <si>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</si>
  <si>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</si>
  <si>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</si>
  <si>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</si>
  <si>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</si>
  <si>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</si>
  <si>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</si>
  <si>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</si>
  <si>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</si>
  <si>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</si>
  <si>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</si>
  <si>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</si>
  <si>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</si>
  <si>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</si>
  <si>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</si>
  <si>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</si>
  <si>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簡易水道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</si>
  <si>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</si>
  <si>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</si>
  <si>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</si>
  <si>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</si>
  <si>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</si>
  <si>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</si>
  <si>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</si>
  <si>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</si>
  <si>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</si>
  <si>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</si>
  <si>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</si>
  <si>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</si>
  <si>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</si>
  <si>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</si>
  <si>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</si>
  <si>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</si>
  <si>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</si>
  <si>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</si>
  <si>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</si>
  <si>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</si>
  <si>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</si>
  <si>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</si>
  <si>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</si>
  <si>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</si>
  <si>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</si>
  <si>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</si>
  <si>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</si>
  <si>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</si>
  <si>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</si>
  <si>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</si>
  <si>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東京都新島村</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</si>
  <si>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</si>
  <si>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</si>
  <si>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</si>
  <si>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</si>
  <si>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</si>
  <si>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</si>
  <si>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</si>
  <si>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</si>
  <si>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</si>
  <si>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</si>
  <si>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</si>
  <si>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</si>
  <si>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</si>
  <si>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</si>
  <si>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</si>
  <si>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</si>
  <si>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</si>
  <si>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</si>
  <si>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</si>
  <si>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</si>
  <si>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連絡船事業特別会計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</si>
  <si>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</si>
  <si>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</si>
  <si>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</si>
  <si>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</si>
  <si>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</si>
  <si>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</si>
  <si>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</si>
  <si>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</si>
  <si>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</si>
  <si>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</si>
  <si>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</si>
  <si>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</si>
  <si>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</si>
  <si>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国民健康保険事業会計（事業勘定）</t>
    <phoneticPr fontId="5"/>
  </si>
  <si>
    <t>国民健康保険事業会計（直診勘定）</t>
    <phoneticPr fontId="5"/>
  </si>
  <si>
    <t>介護保険事業会計</t>
    <phoneticPr fontId="5"/>
  </si>
  <si>
    <t>後期高齢者医療事業会計</t>
    <phoneticPr fontId="5"/>
  </si>
  <si>
    <t>簡易水道事業会計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</si>
  <si>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</si>
  <si>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</si>
  <si>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</si>
  <si>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</si>
  <si>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</si>
  <si>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</si>
  <si>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</si>
  <si>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</si>
  <si>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</si>
  <si>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</si>
  <si>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</si>
  <si>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</si>
  <si>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</si>
  <si>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</si>
  <si>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</si>
  <si>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</si>
  <si>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</si>
  <si>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</si>
  <si>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</si>
  <si>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</si>
  <si>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</si>
  <si>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</si>
  <si>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</si>
  <si>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</si>
  <si>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</si>
  <si>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</si>
  <si>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</si>
  <si>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</si>
  <si>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</si>
  <si>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</si>
  <si>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</si>
  <si>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</si>
  <si>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</si>
  <si>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</si>
  <si>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</si>
  <si>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</si>
  <si>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</si>
  <si>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</si>
  <si>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</si>
  <si>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</si>
  <si>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</si>
  <si>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</si>
  <si>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</si>
  <si>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</si>
  <si>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</si>
  <si>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</si>
  <si>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</si>
  <si>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</si>
  <si>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</si>
  <si>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</si>
  <si>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</si>
  <si>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</si>
  <si>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</si>
  <si>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</si>
  <si>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</si>
  <si>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</si>
  <si>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</si>
  <si>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</si>
  <si>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</si>
  <si>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</si>
  <si>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</si>
  <si>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</si>
  <si>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</si>
  <si>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</si>
  <si>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</si>
  <si>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</si>
  <si>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</si>
  <si>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</si>
  <si>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</si>
  <si>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</si>
  <si>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</si>
  <si>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</si>
  <si>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</si>
  <si>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</si>
  <si>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</si>
  <si>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</si>
  <si>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</si>
  <si>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</si>
  <si>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</si>
  <si>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</si>
  <si>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</si>
  <si>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</si>
  <si>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</si>
  <si>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</si>
  <si>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</si>
  <si>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</si>
  <si>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</si>
  <si>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</si>
  <si>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</si>
  <si>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</si>
  <si>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</si>
  <si>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</si>
  <si>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</si>
  <si>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</si>
  <si>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</si>
  <si>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</si>
  <si>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</si>
  <si>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</si>
  <si>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</si>
  <si>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</si>
  <si>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</si>
  <si>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</si>
  <si>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</si>
  <si>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</si>
  <si>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</si>
  <si>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</si>
  <si>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</si>
  <si>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</si>
  <si>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</si>
  <si>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</si>
  <si>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</si>
  <si>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</si>
  <si>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</si>
  <si>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</si>
  <si>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</si>
  <si>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</si>
  <si>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</si>
  <si>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</si>
  <si>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</si>
  <si>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</si>
  <si>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</si>
  <si>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</si>
  <si>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</si>
  <si>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</si>
  <si>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</si>
  <si>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</si>
  <si>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</si>
  <si>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</si>
  <si>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</si>
  <si>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</si>
  <si>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</si>
  <si>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</si>
  <si>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</si>
  <si>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</si>
  <si>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</si>
  <si>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</si>
  <si>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</si>
  <si>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2.38</t>
  </si>
  <si>
    <t>一般会計</t>
  </si>
  <si>
    <t>下水道事業会計</t>
  </si>
  <si>
    <t>国民健康保険事業会計（事業勘定）</t>
  </si>
  <si>
    <t>介護保険事業会計</t>
  </si>
  <si>
    <t>後期高齢者医療事業会計</t>
  </si>
  <si>
    <t>連絡船事業特別会計</t>
  </si>
  <si>
    <t>国民健康保険事業会計（直診勘定）</t>
  </si>
  <si>
    <t>簡易水道事業会計</t>
  </si>
  <si>
    <t>その他会計（赤字）</t>
  </si>
  <si>
    <t>その他会計（黒字）</t>
  </si>
  <si>
    <t>R02</t>
    <phoneticPr fontId="5"/>
  </si>
  <si>
    <t>R03</t>
    <phoneticPr fontId="5"/>
  </si>
  <si>
    <t>R04</t>
    <phoneticPr fontId="5"/>
  </si>
  <si>
    <t>R05</t>
    <phoneticPr fontId="5"/>
  </si>
  <si>
    <t>R06</t>
    <phoneticPr fontId="5"/>
  </si>
  <si>
    <t>-</t>
    <phoneticPr fontId="2"/>
  </si>
  <si>
    <t>東京都後期高齢者医療広域連合（一般会計）</t>
    <rPh sb="0" eb="3">
      <t>トウキョウト</t>
    </rPh>
    <rPh sb="3" eb="5">
      <t>コウキ</t>
    </rPh>
    <rPh sb="5" eb="8">
      <t>コウレイシャ</t>
    </rPh>
    <rPh sb="8" eb="10">
      <t>イリョウ</t>
    </rPh>
    <rPh sb="10" eb="12">
      <t>コウイキ</t>
    </rPh>
    <rPh sb="12" eb="14">
      <t>レンゴウ</t>
    </rPh>
    <rPh sb="15" eb="17">
      <t>イッパン</t>
    </rPh>
    <rPh sb="17" eb="19">
      <t>カイケイ</t>
    </rPh>
    <phoneticPr fontId="3"/>
  </si>
  <si>
    <t>東京都後期高齢者医療広域連合
（後期高齢者医療特別会計）</t>
  </si>
  <si>
    <t>東京都島嶼町村一部事務組合</t>
  </si>
  <si>
    <t>東京都市町村職員退職手当組合</t>
    <rPh sb="0" eb="3">
      <t>トウキョウト</t>
    </rPh>
    <rPh sb="3" eb="6">
      <t>シチョウソン</t>
    </rPh>
    <rPh sb="6" eb="10">
      <t>ショクインタイショク</t>
    </rPh>
    <rPh sb="10" eb="14">
      <t>テアテクミアイ</t>
    </rPh>
    <phoneticPr fontId="3"/>
  </si>
  <si>
    <t>東京都市町村議会議員公務災害補償等組合</t>
    <rPh sb="0" eb="2">
      <t>トウキョウ</t>
    </rPh>
    <rPh sb="2" eb="3">
      <t>ト</t>
    </rPh>
    <rPh sb="3" eb="6">
      <t>シチョウソン</t>
    </rPh>
    <rPh sb="6" eb="10">
      <t>ギカイギイン</t>
    </rPh>
    <rPh sb="10" eb="14">
      <t>コウムサイガイ</t>
    </rPh>
    <rPh sb="14" eb="17">
      <t>ホショウトウ</t>
    </rPh>
    <rPh sb="17" eb="19">
      <t>クミアイ</t>
    </rPh>
    <phoneticPr fontId="3"/>
  </si>
  <si>
    <t>東京市町村総合事務組合</t>
    <rPh sb="0" eb="2">
      <t>トウキョウ</t>
    </rPh>
    <rPh sb="2" eb="5">
      <t>シチョウソン</t>
    </rPh>
    <rPh sb="5" eb="7">
      <t>ソウゴウ</t>
    </rPh>
    <rPh sb="7" eb="11">
      <t>ジムクミアイ</t>
    </rPh>
    <phoneticPr fontId="3"/>
  </si>
  <si>
    <t>東京市町村総合事務組合（交通災害共済事業特別会計）</t>
    <rPh sb="0" eb="2">
      <t>トウキョウ</t>
    </rPh>
    <rPh sb="2" eb="5">
      <t>シチョウソン</t>
    </rPh>
    <rPh sb="5" eb="11">
      <t>ソウゴウジムクミアイ</t>
    </rPh>
    <rPh sb="12" eb="16">
      <t>コウツウサイガイ</t>
    </rPh>
    <rPh sb="16" eb="18">
      <t>キョウサイ</t>
    </rPh>
    <rPh sb="18" eb="22">
      <t>ジギョウトクベツ</t>
    </rPh>
    <rPh sb="22" eb="24">
      <t>カイケイ</t>
    </rPh>
    <phoneticPr fontId="3"/>
  </si>
  <si>
    <t>庁舎建設基金</t>
    <phoneticPr fontId="5"/>
  </si>
  <si>
    <t>公共施設整備基金</t>
    <phoneticPr fontId="5"/>
  </si>
  <si>
    <t>土地開発基金</t>
    <phoneticPr fontId="5"/>
  </si>
  <si>
    <t>高齢者福祉対策基金</t>
    <phoneticPr fontId="5"/>
  </si>
  <si>
    <t>ふるさと創生基金</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</si>
  <si>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</si>
  <si>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</si>
  <si>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は、類似団体内平均値と同様となっており、有形固定資産減価償却率については類似団体内平均値を下回っている。しかし、近年の有形固定資産減価償却率の増加は、令和元年度の台風被害による焼却施設等の損壊に伴う改修を施した施設等の減価償却が進んでいることが大きい。今後、減価償却が進み有形固定資産減価償却率が上昇すると、施設の更新や改修が必要となり、それに伴う新たな起債借入で将来負担比率が増加する可能性があることから、適切なタイミングでの更新改修や施設維持管理で健全な財政運営に努め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</si>
  <si>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</si>
  <si>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</si>
  <si>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</si>
  <si>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</si>
  <si>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</si>
  <si>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</si>
  <si>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率が昨年度よりも高くなっていることについては、令和3年度借入の若郷コミュニティセンター建設事業（辺地債80,000千円）や、道路交通安全施設改修事業（辺地債8,000千円）等の規模の大きな事業の元利償還の開始や、臨財債発行可能額の減少（4,242千円）が要因として大きい。類似団体内平均値同様となっている将来負担比率については、今後、特定環境保全公共下水道事業（式根島地区）等の大規模事業や施設の更新改修等による起債借入の増加が見込まれるため、基金の併用運用等で起債借入額を抑えて健全な財政運営に努める。</t>
    <rPh sb="0" eb="2">
      <t>ジッシツ</t>
    </rPh>
    <rPh sb="2" eb="5">
      <t>コウサイヒ</t>
    </rPh>
    <rPh sb="5" eb="6">
      <t>リツ</t>
    </rPh>
    <rPh sb="7" eb="10">
      <t>サクネンド</t>
    </rPh>
    <rPh sb="13" eb="14">
      <t>タカ</t>
    </rPh>
    <rPh sb="28" eb="30">
      <t>レイワ</t>
    </rPh>
    <rPh sb="31" eb="33">
      <t>ネンド</t>
    </rPh>
    <rPh sb="33" eb="35">
      <t>カリイレ</t>
    </rPh>
    <rPh sb="36" eb="38">
      <t>ワカゴウ</t>
    </rPh>
    <rPh sb="48" eb="52">
      <t>ケンセツジギョウ</t>
    </rPh>
    <rPh sb="53" eb="56">
      <t>ヘンチサイ</t>
    </rPh>
    <rPh sb="62" eb="64">
      <t>センエン</t>
    </rPh>
    <rPh sb="67" eb="75">
      <t>ドウロコウツウアンゼンシセツ</t>
    </rPh>
    <rPh sb="75" eb="79">
      <t>カイシュウジギョウ</t>
    </rPh>
    <rPh sb="80" eb="83">
      <t>ヘンチサイ</t>
    </rPh>
    <rPh sb="88" eb="90">
      <t>センエン</t>
    </rPh>
    <rPh sb="91" eb="92">
      <t>ナド</t>
    </rPh>
    <rPh sb="93" eb="95">
      <t>キボ</t>
    </rPh>
    <rPh sb="96" eb="97">
      <t>オオ</t>
    </rPh>
    <rPh sb="99" eb="101">
      <t>ジギョウ</t>
    </rPh>
    <rPh sb="102" eb="106">
      <t>ガンリショウカン</t>
    </rPh>
    <rPh sb="107" eb="109">
      <t>カイシ</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</si>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</sst>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49">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12E1A9B7-0B4C-481C-B47D-CE9F182C41E6}"/>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332350</c:v>
                </c:pt>
                <c:pt idx="1">
                  <c:v>362690</c:v>
                </c:pt>
                <c:pt idx="2">
                  <c:v>296093</c:v>
                </c:pt>
                <c:pt idx="3">
                  <c:v>308655</c:v>
                </c:pt>
                <c:pt idx="4">
                  <c:v>325476</c:v>
                </c:pt>
              </c:numCache>
            </c:numRef>
          </c:val>
          <c:smooth val="0"/>
          <c:extLst>
            <c:ext xmlns:c16="http://schemas.microsoft.com/office/drawing/2014/chart" uri="{C3380CC4-5D6E-409C-BE32-E72D297353CC}">
              <c16:uniqueId val="{00000000-F83B-4EEB-BF52-BEEEA390248D}"/>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387047</c:v>
                </c:pt>
                <c:pt idx="1">
                  <c:v>261009</c:v>
                </c:pt>
                <c:pt idx="2">
                  <c:v>251662</c:v>
                </c:pt>
                <c:pt idx="3">
                  <c:v>292992</c:v>
                </c:pt>
                <c:pt idx="4">
                  <c:v>433622</c:v>
                </c:pt>
              </c:numCache>
            </c:numRef>
          </c:val>
          <c:smooth val="0"/>
          <c:extLst>
            <c:ext xmlns:c16="http://schemas.microsoft.com/office/drawing/2014/chart" uri="{C3380CC4-5D6E-409C-BE32-E72D297353CC}">
              <c16:uniqueId val="{00000001-F83B-4EEB-BF52-BEEEA390248D}"/>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55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9.23</c:v>
                </c:pt>
                <c:pt idx="1">
                  <c:v>16.12</c:v>
                </c:pt>
                <c:pt idx="2">
                  <c:v>14.2</c:v>
                </c:pt>
                <c:pt idx="3">
                  <c:v>14.56</c:v>
                </c:pt>
                <c:pt idx="4">
                  <c:v>12.04</c:v>
                </c:pt>
              </c:numCache>
            </c:numRef>
          </c:val>
          <c:extLst>
            <c:ext xmlns:c16="http://schemas.microsoft.com/office/drawing/2014/chart" uri="{C3380CC4-5D6E-409C-BE32-E72D297353CC}">
              <c16:uniqueId val="{00000000-5CA9-43B3-8BA0-001DC1601130}"/>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23.71</c:v>
                </c:pt>
                <c:pt idx="1">
                  <c:v>34.94</c:v>
                </c:pt>
                <c:pt idx="2">
                  <c:v>50.66</c:v>
                </c:pt>
                <c:pt idx="3">
                  <c:v>55.43</c:v>
                </c:pt>
                <c:pt idx="4">
                  <c:v>55.01</c:v>
                </c:pt>
              </c:numCache>
            </c:numRef>
          </c:val>
          <c:extLst>
            <c:ext xmlns:c16="http://schemas.microsoft.com/office/drawing/2014/chart" uri="{C3380CC4-5D6E-409C-BE32-E72D297353CC}">
              <c16:uniqueId val="{00000001-5CA9-43B3-8BA0-001DC1601130}"/>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3.32</c:v>
                </c:pt>
                <c:pt idx="1">
                  <c:v>21.94</c:v>
                </c:pt>
                <c:pt idx="2">
                  <c:v>13.04</c:v>
                </c:pt>
                <c:pt idx="3">
                  <c:v>5.5</c:v>
                </c:pt>
                <c:pt idx="4">
                  <c:v>-2.38</c:v>
                </c:pt>
              </c:numCache>
            </c:numRef>
          </c:val>
          <c:smooth val="0"/>
          <c:extLst>
            <c:ext xmlns:c16="http://schemas.microsoft.com/office/drawing/2014/chart" uri="{C3380CC4-5D6E-409C-BE32-E72D297353CC}">
              <c16:uniqueId val="{00000002-5CA9-43B3-8BA0-001DC1601130}"/>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0.18</c:v>
                </c:pt>
                <c:pt idx="2">
                  <c:v>#N/A</c:v>
                </c:pt>
                <c:pt idx="3">
                  <c:v>0.17</c:v>
                </c:pt>
                <c:pt idx="4">
                  <c:v>#N/A</c:v>
                </c:pt>
                <c:pt idx="5">
                  <c:v>0.17</c:v>
                </c:pt>
                <c:pt idx="6">
                  <c:v>#N/A</c:v>
                </c:pt>
                <c:pt idx="7">
                  <c:v>0</c:v>
                </c:pt>
                <c:pt idx="8">
                  <c:v>0</c:v>
                </c:pt>
                <c:pt idx="9">
                  <c:v>0</c:v>
                </c:pt>
              </c:numCache>
            </c:numRef>
          </c:val>
          <c:extLst>
            <c:ext xmlns:c16="http://schemas.microsoft.com/office/drawing/2014/chart" uri="{C3380CC4-5D6E-409C-BE32-E72D297353CC}">
              <c16:uniqueId val="{00000000-9C57-4FAE-8DEB-D03E487647C1}"/>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9C57-4FAE-8DEB-D03E487647C1}"/>
            </c:ext>
          </c:extLst>
        </c:ser>
        <c:ser>
          <c:idx val="2"/>
          <c:order val="2"/>
          <c:tx>
            <c:strRef>
              <c:f>データシート!$A$29</c:f>
              <c:strCache>
                <c:ptCount val="1"/>
                <c:pt idx="0">
                  <c:v>簡易水道事業会計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0.16</c:v>
                </c:pt>
                <c:pt idx="2">
                  <c:v>#N/A</c:v>
                </c:pt>
                <c:pt idx="3">
                  <c:v>0.2</c:v>
                </c:pt>
                <c:pt idx="4">
                  <c:v>#N/A</c:v>
                </c:pt>
                <c:pt idx="5">
                  <c:v>0.39</c:v>
                </c:pt>
                <c:pt idx="6">
                  <c:v>#N/A</c:v>
                </c:pt>
                <c:pt idx="7">
                  <c:v>1.84</c:v>
                </c:pt>
                <c:pt idx="8">
                  <c:v>#N/A</c:v>
                </c:pt>
                <c:pt idx="9">
                  <c:v>0</c:v>
                </c:pt>
              </c:numCache>
            </c:numRef>
          </c:val>
          <c:extLst>
            <c:ext xmlns:c16="http://schemas.microsoft.com/office/drawing/2014/chart" uri="{C3380CC4-5D6E-409C-BE32-E72D297353CC}">
              <c16:uniqueId val="{00000002-9C57-4FAE-8DEB-D03E487647C1}"/>
            </c:ext>
          </c:extLst>
        </c:ser>
        <c:ser>
          <c:idx val="3"/>
          <c:order val="3"/>
          <c:tx>
            <c:strRef>
              <c:f>データシート!$A$30</c:f>
              <c:strCache>
                <c:ptCount val="1"/>
                <c:pt idx="0">
                  <c:v>国民健康保険事業会計（直診勘定）</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9C57-4FAE-8DEB-D03E487647C1}"/>
            </c:ext>
          </c:extLst>
        </c:ser>
        <c:ser>
          <c:idx val="4"/>
          <c:order val="4"/>
          <c:tx>
            <c:strRef>
              <c:f>データシート!$A$31</c:f>
              <c:strCache>
                <c:ptCount val="1"/>
                <c:pt idx="0">
                  <c:v>連絡船事業特別会計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4-9C57-4FAE-8DEB-D03E487647C1}"/>
            </c:ext>
          </c:extLst>
        </c:ser>
        <c:ser>
          <c:idx val="5"/>
          <c:order val="5"/>
          <c:tx>
            <c:strRef>
              <c:f>データシート!$A$32</c:f>
              <c:strCache>
                <c:ptCount val="1"/>
                <c:pt idx="0">
                  <c:v>後期高齢者医療事業会計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0.08</c:v>
                </c:pt>
                <c:pt idx="2">
                  <c:v>#N/A</c:v>
                </c:pt>
                <c:pt idx="3">
                  <c:v>0.03</c:v>
                </c:pt>
                <c:pt idx="4">
                  <c:v>#N/A</c:v>
                </c:pt>
                <c:pt idx="5">
                  <c:v>0.03</c:v>
                </c:pt>
                <c:pt idx="6">
                  <c:v>#N/A</c:v>
                </c:pt>
                <c:pt idx="7">
                  <c:v>0.01</c:v>
                </c:pt>
                <c:pt idx="8">
                  <c:v>#N/A</c:v>
                </c:pt>
                <c:pt idx="9">
                  <c:v>0.08</c:v>
                </c:pt>
              </c:numCache>
            </c:numRef>
          </c:val>
          <c:extLst>
            <c:ext xmlns:c16="http://schemas.microsoft.com/office/drawing/2014/chart" uri="{C3380CC4-5D6E-409C-BE32-E72D297353CC}">
              <c16:uniqueId val="{00000005-9C57-4FAE-8DEB-D03E487647C1}"/>
            </c:ext>
          </c:extLst>
        </c:ser>
        <c:ser>
          <c:idx val="6"/>
          <c:order val="6"/>
          <c:tx>
            <c:strRef>
              <c:f>データシート!$A$33</c:f>
              <c:strCache>
                <c:ptCount val="1"/>
                <c:pt idx="0">
                  <c:v>介護保険事業会計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0.17</c:v>
                </c:pt>
                <c:pt idx="2">
                  <c:v>#N/A</c:v>
                </c:pt>
                <c:pt idx="3">
                  <c:v>2.16</c:v>
                </c:pt>
                <c:pt idx="4">
                  <c:v>#N/A</c:v>
                </c:pt>
                <c:pt idx="5">
                  <c:v>1.82</c:v>
                </c:pt>
                <c:pt idx="6">
                  <c:v>#N/A</c:v>
                </c:pt>
                <c:pt idx="7">
                  <c:v>1.39</c:v>
                </c:pt>
                <c:pt idx="8">
                  <c:v>#N/A</c:v>
                </c:pt>
                <c:pt idx="9">
                  <c:v>0.13</c:v>
                </c:pt>
              </c:numCache>
            </c:numRef>
          </c:val>
          <c:extLst>
            <c:ext xmlns:c16="http://schemas.microsoft.com/office/drawing/2014/chart" uri="{C3380CC4-5D6E-409C-BE32-E72D297353CC}">
              <c16:uniqueId val="{00000006-9C57-4FAE-8DEB-D03E487647C1}"/>
            </c:ext>
          </c:extLst>
        </c:ser>
        <c:ser>
          <c:idx val="7"/>
          <c:order val="7"/>
          <c:tx>
            <c:strRef>
              <c:f>データシート!$A$34</c:f>
              <c:strCache>
                <c:ptCount val="1"/>
                <c:pt idx="0">
                  <c:v>国民健康保険事業会計（事業勘定）</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0.59</c:v>
                </c:pt>
                <c:pt idx="2">
                  <c:v>#N/A</c:v>
                </c:pt>
                <c:pt idx="3">
                  <c:v>1</c:v>
                </c:pt>
                <c:pt idx="4">
                  <c:v>#N/A</c:v>
                </c:pt>
                <c:pt idx="5">
                  <c:v>0.51</c:v>
                </c:pt>
                <c:pt idx="6">
                  <c:v>#N/A</c:v>
                </c:pt>
                <c:pt idx="7">
                  <c:v>0.23</c:v>
                </c:pt>
                <c:pt idx="8">
                  <c:v>#N/A</c:v>
                </c:pt>
                <c:pt idx="9">
                  <c:v>1.38</c:v>
                </c:pt>
              </c:numCache>
            </c:numRef>
          </c:val>
          <c:extLst>
            <c:ext xmlns:c16="http://schemas.microsoft.com/office/drawing/2014/chart" uri="{C3380CC4-5D6E-409C-BE32-E72D297353CC}">
              <c16:uniqueId val="{00000007-9C57-4FAE-8DEB-D03E487647C1}"/>
            </c:ext>
          </c:extLst>
        </c:ser>
        <c:ser>
          <c:idx val="8"/>
          <c:order val="8"/>
          <c:tx>
            <c:strRef>
              <c:f>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1.02</c:v>
                </c:pt>
                <c:pt idx="2">
                  <c:v>#N/A</c:v>
                </c:pt>
                <c:pt idx="3">
                  <c:v>0.23</c:v>
                </c:pt>
                <c:pt idx="4">
                  <c:v>#N/A</c:v>
                </c:pt>
                <c:pt idx="5">
                  <c:v>0.21</c:v>
                </c:pt>
                <c:pt idx="6">
                  <c:v>#N/A</c:v>
                </c:pt>
                <c:pt idx="7">
                  <c:v>2.73</c:v>
                </c:pt>
                <c:pt idx="8">
                  <c:v>#N/A</c:v>
                </c:pt>
                <c:pt idx="9">
                  <c:v>5.9</c:v>
                </c:pt>
              </c:numCache>
            </c:numRef>
          </c:val>
          <c:extLst>
            <c:ext xmlns:c16="http://schemas.microsoft.com/office/drawing/2014/chart" uri="{C3380CC4-5D6E-409C-BE32-E72D297353CC}">
              <c16:uniqueId val="{00000008-9C57-4FAE-8DEB-D03E487647C1}"/>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9.0399999999999991</c:v>
                </c:pt>
                <c:pt idx="2">
                  <c:v>#N/A</c:v>
                </c:pt>
                <c:pt idx="3">
                  <c:v>15.94</c:v>
                </c:pt>
                <c:pt idx="4">
                  <c:v>#N/A</c:v>
                </c:pt>
                <c:pt idx="5">
                  <c:v>14.19</c:v>
                </c:pt>
                <c:pt idx="6">
                  <c:v>#N/A</c:v>
                </c:pt>
                <c:pt idx="7">
                  <c:v>14.56</c:v>
                </c:pt>
                <c:pt idx="8">
                  <c:v>#N/A</c:v>
                </c:pt>
                <c:pt idx="9">
                  <c:v>12.04</c:v>
                </c:pt>
              </c:numCache>
            </c:numRef>
          </c:val>
          <c:extLst>
            <c:ext xmlns:c16="http://schemas.microsoft.com/office/drawing/2014/chart" uri="{C3380CC4-5D6E-409C-BE32-E72D297353CC}">
              <c16:uniqueId val="{00000009-9C57-4FAE-8DEB-D03E487647C1}"/>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274</c:v>
                </c:pt>
                <c:pt idx="5">
                  <c:v>290</c:v>
                </c:pt>
                <c:pt idx="8">
                  <c:v>337</c:v>
                </c:pt>
                <c:pt idx="11">
                  <c:v>349</c:v>
                </c:pt>
                <c:pt idx="14">
                  <c:v>335</c:v>
                </c:pt>
              </c:numCache>
            </c:numRef>
          </c:val>
          <c:extLst>
            <c:ext xmlns:c16="http://schemas.microsoft.com/office/drawing/2014/chart" uri="{C3380CC4-5D6E-409C-BE32-E72D297353CC}">
              <c16:uniqueId val="{00000000-90E6-499C-AF27-08EE9CD7BAE5}"/>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90E6-499C-AF27-08EE9CD7BAE5}"/>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90E6-499C-AF27-08EE9CD7BAE5}"/>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21</c:v>
                </c:pt>
                <c:pt idx="3">
                  <c:v>13</c:v>
                </c:pt>
                <c:pt idx="6">
                  <c:v>13</c:v>
                </c:pt>
                <c:pt idx="9">
                  <c:v>13</c:v>
                </c:pt>
                <c:pt idx="12">
                  <c:v>13</c:v>
                </c:pt>
              </c:numCache>
            </c:numRef>
          </c:val>
          <c:extLst>
            <c:ext xmlns:c16="http://schemas.microsoft.com/office/drawing/2014/chart" uri="{C3380CC4-5D6E-409C-BE32-E72D297353CC}">
              <c16:uniqueId val="{00000003-90E6-499C-AF27-08EE9CD7BAE5}"/>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69</c:v>
                </c:pt>
                <c:pt idx="3">
                  <c:v>72</c:v>
                </c:pt>
                <c:pt idx="6">
                  <c:v>74</c:v>
                </c:pt>
                <c:pt idx="9">
                  <c:v>74</c:v>
                </c:pt>
                <c:pt idx="12">
                  <c:v>102</c:v>
                </c:pt>
              </c:numCache>
            </c:numRef>
          </c:val>
          <c:extLst>
            <c:ext xmlns:c16="http://schemas.microsoft.com/office/drawing/2014/chart" uri="{C3380CC4-5D6E-409C-BE32-E72D297353CC}">
              <c16:uniqueId val="{00000004-90E6-499C-AF27-08EE9CD7BAE5}"/>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0E6-499C-AF27-08EE9CD7BAE5}"/>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90E6-499C-AF27-08EE9CD7BAE5}"/>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281</c:v>
                </c:pt>
                <c:pt idx="3">
                  <c:v>307</c:v>
                </c:pt>
                <c:pt idx="6">
                  <c:v>372</c:v>
                </c:pt>
                <c:pt idx="9">
                  <c:v>385</c:v>
                </c:pt>
                <c:pt idx="12">
                  <c:v>342</c:v>
                </c:pt>
              </c:numCache>
            </c:numRef>
          </c:val>
          <c:extLst>
            <c:ext xmlns:c16="http://schemas.microsoft.com/office/drawing/2014/chart" uri="{C3380CC4-5D6E-409C-BE32-E72D297353CC}">
              <c16:uniqueId val="{00000007-90E6-499C-AF27-08EE9CD7BAE5}"/>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97</c:v>
                </c:pt>
                <c:pt idx="2">
                  <c:v>#N/A</c:v>
                </c:pt>
                <c:pt idx="3">
                  <c:v>#N/A</c:v>
                </c:pt>
                <c:pt idx="4">
                  <c:v>102</c:v>
                </c:pt>
                <c:pt idx="5">
                  <c:v>#N/A</c:v>
                </c:pt>
                <c:pt idx="6">
                  <c:v>#N/A</c:v>
                </c:pt>
                <c:pt idx="7">
                  <c:v>122</c:v>
                </c:pt>
                <c:pt idx="8">
                  <c:v>#N/A</c:v>
                </c:pt>
                <c:pt idx="9">
                  <c:v>#N/A</c:v>
                </c:pt>
                <c:pt idx="10">
                  <c:v>123</c:v>
                </c:pt>
                <c:pt idx="11">
                  <c:v>#N/A</c:v>
                </c:pt>
                <c:pt idx="12">
                  <c:v>#N/A</c:v>
                </c:pt>
                <c:pt idx="13">
                  <c:v>122</c:v>
                </c:pt>
                <c:pt idx="14">
                  <c:v>#N/A</c:v>
                </c:pt>
              </c:numCache>
            </c:numRef>
          </c:val>
          <c:smooth val="0"/>
          <c:extLst>
            <c:ext xmlns:c16="http://schemas.microsoft.com/office/drawing/2014/chart" uri="{C3380CC4-5D6E-409C-BE32-E72D297353CC}">
              <c16:uniqueId val="{00000008-90E6-499C-AF27-08EE9CD7BAE5}"/>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2708</c:v>
                </c:pt>
                <c:pt idx="5">
                  <c:v>2829</c:v>
                </c:pt>
                <c:pt idx="8">
                  <c:v>2826</c:v>
                </c:pt>
                <c:pt idx="11">
                  <c:v>2856</c:v>
                </c:pt>
                <c:pt idx="14">
                  <c:v>3039</c:v>
                </c:pt>
              </c:numCache>
            </c:numRef>
          </c:val>
          <c:extLst>
            <c:ext xmlns:c16="http://schemas.microsoft.com/office/drawing/2014/chart" uri="{C3380CC4-5D6E-409C-BE32-E72D297353CC}">
              <c16:uniqueId val="{00000000-8313-42AC-8CC7-C486558E252B}"/>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39</c:v>
                </c:pt>
                <c:pt idx="5">
                  <c:v>36</c:v>
                </c:pt>
                <c:pt idx="8">
                  <c:v>33</c:v>
                </c:pt>
                <c:pt idx="11">
                  <c:v>30</c:v>
                </c:pt>
                <c:pt idx="14">
                  <c:v>27</c:v>
                </c:pt>
              </c:numCache>
            </c:numRef>
          </c:val>
          <c:extLst>
            <c:ext xmlns:c16="http://schemas.microsoft.com/office/drawing/2014/chart" uri="{C3380CC4-5D6E-409C-BE32-E72D297353CC}">
              <c16:uniqueId val="{00000001-8313-42AC-8CC7-C486558E252B}"/>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2213</c:v>
                </c:pt>
                <c:pt idx="5">
                  <c:v>2571</c:v>
                </c:pt>
                <c:pt idx="8">
                  <c:v>2880</c:v>
                </c:pt>
                <c:pt idx="11">
                  <c:v>3088</c:v>
                </c:pt>
                <c:pt idx="14">
                  <c:v>3203</c:v>
                </c:pt>
              </c:numCache>
            </c:numRef>
          </c:val>
          <c:extLst>
            <c:ext xmlns:c16="http://schemas.microsoft.com/office/drawing/2014/chart" uri="{C3380CC4-5D6E-409C-BE32-E72D297353CC}">
              <c16:uniqueId val="{00000002-8313-42AC-8CC7-C486558E252B}"/>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8313-42AC-8CC7-C486558E252B}"/>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8313-42AC-8CC7-C486558E252B}"/>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313-42AC-8CC7-C486558E252B}"/>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400</c:v>
                </c:pt>
                <c:pt idx="3">
                  <c:v>394</c:v>
                </c:pt>
                <c:pt idx="6">
                  <c:v>378</c:v>
                </c:pt>
                <c:pt idx="9">
                  <c:v>350</c:v>
                </c:pt>
                <c:pt idx="12">
                  <c:v>363</c:v>
                </c:pt>
              </c:numCache>
            </c:numRef>
          </c:val>
          <c:extLst>
            <c:ext xmlns:c16="http://schemas.microsoft.com/office/drawing/2014/chart" uri="{C3380CC4-5D6E-409C-BE32-E72D297353CC}">
              <c16:uniqueId val="{00000006-8313-42AC-8CC7-C486558E252B}"/>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79</c:v>
                </c:pt>
                <c:pt idx="3">
                  <c:v>66</c:v>
                </c:pt>
                <c:pt idx="6">
                  <c:v>53</c:v>
                </c:pt>
                <c:pt idx="9">
                  <c:v>40</c:v>
                </c:pt>
                <c:pt idx="12">
                  <c:v>28</c:v>
                </c:pt>
              </c:numCache>
            </c:numRef>
          </c:val>
          <c:extLst>
            <c:ext xmlns:c16="http://schemas.microsoft.com/office/drawing/2014/chart" uri="{C3380CC4-5D6E-409C-BE32-E72D297353CC}">
              <c16:uniqueId val="{00000007-8313-42AC-8CC7-C486558E252B}"/>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927</c:v>
                </c:pt>
                <c:pt idx="3">
                  <c:v>1173</c:v>
                </c:pt>
                <c:pt idx="6">
                  <c:v>1532</c:v>
                </c:pt>
                <c:pt idx="9">
                  <c:v>1805</c:v>
                </c:pt>
                <c:pt idx="12">
                  <c:v>2547</c:v>
                </c:pt>
              </c:numCache>
            </c:numRef>
          </c:val>
          <c:extLst>
            <c:ext xmlns:c16="http://schemas.microsoft.com/office/drawing/2014/chart" uri="{C3380CC4-5D6E-409C-BE32-E72D297353CC}">
              <c16:uniqueId val="{00000008-8313-42AC-8CC7-C486558E252B}"/>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8313-42AC-8CC7-C486558E252B}"/>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2853</c:v>
                </c:pt>
                <c:pt idx="3">
                  <c:v>2733</c:v>
                </c:pt>
                <c:pt idx="6">
                  <c:v>2444</c:v>
                </c:pt>
                <c:pt idx="9">
                  <c:v>2129</c:v>
                </c:pt>
                <c:pt idx="12">
                  <c:v>1828</c:v>
                </c:pt>
              </c:numCache>
            </c:numRef>
          </c:val>
          <c:extLst>
            <c:ext xmlns:c16="http://schemas.microsoft.com/office/drawing/2014/chart" uri="{C3380CC4-5D6E-409C-BE32-E72D297353CC}">
              <c16:uniqueId val="{0000000A-8313-42AC-8CC7-C486558E252B}"/>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8313-42AC-8CC7-C486558E252B}"/>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1000</c:v>
                </c:pt>
                <c:pt idx="1">
                  <c:v>1101</c:v>
                </c:pt>
                <c:pt idx="2">
                  <c:v>1101</c:v>
                </c:pt>
              </c:numCache>
            </c:numRef>
          </c:val>
          <c:extLst>
            <c:ext xmlns:c16="http://schemas.microsoft.com/office/drawing/2014/chart" uri="{C3380CC4-5D6E-409C-BE32-E72D297353CC}">
              <c16:uniqueId val="{00000000-073F-4D83-92FB-D8CD09D0274B}"/>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212</c:v>
                </c:pt>
                <c:pt idx="1">
                  <c:v>212</c:v>
                </c:pt>
                <c:pt idx="2">
                  <c:v>228</c:v>
                </c:pt>
              </c:numCache>
            </c:numRef>
          </c:val>
          <c:extLst>
            <c:ext xmlns:c16="http://schemas.microsoft.com/office/drawing/2014/chart" uri="{C3380CC4-5D6E-409C-BE32-E72D297353CC}">
              <c16:uniqueId val="{00000001-073F-4D83-92FB-D8CD09D0274B}"/>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1667</c:v>
                </c:pt>
                <c:pt idx="1">
                  <c:v>1775</c:v>
                </c:pt>
                <c:pt idx="2">
                  <c:v>1874</c:v>
                </c:pt>
              </c:numCache>
            </c:numRef>
          </c:val>
          <c:extLst>
            <c:ext xmlns:c16="http://schemas.microsoft.com/office/drawing/2014/chart" uri="{C3380CC4-5D6E-409C-BE32-E72D297353CC}">
              <c16:uniqueId val="{00000002-073F-4D83-92FB-D8CD09D0274B}"/>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{A9D021C5-F44A-461D-95B0-00859DBE363C}</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C2CF-491E-A257-1FCB843606B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{BA8BB22F-B476-4DD7-8865-C1405E243B41}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2CF-491E-A257-1FCB843606B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{FA87ED2A-663C-493B-8948-647B6D696BE2}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2CF-491E-A257-1FCB843606B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{D5E57291-1FA7-401C-9A14-E77CAE38473D}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2CF-491E-A257-1FCB843606B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{7378CD25-EC4F-4D20-BEC7-0801CA9C8E81}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2CF-491E-A257-1FCB843606BB}"/>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{F8B6C9B5-94E1-43A1-AA88-B3631EDBC5FA}</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C2CF-491E-A257-1FCB843606BB}"/>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{C7E8E0C5-DF8E-4C6D-A66C-E0C51EF7815F}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C2CF-491E-A257-1FCB843606BB}"/>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{4DFC8315-9720-4933-8BAC-32E99832A1AB}</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C2CF-491E-A257-1FCB843606BB}"/>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{A97C5C55-CB4A-41DB-B345-2495D52ECEB1}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C2CF-491E-A257-1FCB843606B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51.5</c:v>
                </c:pt>
                <c:pt idx="8">
                  <c:v>51.8</c:v>
                </c:pt>
                <c:pt idx="16">
                  <c:v>55.3</c:v>
                </c:pt>
                <c:pt idx="24">
                  <c:v>53.3</c:v>
                </c:pt>
                <c:pt idx="32">
                  <c:v>54.7</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C2CF-491E-A257-1FCB843606BB}"/>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{A572F945-3136-4569-B372-88EE5C699785}</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C2CF-491E-A257-1FCB843606BB}"/>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{01529A22-4E75-4B1F-88C9-BDFB0FC733A9}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2CF-491E-A257-1FCB843606B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{5F312A22-1680-49D7-B2C4-A5C2B4EA13FA}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2CF-491E-A257-1FCB843606B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{ED3959F9-30C7-4EB4-9408-BF6226D0C362}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2CF-491E-A257-1FCB843606B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{28CD2B50-D963-4B81-9D28-5102025A4369}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2CF-491E-A257-1FCB843606BB}"/>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{8DBF21CF-6714-4782-A1CF-98B3E4D83408}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C2CF-491E-A257-1FCB843606BB}"/>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{7C3BF181-458E-49BF-B51D-CC7885687667}</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C2CF-491E-A257-1FCB843606BB}"/>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{B99FFA57-CE46-43EA-BD78-FE48F54528B6}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C2CF-491E-A257-1FCB843606BB}"/>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{BB969BD9-3140-4E77-9480-034295F5E0D1}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C2CF-491E-A257-1FCB843606B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61.5</c:v>
                </c:pt>
                <c:pt idx="8">
                  <c:v>60.8</c:v>
                </c:pt>
                <c:pt idx="16">
                  <c:v>62.2</c:v>
                </c:pt>
                <c:pt idx="24">
                  <c:v>62.6</c:v>
                </c:pt>
                <c:pt idx="32">
                  <c:v>62.9</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C2CF-491E-A257-1FCB843606BB}"/>
            </c:ext>
          </c:extLst>
        </c:ser>
        <c:dLbls>
          <c:showLegendKey val="0"/>
          <c:showVal val="1"/>
          <c:showCatName val="0"/>
          <c:showSerName val="0"/>
          <c:showPercent val="0"/>
          <c:showBubbleSize val="0"/>
        </c:dLbls>
        <c:axId val="46179840"/>
        <c:axId val="46181760"/>
      </c:scatterChart>
      <c:valAx>
        <c:axId val="46179840"/>
        <c:scaling>
          <c:orientation val="maxMin"/>
          <c:max val="64"/>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{2321EEB0-D791-4F24-8A14-DBACB39AF5FD}</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525D-4A55-B568-4D4E7B6BDEF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{0469E526-F73C-4F70-B582-3C1015915EEA}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25D-4A55-B568-4D4E7B6BDEF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{5A9ECFF1-9B8C-4D0F-94A7-3F74CFBE6C97}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25D-4A55-B568-4D4E7B6BDEF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{22B66C75-C20B-45B1-9C53-62F65B700D9F}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25D-4A55-B568-4D4E7B6BDEF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{6C814B8E-1564-4806-9FA1-8E40042A3621}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25D-4A55-B568-4D4E7B6BDEF0}"/>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{3BD40C11-2BE4-42B6-884C-CFEB156057EF}</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525D-4A55-B568-4D4E7B6BDEF0}"/>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{DE951737-A669-4834-B4BF-50A676D07835}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525D-4A55-B568-4D4E7B6BDEF0}"/>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{C00B95FF-F777-4732-9855-73B3BFA243A9}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525D-4A55-B568-4D4E7B6BDEF0}"/>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{0FEC377C-174B-46E0-AA67-88EBD18F3BAF}</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525D-4A55-B568-4D4E7B6BDEF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c:v>
                </c:pt>
                <c:pt idx="8">
                  <c:v>6.1</c:v>
                </c:pt>
                <c:pt idx="16">
                  <c:v>6.5</c:v>
                </c:pt>
                <c:pt idx="24">
                  <c:v>6.9</c:v>
                </c:pt>
                <c:pt idx="32">
                  <c:v>7.3</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525D-4A55-B568-4D4E7B6BDEF0}"/>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{50253C2B-D060-4988-AF65-1158A379B106}</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525D-4A55-B568-4D4E7B6BDEF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{8F26025A-7041-40BF-9DAD-F01ED692885A}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25D-4A55-B568-4D4E7B6BDEF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{91372E7E-015F-46EF-BF1B-1E0ACB1E8C5F}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25D-4A55-B568-4D4E7B6BDEF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{2554DB87-357C-476D-92C8-31D443B9B340}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25D-4A55-B568-4D4E7B6BDEF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{69FB1E61-DC61-4ACE-953D-9384F4436E8D}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25D-4A55-B568-4D4E7B6BDEF0}"/>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{5D77EB76-3B34-4CDA-8A20-28F651CFE132}</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525D-4A55-B568-4D4E7B6BDEF0}"/>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{48BE0499-CB7F-4E68-A8D9-AC5B297E1D33}</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525D-4A55-B568-4D4E7B6BDEF0}"/>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{C8F160C4-B831-472E-A2E9-A3882E58F85B}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525D-4A55-B568-4D4E7B6BDEF0}"/>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{BE403350-0365-43D6-8952-96112FF86E1B}</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525D-4A55-B568-4D4E7B6BDEF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c:v>
                </c:pt>
                <c:pt idx="8">
                  <c:v>6.6</c:v>
                </c:pt>
                <c:pt idx="16">
                  <c:v>6.8</c:v>
                </c:pt>
                <c:pt idx="24">
                  <c:v>7.2</c:v>
                </c:pt>
                <c:pt idx="32">
                  <c:v>7.3</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525D-4A55-B568-4D4E7B6BDEF0}"/>
            </c:ext>
          </c:extLst>
        </c:ser>
        <c:dLbls>
          <c:showLegendKey val="0"/>
          <c:showVal val="1"/>
          <c:showCatName val="0"/>
          <c:showSerName val="0"/>
          <c:showPercent val="0"/>
          <c:showBubbleSize val="0"/>
        </c:dLbls>
        <c:axId val="84219776"/>
        <c:axId val="84234240"/>
      </c:scatterChart>
      <c:valAx>
        <c:axId val="84219776"/>
        <c:scaling>
          <c:orientation val="maxMin"/>
          <c:max val="9"/>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東京都新島村</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2,415
2,398
27.54
4,894,249
4,653,167
241,082
2,001,889
1,828,393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[0.18]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900" b="0" i="0" baseline="0">
              <a:solidFill>
                <a:schemeClr val="dk1"/>
              </a:solidFill>
              <a:effectLst/>
              <a:latin typeface="+mn-lt"/>
              <a:ea typeface="+mn-ea"/>
              <a:cs typeface="+mn-cs"/>
            </a:rPr>
            <a:t>平成</a:t>
          </a:r>
          <a:r>
            <a:rPr kumimoji="1" lang="en-US" altLang="ja-JP" sz="900" b="0" i="0" baseline="0">
              <a:solidFill>
                <a:schemeClr val="dk1"/>
              </a:solidFill>
              <a:effectLst/>
              <a:latin typeface="+mn-lt"/>
              <a:ea typeface="+mn-ea"/>
              <a:cs typeface="+mn-cs"/>
            </a:rPr>
            <a:t>26</a:t>
          </a:r>
          <a:r>
            <a:rPr kumimoji="1" lang="ja-JP" altLang="ja-JP" sz="900" b="0" i="0" baseline="0">
              <a:solidFill>
                <a:schemeClr val="dk1"/>
              </a:solidFill>
              <a:effectLst/>
              <a:latin typeface="+mn-lt"/>
              <a:ea typeface="+mn-ea"/>
              <a:cs typeface="+mn-cs"/>
            </a:rPr>
            <a:t>年度以降</a:t>
          </a:r>
          <a:r>
            <a:rPr kumimoji="1" lang="en-US" altLang="ja-JP" sz="900" b="0" i="0" baseline="0">
              <a:solidFill>
                <a:schemeClr val="dk1"/>
              </a:solidFill>
              <a:effectLst/>
              <a:latin typeface="+mn-lt"/>
              <a:ea typeface="+mn-ea"/>
              <a:cs typeface="+mn-cs"/>
            </a:rPr>
            <a:t>0.22</a:t>
          </a:r>
          <a:r>
            <a:rPr kumimoji="1" lang="ja-JP" altLang="ja-JP" sz="900" b="0" i="0" baseline="0">
              <a:solidFill>
                <a:schemeClr val="dk1"/>
              </a:solidFill>
              <a:effectLst/>
              <a:latin typeface="+mn-lt"/>
              <a:ea typeface="+mn-ea"/>
              <a:cs typeface="+mn-cs"/>
            </a:rPr>
            <a:t>で横這いとなっていたが、令和元年度・令和</a:t>
          </a:r>
          <a:r>
            <a:rPr kumimoji="1" lang="en-US" altLang="ja-JP" sz="900" b="0" i="0" baseline="0">
              <a:solidFill>
                <a:schemeClr val="dk1"/>
              </a:solidFill>
              <a:effectLst/>
              <a:latin typeface="+mn-lt"/>
              <a:ea typeface="+mn-ea"/>
              <a:cs typeface="+mn-cs"/>
            </a:rPr>
            <a:t>2</a:t>
          </a:r>
          <a:r>
            <a:rPr kumimoji="1" lang="ja-JP" altLang="ja-JP" sz="900" b="0" i="0" baseline="0">
              <a:solidFill>
                <a:schemeClr val="dk1"/>
              </a:solidFill>
              <a:effectLst/>
              <a:latin typeface="+mn-lt"/>
              <a:ea typeface="+mn-ea"/>
              <a:cs typeface="+mn-cs"/>
            </a:rPr>
            <a:t>年度は基準財政需要額が増加し</a:t>
          </a:r>
          <a:r>
            <a:rPr kumimoji="1" lang="en-US" altLang="ja-JP" sz="900" b="0" i="0" baseline="0">
              <a:solidFill>
                <a:schemeClr val="dk1"/>
              </a:solidFill>
              <a:effectLst/>
              <a:latin typeface="+mn-lt"/>
              <a:ea typeface="+mn-ea"/>
              <a:cs typeface="+mn-cs"/>
            </a:rPr>
            <a:t>0.1</a:t>
          </a:r>
          <a:r>
            <a:rPr kumimoji="1" lang="ja-JP" altLang="ja-JP" sz="900" b="0" i="0" baseline="0">
              <a:solidFill>
                <a:schemeClr val="dk1"/>
              </a:solidFill>
              <a:effectLst/>
              <a:latin typeface="+mn-lt"/>
              <a:ea typeface="+mn-ea"/>
              <a:cs typeface="+mn-cs"/>
            </a:rPr>
            <a:t>ポイント減少し</a:t>
          </a:r>
          <a:r>
            <a:rPr kumimoji="1" lang="en-US" altLang="ja-JP" sz="900" b="0" i="0" baseline="0">
              <a:solidFill>
                <a:schemeClr val="dk1"/>
              </a:solidFill>
              <a:effectLst/>
              <a:latin typeface="+mn-lt"/>
              <a:ea typeface="+mn-ea"/>
              <a:cs typeface="+mn-cs"/>
            </a:rPr>
            <a:t>0.21</a:t>
          </a:r>
          <a:r>
            <a:rPr kumimoji="1" lang="ja-JP" altLang="ja-JP" sz="900" b="0" i="0" baseline="0">
              <a:solidFill>
                <a:schemeClr val="dk1"/>
              </a:solidFill>
              <a:effectLst/>
              <a:latin typeface="+mn-lt"/>
              <a:ea typeface="+mn-ea"/>
              <a:cs typeface="+mn-cs"/>
            </a:rPr>
            <a:t>ポイントとなった。令和</a:t>
          </a:r>
          <a:r>
            <a:rPr kumimoji="1" lang="en-US" altLang="ja-JP" sz="900" b="0" i="0" baseline="0">
              <a:solidFill>
                <a:schemeClr val="dk1"/>
              </a:solidFill>
              <a:effectLst/>
              <a:latin typeface="+mn-lt"/>
              <a:ea typeface="+mn-ea"/>
              <a:cs typeface="+mn-cs"/>
            </a:rPr>
            <a:t>3</a:t>
          </a:r>
          <a:r>
            <a:rPr kumimoji="1" lang="ja-JP" altLang="ja-JP" sz="900" b="0" i="0" baseline="0">
              <a:solidFill>
                <a:schemeClr val="dk1"/>
              </a:solidFill>
              <a:effectLst/>
              <a:latin typeface="+mn-lt"/>
              <a:ea typeface="+mn-ea"/>
              <a:cs typeface="+mn-cs"/>
            </a:rPr>
            <a:t>年度・令和</a:t>
          </a:r>
          <a:r>
            <a:rPr kumimoji="1" lang="en-US" altLang="ja-JP" sz="900" b="0" i="0" baseline="0">
              <a:solidFill>
                <a:schemeClr val="dk1"/>
              </a:solidFill>
              <a:effectLst/>
              <a:latin typeface="+mn-lt"/>
              <a:ea typeface="+mn-ea"/>
              <a:cs typeface="+mn-cs"/>
            </a:rPr>
            <a:t>4</a:t>
          </a:r>
          <a:r>
            <a:rPr kumimoji="1" lang="ja-JP" altLang="ja-JP" sz="900" b="0" i="0" baseline="0">
              <a:solidFill>
                <a:schemeClr val="dk1"/>
              </a:solidFill>
              <a:effectLst/>
              <a:latin typeface="+mn-lt"/>
              <a:ea typeface="+mn-ea"/>
              <a:cs typeface="+mn-cs"/>
            </a:rPr>
            <a:t>年度は税収の若干の持ち直しがあったものの基準財政需要額が増加したため、</a:t>
          </a:r>
          <a:r>
            <a:rPr kumimoji="1" lang="en-US" altLang="ja-JP" sz="900" b="0" i="0" baseline="0">
              <a:solidFill>
                <a:schemeClr val="dk1"/>
              </a:solidFill>
              <a:effectLst/>
              <a:latin typeface="+mn-lt"/>
              <a:ea typeface="+mn-ea"/>
              <a:cs typeface="+mn-cs"/>
            </a:rPr>
            <a:t>0.1</a:t>
          </a:r>
          <a:r>
            <a:rPr kumimoji="1" lang="ja-JP" altLang="ja-JP" sz="900" b="0" i="0" baseline="0">
              <a:solidFill>
                <a:schemeClr val="dk1"/>
              </a:solidFill>
              <a:effectLst/>
              <a:latin typeface="+mn-lt"/>
              <a:ea typeface="+mn-ea"/>
              <a:cs typeface="+mn-cs"/>
            </a:rPr>
            <a:t>ポイントずつ減少し</a:t>
          </a:r>
          <a:r>
            <a:rPr kumimoji="1" lang="en-US" altLang="ja-JP" sz="900" b="0" i="0" baseline="0">
              <a:solidFill>
                <a:schemeClr val="dk1"/>
              </a:solidFill>
              <a:effectLst/>
              <a:latin typeface="+mn-lt"/>
              <a:ea typeface="+mn-ea"/>
              <a:cs typeface="+mn-cs"/>
            </a:rPr>
            <a:t>0.19</a:t>
          </a:r>
          <a:r>
            <a:rPr kumimoji="1" lang="ja-JP" altLang="ja-JP" sz="900" b="0" i="0" baseline="0">
              <a:solidFill>
                <a:schemeClr val="dk1"/>
              </a:solidFill>
              <a:effectLst/>
              <a:latin typeface="+mn-lt"/>
              <a:ea typeface="+mn-ea"/>
              <a:cs typeface="+mn-cs"/>
            </a:rPr>
            <a:t>ポイントとなった。</a:t>
          </a:r>
          <a:endParaRPr lang="ja-JP" altLang="ja-JP" sz="1050">
            <a:effectLst/>
          </a:endParaRPr>
        </a:p>
        <a:p>
          <a:pPr eaLnBrk="1" fontAlgn="auto" latinLnBrk="0" hangingPunct="1"/>
          <a:r>
            <a:rPr kumimoji="1" lang="ja-JP" altLang="ja-JP" sz="900" b="0" i="0" baseline="0">
              <a:solidFill>
                <a:schemeClr val="dk1"/>
              </a:solidFill>
              <a:effectLst/>
              <a:latin typeface="+mn-lt"/>
              <a:ea typeface="+mn-ea"/>
              <a:cs typeface="+mn-cs"/>
            </a:rPr>
            <a:t>令和</a:t>
          </a:r>
          <a:r>
            <a:rPr kumimoji="1" lang="en-US" altLang="ja-JP" sz="900" b="0" i="0" baseline="0">
              <a:solidFill>
                <a:schemeClr val="dk1"/>
              </a:solidFill>
              <a:effectLst/>
              <a:latin typeface="+mn-lt"/>
              <a:ea typeface="+mn-ea"/>
              <a:cs typeface="+mn-cs"/>
            </a:rPr>
            <a:t>5</a:t>
          </a:r>
          <a:r>
            <a:rPr kumimoji="1" lang="ja-JP" altLang="ja-JP" sz="900" b="0" i="0" baseline="0">
              <a:solidFill>
                <a:schemeClr val="dk1"/>
              </a:solidFill>
              <a:effectLst/>
              <a:latin typeface="+mn-lt"/>
              <a:ea typeface="+mn-ea"/>
              <a:cs typeface="+mn-cs"/>
            </a:rPr>
            <a:t>年度は人口減等により税収が減少し、公債費等により基準財政需要額が増加したため、</a:t>
          </a:r>
          <a:r>
            <a:rPr kumimoji="1" lang="en-US" altLang="ja-JP" sz="900" b="0" i="0" baseline="0">
              <a:solidFill>
                <a:schemeClr val="dk1"/>
              </a:solidFill>
              <a:effectLst/>
              <a:latin typeface="+mn-lt"/>
              <a:ea typeface="+mn-ea"/>
              <a:cs typeface="+mn-cs"/>
            </a:rPr>
            <a:t>0.1</a:t>
          </a:r>
          <a:r>
            <a:rPr kumimoji="1" lang="ja-JP" altLang="ja-JP" sz="900" b="0" i="0" baseline="0">
              <a:solidFill>
                <a:schemeClr val="dk1"/>
              </a:solidFill>
              <a:effectLst/>
              <a:latin typeface="+mn-lt"/>
              <a:ea typeface="+mn-ea"/>
              <a:cs typeface="+mn-cs"/>
            </a:rPr>
            <a:t>ポイント減少し</a:t>
          </a:r>
          <a:r>
            <a:rPr kumimoji="1" lang="en-US" altLang="ja-JP" sz="900" b="0" i="0" baseline="0">
              <a:solidFill>
                <a:schemeClr val="dk1"/>
              </a:solidFill>
              <a:effectLst/>
              <a:latin typeface="+mn-lt"/>
              <a:ea typeface="+mn-ea"/>
              <a:cs typeface="+mn-cs"/>
            </a:rPr>
            <a:t>0.18</a:t>
          </a:r>
          <a:r>
            <a:rPr kumimoji="1" lang="ja-JP" altLang="ja-JP" sz="900" b="0" i="0" baseline="0">
              <a:solidFill>
                <a:schemeClr val="dk1"/>
              </a:solidFill>
              <a:effectLst/>
              <a:latin typeface="+mn-lt"/>
              <a:ea typeface="+mn-ea"/>
              <a:cs typeface="+mn-cs"/>
            </a:rPr>
            <a:t>ポイントとなった。令和</a:t>
          </a:r>
          <a:r>
            <a:rPr kumimoji="1" lang="en-US" altLang="ja-JP" sz="900" b="0" i="0" baseline="0">
              <a:solidFill>
                <a:schemeClr val="dk1"/>
              </a:solidFill>
              <a:effectLst/>
              <a:latin typeface="+mn-lt"/>
              <a:ea typeface="+mn-ea"/>
              <a:cs typeface="+mn-cs"/>
            </a:rPr>
            <a:t>6</a:t>
          </a:r>
          <a:r>
            <a:rPr kumimoji="1" lang="ja-JP" altLang="ja-JP" sz="900" b="0" i="0" baseline="0">
              <a:solidFill>
                <a:schemeClr val="dk1"/>
              </a:solidFill>
              <a:effectLst/>
              <a:latin typeface="+mn-lt"/>
              <a:ea typeface="+mn-ea"/>
              <a:cs typeface="+mn-cs"/>
            </a:rPr>
            <a:t>年度は変わらず人口減等による税収の減少はあるものの、基準財政収入額は若干の増となったが、前年度同様に公債費等による基準財政需要額の増加があったため、</a:t>
          </a:r>
          <a:r>
            <a:rPr kumimoji="1" lang="en-US" altLang="ja-JP" sz="900" b="0" i="0" baseline="0">
              <a:solidFill>
                <a:schemeClr val="dk1"/>
              </a:solidFill>
              <a:effectLst/>
              <a:latin typeface="+mn-lt"/>
              <a:ea typeface="+mn-ea"/>
              <a:cs typeface="+mn-cs"/>
            </a:rPr>
            <a:t>0.18</a:t>
          </a:r>
          <a:r>
            <a:rPr kumimoji="1" lang="ja-JP" altLang="ja-JP" sz="900" b="0" i="0" baseline="0">
              <a:solidFill>
                <a:schemeClr val="dk1"/>
              </a:solidFill>
              <a:effectLst/>
              <a:latin typeface="+mn-lt"/>
              <a:ea typeface="+mn-ea"/>
              <a:cs typeface="+mn-cs"/>
            </a:rPr>
            <a:t>ポイントの横這いの状態となっている。</a:t>
          </a:r>
          <a:endParaRPr lang="ja-JP" altLang="ja-JP" sz="1050">
            <a:effectLst/>
          </a:endParaRPr>
        </a:p>
        <a:p>
          <a:pPr eaLnBrk="1" fontAlgn="auto" latinLnBrk="0" hangingPunct="1"/>
          <a:r>
            <a:rPr kumimoji="1" lang="ja-JP" altLang="ja-JP" sz="900" b="0" i="0" baseline="0">
              <a:solidFill>
                <a:schemeClr val="dk1"/>
              </a:solidFill>
              <a:effectLst/>
              <a:latin typeface="+mn-lt"/>
              <a:ea typeface="+mn-ea"/>
              <a:cs typeface="+mn-cs"/>
            </a:rPr>
            <a:t>今後も高齢化に伴う就業人口の減少による税収の減少が見込まれるため、減少傾向が継続すると考えられる。村税の滞納解消及び、徴収率の向上により一般財源の確保に努めるとともに、歳出抑制に努めていく必要がある。</a:t>
          </a:r>
          <a:endParaRPr lang="ja-JP" altLang="ja-JP" sz="105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44</xdr:row>
      <xdr:rowOff>165100</xdr:rowOff>
    </xdr:from>
    <xdr:to>
      <xdr:col>27</xdr:col>
      <xdr:colOff>184150</xdr:colOff>
      <xdr:row>44</xdr:row>
      <xdr:rowOff>165100</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0" name="財政力グラフ枠">
          <a:extLst>
            <a:ext uri="{FF2B5EF4-FFF2-40B4-BE49-F238E27FC236}">
              <a16:creationId xmlns:a16="http://schemas.microsoft.com/office/drawing/2014/main" id="{00000000-0008-0000-0300-00003C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2032</xdr:rowOff>
    </xdr:from>
    <xdr:to>
      <xdr:col>23</xdr:col>
      <xdr:colOff>133350</xdr:colOff>
      <xdr:row>44</xdr:row>
      <xdr:rowOff>107188</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flipV="1">
          <a:off x="4953000" y="6174232"/>
          <a:ext cx="0" cy="14767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79265</xdr:rowOff>
    </xdr:from>
    <xdr:ext cx="762000" cy="259045"/>
    <xdr:sp macro="" textlink="">
      <xdr:nvSpPr>
        <xdr:cNvPr id="62" name="財政力最小値テキスト">
          <a:extLst>
            <a:ext uri="{FF2B5EF4-FFF2-40B4-BE49-F238E27FC236}">
              <a16:creationId xmlns:a16="http://schemas.microsoft.com/office/drawing/2014/main" id="{00000000-0008-0000-0300-00003E000000}"/>
            </a:ext>
          </a:extLst>
        </xdr:cNvPr>
        <xdr:cNvSpPr txBox="1"/>
      </xdr:nvSpPr>
      <xdr:spPr>
        <a:xfrm>
          <a:off x="5041900" y="762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107188</xdr:rowOff>
    </xdr:from>
    <xdr:to>
      <xdr:col>24</xdr:col>
      <xdr:colOff>12700</xdr:colOff>
      <xdr:row>44</xdr:row>
      <xdr:rowOff>107188</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4864100" y="7650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88409</xdr:rowOff>
    </xdr:from>
    <xdr:ext cx="762000" cy="259045"/>
    <xdr:sp macro="" textlink="">
      <xdr:nvSpPr>
        <xdr:cNvPr id="64" name="財政力最大値テキスト">
          <a:extLst>
            <a:ext uri="{FF2B5EF4-FFF2-40B4-BE49-F238E27FC236}">
              <a16:creationId xmlns:a16="http://schemas.microsoft.com/office/drawing/2014/main" id="{00000000-0008-0000-0300-000040000000}"/>
            </a:ext>
          </a:extLst>
        </xdr:cNvPr>
        <xdr:cNvSpPr txBox="1"/>
      </xdr:nvSpPr>
      <xdr:spPr>
        <a:xfrm>
          <a:off x="5041900" y="5917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2032</xdr:rowOff>
    </xdr:from>
    <xdr:to>
      <xdr:col>24</xdr:col>
      <xdr:colOff>12700</xdr:colOff>
      <xdr:row>36</xdr:row>
      <xdr:rowOff>2032</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61742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162814</xdr:rowOff>
    </xdr:from>
    <xdr:to>
      <xdr:col>23</xdr:col>
      <xdr:colOff>133350</xdr:colOff>
      <xdr:row>43</xdr:row>
      <xdr:rowOff>162814</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114800" y="753516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99585</xdr:rowOff>
    </xdr:from>
    <xdr:ext cx="762000" cy="259045"/>
    <xdr:sp macro="" textlink="">
      <xdr:nvSpPr>
        <xdr:cNvPr id="67" name="財政力平均値テキスト">
          <a:extLst>
            <a:ext uri="{FF2B5EF4-FFF2-40B4-BE49-F238E27FC236}">
              <a16:creationId xmlns:a16="http://schemas.microsoft.com/office/drawing/2014/main" id="{00000000-0008-0000-0300-000043000000}"/>
            </a:ext>
          </a:extLst>
        </xdr:cNvPr>
        <xdr:cNvSpPr txBox="1"/>
      </xdr:nvSpPr>
      <xdr:spPr>
        <a:xfrm>
          <a:off x="5041900" y="73004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83058</xdr:rowOff>
    </xdr:from>
    <xdr:to>
      <xdr:col>23</xdr:col>
      <xdr:colOff>184150</xdr:colOff>
      <xdr:row>44</xdr:row>
      <xdr:rowOff>13208</xdr:rowOff>
    </xdr:to>
    <xdr:sp macro="" textlink="">
      <xdr:nvSpPr>
        <xdr:cNvPr id="68" name="フローチャート: 判断 67">
          <a:extLst>
            <a:ext uri="{FF2B5EF4-FFF2-40B4-BE49-F238E27FC236}">
              <a16:creationId xmlns:a16="http://schemas.microsoft.com/office/drawing/2014/main" id="{00000000-0008-0000-0300-000044000000}"/>
            </a:ext>
          </a:extLst>
        </xdr:cNvPr>
        <xdr:cNvSpPr/>
      </xdr:nvSpPr>
      <xdr:spPr>
        <a:xfrm>
          <a:off x="4902200" y="745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153162</xdr:rowOff>
    </xdr:from>
    <xdr:to>
      <xdr:col>19</xdr:col>
      <xdr:colOff>133350</xdr:colOff>
      <xdr:row>43</xdr:row>
      <xdr:rowOff>162814</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3225800" y="7525512"/>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102362</xdr:rowOff>
    </xdr:from>
    <xdr:to>
      <xdr:col>19</xdr:col>
      <xdr:colOff>184150</xdr:colOff>
      <xdr:row>44</xdr:row>
      <xdr:rowOff>32512</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064000" y="7474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42689</xdr:rowOff>
    </xdr:from>
    <xdr:ext cx="736600" cy="259045"/>
    <xdr:sp macro="" textlink="">
      <xdr:nvSpPr>
        <xdr:cNvPr id="71" name="テキスト ボックス 70">
          <a:extLst>
            <a:ext uri="{FF2B5EF4-FFF2-40B4-BE49-F238E27FC236}">
              <a16:creationId xmlns:a16="http://schemas.microsoft.com/office/drawing/2014/main" id="{00000000-0008-0000-0300-000047000000}"/>
            </a:ext>
          </a:extLst>
        </xdr:cNvPr>
        <xdr:cNvSpPr txBox="1"/>
      </xdr:nvSpPr>
      <xdr:spPr>
        <a:xfrm>
          <a:off x="3733800" y="72435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143510</xdr:rowOff>
    </xdr:from>
    <xdr:to>
      <xdr:col>15</xdr:col>
      <xdr:colOff>82550</xdr:colOff>
      <xdr:row>43</xdr:row>
      <xdr:rowOff>153162</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2336800" y="7515860"/>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73406</xdr:rowOff>
    </xdr:from>
    <xdr:to>
      <xdr:col>15</xdr:col>
      <xdr:colOff>133350</xdr:colOff>
      <xdr:row>44</xdr:row>
      <xdr:rowOff>3556</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3175000" y="744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13733</xdr:rowOff>
    </xdr:from>
    <xdr:ext cx="7620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2844800" y="7214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133858</xdr:rowOff>
    </xdr:from>
    <xdr:to>
      <xdr:col>11</xdr:col>
      <xdr:colOff>31750</xdr:colOff>
      <xdr:row>43</xdr:row>
      <xdr:rowOff>143510</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1447800" y="7506208"/>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63754</xdr:rowOff>
    </xdr:from>
    <xdr:to>
      <xdr:col>11</xdr:col>
      <xdr:colOff>82550</xdr:colOff>
      <xdr:row>43</xdr:row>
      <xdr:rowOff>165354</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2286000" y="7436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4081</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1955800" y="7204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54102</xdr:rowOff>
    </xdr:from>
    <xdr:to>
      <xdr:col>7</xdr:col>
      <xdr:colOff>31750</xdr:colOff>
      <xdr:row>43</xdr:row>
      <xdr:rowOff>155702</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1397000" y="7426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165879</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066800" y="7195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112014</xdr:rowOff>
    </xdr:from>
    <xdr:to>
      <xdr:col>23</xdr:col>
      <xdr:colOff>184150</xdr:colOff>
      <xdr:row>44</xdr:row>
      <xdr:rowOff>42164</xdr:rowOff>
    </xdr:to>
    <xdr:sp macro="" textlink="">
      <xdr:nvSpPr>
        <xdr:cNvPr id="85" name="楕円 84">
          <a:extLst>
            <a:ext uri="{FF2B5EF4-FFF2-40B4-BE49-F238E27FC236}">
              <a16:creationId xmlns:a16="http://schemas.microsoft.com/office/drawing/2014/main" id="{00000000-0008-0000-0300-000055000000}"/>
            </a:ext>
          </a:extLst>
        </xdr:cNvPr>
        <xdr:cNvSpPr/>
      </xdr:nvSpPr>
      <xdr:spPr>
        <a:xfrm>
          <a:off x="4902200" y="7484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42435</xdr:rowOff>
    </xdr:from>
    <xdr:ext cx="762000" cy="259045"/>
    <xdr:sp macro="" textlink="">
      <xdr:nvSpPr>
        <xdr:cNvPr id="86" name="財政力該当値テキスト">
          <a:extLst>
            <a:ext uri="{FF2B5EF4-FFF2-40B4-BE49-F238E27FC236}">
              <a16:creationId xmlns:a16="http://schemas.microsoft.com/office/drawing/2014/main" id="{00000000-0008-0000-0300-000056000000}"/>
            </a:ext>
          </a:extLst>
        </xdr:cNvPr>
        <xdr:cNvSpPr txBox="1"/>
      </xdr:nvSpPr>
      <xdr:spPr>
        <a:xfrm>
          <a:off x="5041900" y="7414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112014</xdr:rowOff>
    </xdr:from>
    <xdr:to>
      <xdr:col>19</xdr:col>
      <xdr:colOff>184150</xdr:colOff>
      <xdr:row>44</xdr:row>
      <xdr:rowOff>42164</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064000" y="7484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26941</xdr:rowOff>
    </xdr:from>
    <xdr:ext cx="7366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3733800" y="75707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102362</xdr:rowOff>
    </xdr:from>
    <xdr:to>
      <xdr:col>15</xdr:col>
      <xdr:colOff>133350</xdr:colOff>
      <xdr:row>44</xdr:row>
      <xdr:rowOff>32512</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3175000" y="7474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17289</xdr:rowOff>
    </xdr:from>
    <xdr:ext cx="7620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2844800" y="7561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92710</xdr:rowOff>
    </xdr:from>
    <xdr:to>
      <xdr:col>11</xdr:col>
      <xdr:colOff>82550</xdr:colOff>
      <xdr:row>44</xdr:row>
      <xdr:rowOff>22860</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2286000" y="746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7637</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1955800" y="7551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83058</xdr:rowOff>
    </xdr:from>
    <xdr:to>
      <xdr:col>7</xdr:col>
      <xdr:colOff>31750</xdr:colOff>
      <xdr:row>44</xdr:row>
      <xdr:rowOff>13208</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1397000" y="7455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169435</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066800" y="7541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5" name="正方形/長方形 94">
          <a:extLst>
            <a:ext uri="{FF2B5EF4-FFF2-40B4-BE49-F238E27FC236}">
              <a16:creationId xmlns:a16="http://schemas.microsoft.com/office/drawing/2014/main" id="{00000000-0008-0000-0300-00005F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[82.4%]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7" name="テキスト ボックス 106">
          <a:extLst>
            <a:ext uri="{FF2B5EF4-FFF2-40B4-BE49-F238E27FC236}">
              <a16:creationId xmlns:a16="http://schemas.microsoft.com/office/drawing/2014/main" id="{00000000-0008-0000-0300-00006B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昨年度から</a:t>
          </a:r>
          <a:r>
            <a:rPr kumimoji="1" lang="en-US" altLang="ja-JP" sz="1100" b="0" i="0" baseline="0">
              <a:solidFill>
                <a:schemeClr val="dk1"/>
              </a:solidFill>
              <a:effectLst/>
              <a:latin typeface="+mn-lt"/>
              <a:ea typeface="+mn-ea"/>
              <a:cs typeface="+mn-cs"/>
            </a:rPr>
            <a:t>0.3</a:t>
          </a:r>
          <a:r>
            <a:rPr kumimoji="1" lang="ja-JP" altLang="ja-JP" sz="1100" b="0" i="0" baseline="0">
              <a:solidFill>
                <a:schemeClr val="dk1"/>
              </a:solidFill>
              <a:effectLst/>
              <a:latin typeface="+mn-lt"/>
              <a:ea typeface="+mn-ea"/>
              <a:cs typeface="+mn-cs"/>
            </a:rPr>
            <a:t>ポイント増と数値としては若干落ち込んだ。</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分母である経常収入一般財源は、地方税、地方消費税交付金、地方特例交付金、臨時財政対策債金等により</a:t>
          </a:r>
          <a:r>
            <a:rPr kumimoji="1" lang="en-US" altLang="ja-JP" sz="1100" b="0" i="0" baseline="0">
              <a:solidFill>
                <a:schemeClr val="dk1"/>
              </a:solidFill>
              <a:effectLst/>
              <a:latin typeface="+mn-lt"/>
              <a:ea typeface="+mn-ea"/>
              <a:cs typeface="+mn-cs"/>
            </a:rPr>
            <a:t>0.97</a:t>
          </a:r>
          <a:r>
            <a:rPr kumimoji="1" lang="ja-JP" altLang="ja-JP" sz="1100" b="0" i="0" baseline="0">
              <a:solidFill>
                <a:schemeClr val="dk1"/>
              </a:solidFill>
              <a:effectLst/>
              <a:latin typeface="+mn-lt"/>
              <a:ea typeface="+mn-ea"/>
              <a:cs typeface="+mn-cs"/>
            </a:rPr>
            <a:t>ポイント増加し、分子である経常経費充当一般財源額は人件費、物件費、維持補修費、補助費、公債費等で増加し分子全体で</a:t>
          </a:r>
          <a:r>
            <a:rPr kumimoji="1" lang="en-US" altLang="ja-JP" sz="1100" b="0" i="0" baseline="0">
              <a:solidFill>
                <a:schemeClr val="dk1"/>
              </a:solidFill>
              <a:effectLst/>
              <a:latin typeface="+mn-lt"/>
              <a:ea typeface="+mn-ea"/>
              <a:cs typeface="+mn-cs"/>
            </a:rPr>
            <a:t>1.4</a:t>
          </a:r>
          <a:r>
            <a:rPr kumimoji="1" lang="ja-JP" altLang="ja-JP" sz="1100" b="0" i="0" baseline="0">
              <a:solidFill>
                <a:schemeClr val="dk1"/>
              </a:solidFill>
              <a:effectLst/>
              <a:latin typeface="+mn-lt"/>
              <a:ea typeface="+mn-ea"/>
              <a:cs typeface="+mn-cs"/>
            </a:rPr>
            <a:t>ポイント増となったため、経常収支比率としては微増した。</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給与改定による人件費の増加や下水道事業への補助金等の増加が主要因であるが、今後更なる新規事業を開始した際に、村税の適切な徴収、事務経費や施設管理経費等の削減に努めるとともに、事業の見直し等を行い、経常経費の抑制に努める必要があ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09" name="直線コネクタ 108">
          <a:extLst>
            <a:ext uri="{FF2B5EF4-FFF2-40B4-BE49-F238E27FC236}">
              <a16:creationId xmlns:a16="http://schemas.microsoft.com/office/drawing/2014/main" id="{00000000-0008-0000-0300-00006D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132504</xdr:rowOff>
    </xdr:from>
    <xdr:to>
      <xdr:col>23</xdr:col>
      <xdr:colOff>133350</xdr:colOff>
      <xdr:row>66</xdr:row>
      <xdr:rowOff>62442</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953000" y="10248054"/>
          <a:ext cx="0" cy="113008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34519</xdr:rowOff>
    </xdr:from>
    <xdr:ext cx="762000" cy="259045"/>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5041900" y="11350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62442</xdr:rowOff>
    </xdr:from>
    <xdr:to>
      <xdr:col>24</xdr:col>
      <xdr:colOff>12700</xdr:colOff>
      <xdr:row>66</xdr:row>
      <xdr:rowOff>62442</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864100" y="11378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47431</xdr:rowOff>
    </xdr:from>
    <xdr:ext cx="762000" cy="259045"/>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5041900" y="9991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132504</xdr:rowOff>
    </xdr:from>
    <xdr:to>
      <xdr:col>24</xdr:col>
      <xdr:colOff>12700</xdr:colOff>
      <xdr:row>59</xdr:row>
      <xdr:rowOff>132504</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0248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35878</xdr:rowOff>
    </xdr:from>
    <xdr:to>
      <xdr:col>23</xdr:col>
      <xdr:colOff>133350</xdr:colOff>
      <xdr:row>63</xdr:row>
      <xdr:rowOff>41910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114800" y="10837228"/>
          <a:ext cx="838200" cy="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41609</xdr:rowOff>
    </xdr:from>
    <xdr:ext cx="762000" cy="259045"/>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5041900" y="1084295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69532</xdr:rowOff>
    </xdr:from>
    <xdr:to>
      <xdr:col>23</xdr:col>
      <xdr:colOff>184150</xdr:colOff>
      <xdr:row>63</xdr:row>
      <xdr:rowOff>171132</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9022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144992</xdr:rowOff>
    </xdr:from>
    <xdr:to>
      <xdr:col>19</xdr:col>
      <xdr:colOff>133350</xdr:colOff>
      <xdr:row>63</xdr:row>
      <xdr:rowOff>35878</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3225800" y="10774892"/>
          <a:ext cx="889000" cy="62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51435</xdr:rowOff>
    </xdr:from>
    <xdr:to>
      <xdr:col>19</xdr:col>
      <xdr:colOff>184150</xdr:colOff>
      <xdr:row>63</xdr:row>
      <xdr:rowOff>153035</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064000" y="1085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137812</xdr:rowOff>
    </xdr:from>
    <xdr:ext cx="736600" cy="259045"/>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733800" y="109391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34396</xdr:rowOff>
    </xdr:from>
    <xdr:to>
      <xdr:col>15</xdr:col>
      <xdr:colOff>82550</xdr:colOff>
      <xdr:row>62</xdr:row>
      <xdr:rowOff>144992</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2336800" y="10664296"/>
          <a:ext cx="889000" cy="110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1164</xdr:rowOff>
    </xdr:from>
    <xdr:to>
      <xdr:col>15</xdr:col>
      <xdr:colOff>133350</xdr:colOff>
      <xdr:row>63</xdr:row>
      <xdr:rowOff>102764</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175000" y="10802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87541</xdr:rowOff>
    </xdr:from>
    <xdr:ext cx="7620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844800" y="10888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34396</xdr:rowOff>
    </xdr:from>
    <xdr:to>
      <xdr:col>11</xdr:col>
      <xdr:colOff>31750</xdr:colOff>
      <xdr:row>63</xdr:row>
      <xdr:rowOff>82127</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1447800" y="10664296"/>
          <a:ext cx="889000" cy="219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108268</xdr:rowOff>
    </xdr:from>
    <xdr:to>
      <xdr:col>11</xdr:col>
      <xdr:colOff>82550</xdr:colOff>
      <xdr:row>63</xdr:row>
      <xdr:rowOff>38418</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286000" y="10738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23195</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955800" y="10824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47413</xdr:rowOff>
    </xdr:from>
    <xdr:to>
      <xdr:col>7</xdr:col>
      <xdr:colOff>31750</xdr:colOff>
      <xdr:row>63</xdr:row>
      <xdr:rowOff>149013</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397000" y="1084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133790</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066800" y="10935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162560</xdr:rowOff>
    </xdr:from>
    <xdr:to>
      <xdr:col>23</xdr:col>
      <xdr:colOff>184150</xdr:colOff>
      <xdr:row>63</xdr:row>
      <xdr:rowOff>92710</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902200" y="1079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7637</xdr:rowOff>
    </xdr:from>
    <xdr:ext cx="762000" cy="259045"/>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5041900" y="10637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156528</xdr:rowOff>
    </xdr:from>
    <xdr:to>
      <xdr:col>19</xdr:col>
      <xdr:colOff>184150</xdr:colOff>
      <xdr:row>63</xdr:row>
      <xdr:rowOff>86678</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064000" y="10786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96855</xdr:rowOff>
    </xdr:from>
    <xdr:ext cx="7366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733800" y="105553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94192</xdr:rowOff>
    </xdr:from>
    <xdr:to>
      <xdr:col>15</xdr:col>
      <xdr:colOff>133350</xdr:colOff>
      <xdr:row>63</xdr:row>
      <xdr:rowOff>24342</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175000" y="10724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34519</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844800" y="10492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155046</xdr:rowOff>
    </xdr:from>
    <xdr:to>
      <xdr:col>11</xdr:col>
      <xdr:colOff>82550</xdr:colOff>
      <xdr:row>62</xdr:row>
      <xdr:rowOff>85196</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286000" y="10613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95373</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955800" y="10382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31327</xdr:rowOff>
    </xdr:from>
    <xdr:to>
      <xdr:col>7</xdr:col>
      <xdr:colOff>31750</xdr:colOff>
      <xdr:row>63</xdr:row>
      <xdr:rowOff>132927</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397000" y="10832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143104</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066800" y="106015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[838,189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000" b="0" i="0" baseline="0">
              <a:solidFill>
                <a:schemeClr val="dk1"/>
              </a:solidFill>
              <a:effectLst/>
              <a:latin typeface="+mn-lt"/>
              <a:ea typeface="+mn-ea"/>
              <a:cs typeface="+mn-cs"/>
            </a:rPr>
            <a:t>人件費は、人事院勧告による給与改定に伴い前年度決算額より</a:t>
          </a:r>
          <a:r>
            <a:rPr kumimoji="1" lang="en-US" altLang="ja-JP" sz="1000" b="0" i="0" baseline="0">
              <a:solidFill>
                <a:schemeClr val="dk1"/>
              </a:solidFill>
              <a:effectLst/>
              <a:latin typeface="+mn-lt"/>
              <a:ea typeface="+mn-ea"/>
              <a:cs typeface="+mn-cs"/>
            </a:rPr>
            <a:t>6.7</a:t>
          </a:r>
          <a:r>
            <a:rPr kumimoji="1" lang="ja-JP" altLang="ja-JP" sz="1000" b="0" i="0" baseline="0">
              <a:solidFill>
                <a:schemeClr val="dk1"/>
              </a:solidFill>
              <a:effectLst/>
              <a:latin typeface="+mn-lt"/>
              <a:ea typeface="+mn-ea"/>
              <a:cs typeface="+mn-cs"/>
            </a:rPr>
            <a:t>％増しており、物件費は主に物価高騰による給食用賄材料費の増、ガバメントクラウド移行に伴う委託料の増等に伴い前年度決算額より</a:t>
          </a:r>
          <a:r>
            <a:rPr kumimoji="1" lang="en-US" altLang="ja-JP" sz="1000" b="0" i="0" baseline="0">
              <a:solidFill>
                <a:schemeClr val="dk1"/>
              </a:solidFill>
              <a:effectLst/>
              <a:latin typeface="+mn-lt"/>
              <a:ea typeface="+mn-ea"/>
              <a:cs typeface="+mn-cs"/>
            </a:rPr>
            <a:t>11</a:t>
          </a:r>
          <a:r>
            <a:rPr kumimoji="1" lang="ja-JP" altLang="ja-JP" sz="1000" b="0" i="0" baseline="0">
              <a:solidFill>
                <a:schemeClr val="dk1"/>
              </a:solidFill>
              <a:effectLst/>
              <a:latin typeface="+mn-lt"/>
              <a:ea typeface="+mn-ea"/>
              <a:cs typeface="+mn-cs"/>
            </a:rPr>
            <a:t>％増している。維持補修費は</a:t>
          </a:r>
          <a:r>
            <a:rPr kumimoji="1" lang="ja-JP" altLang="en-US" sz="1000" b="0" i="0" baseline="0">
              <a:solidFill>
                <a:schemeClr val="dk1"/>
              </a:solidFill>
              <a:effectLst/>
              <a:latin typeface="+mn-lt"/>
              <a:ea typeface="+mn-ea"/>
              <a:cs typeface="+mn-cs"/>
            </a:rPr>
            <a:t>、</a:t>
          </a:r>
          <a:r>
            <a:rPr kumimoji="1" lang="ja-JP" altLang="ja-JP" sz="1000" b="0" i="0" baseline="0">
              <a:solidFill>
                <a:schemeClr val="dk1"/>
              </a:solidFill>
              <a:effectLst/>
              <a:latin typeface="+mn-lt"/>
              <a:ea typeface="+mn-ea"/>
              <a:cs typeface="+mn-cs"/>
            </a:rPr>
            <a:t>海難事故による</a:t>
          </a:r>
          <a:r>
            <a:rPr kumimoji="1" lang="ja-JP" altLang="en-US" sz="1000" b="0" i="0" baseline="0">
              <a:solidFill>
                <a:schemeClr val="dk1"/>
              </a:solidFill>
              <a:effectLst/>
              <a:latin typeface="+mn-lt"/>
              <a:ea typeface="+mn-ea"/>
              <a:cs typeface="+mn-cs"/>
            </a:rPr>
            <a:t>連絡船</a:t>
          </a:r>
          <a:r>
            <a:rPr kumimoji="1" lang="ja-JP" altLang="ja-JP" sz="1000" b="0" i="0" baseline="0">
              <a:solidFill>
                <a:schemeClr val="dk1"/>
              </a:solidFill>
              <a:effectLst/>
              <a:latin typeface="+mn-lt"/>
              <a:ea typeface="+mn-ea"/>
              <a:cs typeface="+mn-cs"/>
            </a:rPr>
            <a:t>修繕</a:t>
          </a:r>
          <a:r>
            <a:rPr kumimoji="1" lang="ja-JP" altLang="en-US" sz="1000" b="0" i="0" baseline="0">
              <a:solidFill>
                <a:schemeClr val="dk1"/>
              </a:solidFill>
              <a:effectLst/>
              <a:latin typeface="+mn-lt"/>
              <a:ea typeface="+mn-ea"/>
              <a:cs typeface="+mn-cs"/>
            </a:rPr>
            <a:t>の完了により</a:t>
          </a:r>
          <a:r>
            <a:rPr kumimoji="1" lang="ja-JP" altLang="ja-JP" sz="1000" b="0" i="0" baseline="0">
              <a:solidFill>
                <a:schemeClr val="dk1"/>
              </a:solidFill>
              <a:effectLst/>
              <a:latin typeface="+mn-lt"/>
              <a:ea typeface="+mn-ea"/>
              <a:cs typeface="+mn-cs"/>
            </a:rPr>
            <a:t>、前年度決算額より</a:t>
          </a:r>
          <a:r>
            <a:rPr kumimoji="1" lang="en-US" altLang="ja-JP" sz="1000" b="0" i="0" baseline="0">
              <a:solidFill>
                <a:schemeClr val="dk1"/>
              </a:solidFill>
              <a:effectLst/>
              <a:latin typeface="+mn-lt"/>
              <a:ea typeface="+mn-ea"/>
              <a:cs typeface="+mn-cs"/>
            </a:rPr>
            <a:t>65</a:t>
          </a:r>
          <a:r>
            <a:rPr kumimoji="1" lang="ja-JP" altLang="ja-JP" sz="1000" b="0" i="0" baseline="0">
              <a:solidFill>
                <a:schemeClr val="dk1"/>
              </a:solidFill>
              <a:effectLst/>
              <a:latin typeface="+mn-lt"/>
              <a:ea typeface="+mn-ea"/>
              <a:cs typeface="+mn-cs"/>
            </a:rPr>
            <a:t>％の減となった。</a:t>
          </a:r>
          <a:endParaRPr lang="ja-JP" altLang="ja-JP" sz="1100">
            <a:effectLst/>
          </a:endParaRPr>
        </a:p>
        <a:p>
          <a:pPr eaLnBrk="1" fontAlgn="auto" latinLnBrk="0" hangingPunct="1"/>
          <a:r>
            <a:rPr kumimoji="1" lang="ja-JP" altLang="ja-JP" sz="1000" b="0" i="0" baseline="0">
              <a:solidFill>
                <a:schemeClr val="dk1"/>
              </a:solidFill>
              <a:effectLst/>
              <a:latin typeface="+mn-lt"/>
              <a:ea typeface="+mn-ea"/>
              <a:cs typeface="+mn-cs"/>
            </a:rPr>
            <a:t>人口は前年度より</a:t>
          </a:r>
          <a:r>
            <a:rPr kumimoji="1" lang="en-US" altLang="ja-JP" sz="1000" b="0" i="0" baseline="0">
              <a:solidFill>
                <a:schemeClr val="dk1"/>
              </a:solidFill>
              <a:effectLst/>
              <a:latin typeface="+mn-lt"/>
              <a:ea typeface="+mn-ea"/>
              <a:cs typeface="+mn-cs"/>
            </a:rPr>
            <a:t>1.5</a:t>
          </a:r>
          <a:r>
            <a:rPr kumimoji="1" lang="ja-JP" altLang="ja-JP" sz="1000" b="0" i="0" baseline="0">
              <a:solidFill>
                <a:schemeClr val="dk1"/>
              </a:solidFill>
              <a:effectLst/>
              <a:latin typeface="+mn-lt"/>
              <a:ea typeface="+mn-ea"/>
              <a:cs typeface="+mn-cs"/>
            </a:rPr>
            <a:t>％の減となったが、全体決算額は</a:t>
          </a:r>
          <a:r>
            <a:rPr kumimoji="1" lang="en-US" altLang="ja-JP" sz="1000" b="0" i="0" baseline="0">
              <a:solidFill>
                <a:schemeClr val="dk1"/>
              </a:solidFill>
              <a:effectLst/>
              <a:latin typeface="+mn-lt"/>
              <a:ea typeface="+mn-ea"/>
              <a:cs typeface="+mn-cs"/>
            </a:rPr>
            <a:t>1.9</a:t>
          </a:r>
          <a:r>
            <a:rPr kumimoji="1" lang="ja-JP" altLang="ja-JP" sz="1000" b="0" i="0" baseline="0">
              <a:solidFill>
                <a:schemeClr val="dk1"/>
              </a:solidFill>
              <a:effectLst/>
              <a:latin typeface="+mn-lt"/>
              <a:ea typeface="+mn-ea"/>
              <a:cs typeface="+mn-cs"/>
            </a:rPr>
            <a:t>％の減となっているため、人口</a:t>
          </a:r>
          <a:r>
            <a:rPr kumimoji="1" lang="en-US" altLang="ja-JP" sz="1000" b="0" i="0" baseline="0">
              <a:solidFill>
                <a:schemeClr val="dk1"/>
              </a:solidFill>
              <a:effectLst/>
              <a:latin typeface="+mn-lt"/>
              <a:ea typeface="+mn-ea"/>
              <a:cs typeface="+mn-cs"/>
            </a:rPr>
            <a:t>1</a:t>
          </a:r>
          <a:r>
            <a:rPr kumimoji="1" lang="ja-JP" altLang="ja-JP" sz="1000" b="0" i="0" baseline="0">
              <a:solidFill>
                <a:schemeClr val="dk1"/>
              </a:solidFill>
              <a:effectLst/>
              <a:latin typeface="+mn-lt"/>
              <a:ea typeface="+mn-ea"/>
              <a:cs typeface="+mn-cs"/>
            </a:rPr>
            <a:t>人当たり決算額は対前年</a:t>
          </a:r>
          <a:r>
            <a:rPr kumimoji="1" lang="en-US" altLang="ja-JP" sz="1000" b="0" i="0" baseline="0">
              <a:solidFill>
                <a:schemeClr val="dk1"/>
              </a:solidFill>
              <a:effectLst/>
              <a:latin typeface="+mn-lt"/>
              <a:ea typeface="+mn-ea"/>
              <a:cs typeface="+mn-cs"/>
            </a:rPr>
            <a:t>0.4</a:t>
          </a:r>
          <a:r>
            <a:rPr kumimoji="1" lang="ja-JP" altLang="ja-JP" sz="1000" b="0" i="0" baseline="0">
              <a:solidFill>
                <a:schemeClr val="dk1"/>
              </a:solidFill>
              <a:effectLst/>
              <a:latin typeface="+mn-lt"/>
              <a:ea typeface="+mn-ea"/>
              <a:cs typeface="+mn-cs"/>
            </a:rPr>
            <a:t>％の減となった。</a:t>
          </a:r>
          <a:endParaRPr lang="ja-JP" altLang="ja-JP" sz="1100">
            <a:effectLst/>
          </a:endParaRPr>
        </a:p>
        <a:p>
          <a:pPr eaLnBrk="1" fontAlgn="auto" latinLnBrk="0" hangingPunct="1"/>
          <a:r>
            <a:rPr kumimoji="1" lang="ja-JP" altLang="ja-JP" sz="1000" b="0" i="0" baseline="0">
              <a:solidFill>
                <a:schemeClr val="dk1"/>
              </a:solidFill>
              <a:effectLst/>
              <a:latin typeface="+mn-lt"/>
              <a:ea typeface="+mn-ea"/>
              <a:cs typeface="+mn-cs"/>
            </a:rPr>
            <a:t>今後、分母である人口減少により数値の上昇が見込まれるため、更なる既存事業の見直し・類似事業の統合を行うなど削減に努めていく必要があると考えられる。</a:t>
          </a:r>
          <a:endParaRPr lang="ja-JP" altLang="ja-JP" sz="1100">
            <a:effectLst/>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34776</xdr:rowOff>
    </xdr:from>
    <xdr:to>
      <xdr:col>23</xdr:col>
      <xdr:colOff>133350</xdr:colOff>
      <xdr:row>89</xdr:row>
      <xdr:rowOff>39684</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3922226"/>
          <a:ext cx="0" cy="13765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11761</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270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3,724,994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39684</xdr:rowOff>
    </xdr:from>
    <xdr:to>
      <xdr:col>24</xdr:col>
      <xdr:colOff>12700</xdr:colOff>
      <xdr:row>89</xdr:row>
      <xdr:rowOff>39684</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2987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121153</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6657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302,260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34776</xdr:rowOff>
    </xdr:from>
    <xdr:to>
      <xdr:col>24</xdr:col>
      <xdr:colOff>12700</xdr:colOff>
      <xdr:row>81</xdr:row>
      <xdr:rowOff>34776</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39222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78859</xdr:rowOff>
    </xdr:from>
    <xdr:to>
      <xdr:col>23</xdr:col>
      <xdr:colOff>133350</xdr:colOff>
      <xdr:row>82</xdr:row>
      <xdr:rowOff>80197</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flipV="1">
          <a:off x="4114800" y="14137759"/>
          <a:ext cx="838200" cy="1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139025</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38550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122498</xdr:rowOff>
    </xdr:from>
    <xdr:to>
      <xdr:col>23</xdr:col>
      <xdr:colOff>184150</xdr:colOff>
      <xdr:row>82</xdr:row>
      <xdr:rowOff>52648</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009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56455</xdr:rowOff>
    </xdr:from>
    <xdr:to>
      <xdr:col>19</xdr:col>
      <xdr:colOff>133350</xdr:colOff>
      <xdr:row>82</xdr:row>
      <xdr:rowOff>80197</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3225800" y="14115355"/>
          <a:ext cx="889000" cy="23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100527</xdr:rowOff>
    </xdr:from>
    <xdr:to>
      <xdr:col>19</xdr:col>
      <xdr:colOff>184150</xdr:colOff>
      <xdr:row>82</xdr:row>
      <xdr:rowOff>30677</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3987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40854</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37568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16765</xdr:rowOff>
    </xdr:from>
    <xdr:to>
      <xdr:col>15</xdr:col>
      <xdr:colOff>82550</xdr:colOff>
      <xdr:row>82</xdr:row>
      <xdr:rowOff>56455</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4075665"/>
          <a:ext cx="889000" cy="39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85618</xdr:rowOff>
    </xdr:from>
    <xdr:to>
      <xdr:col>15</xdr:col>
      <xdr:colOff>133350</xdr:colOff>
      <xdr:row>82</xdr:row>
      <xdr:rowOff>15768</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3973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25945</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3741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16765</xdr:rowOff>
    </xdr:from>
    <xdr:to>
      <xdr:col>11</xdr:col>
      <xdr:colOff>31750</xdr:colOff>
      <xdr:row>82</xdr:row>
      <xdr:rowOff>26305</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flipV="1">
          <a:off x="1447800" y="14075665"/>
          <a:ext cx="889000" cy="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65624</xdr:rowOff>
    </xdr:from>
    <xdr:to>
      <xdr:col>11</xdr:col>
      <xdr:colOff>82550</xdr:colOff>
      <xdr:row>81</xdr:row>
      <xdr:rowOff>167224</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3953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5951</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37219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69692</xdr:rowOff>
    </xdr:from>
    <xdr:to>
      <xdr:col>7</xdr:col>
      <xdr:colOff>31750</xdr:colOff>
      <xdr:row>81</xdr:row>
      <xdr:rowOff>171292</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3957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10019</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3726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28059</xdr:rowOff>
    </xdr:from>
    <xdr:to>
      <xdr:col>23</xdr:col>
      <xdr:colOff>184150</xdr:colOff>
      <xdr:row>82</xdr:row>
      <xdr:rowOff>129659</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086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136</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40590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838,189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29397</xdr:rowOff>
    </xdr:from>
    <xdr:to>
      <xdr:col>19</xdr:col>
      <xdr:colOff>184150</xdr:colOff>
      <xdr:row>82</xdr:row>
      <xdr:rowOff>130997</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4088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115774</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41746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5655</xdr:rowOff>
    </xdr:from>
    <xdr:to>
      <xdr:col>15</xdr:col>
      <xdr:colOff>133350</xdr:colOff>
      <xdr:row>82</xdr:row>
      <xdr:rowOff>107255</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4064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92032</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41509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137415</xdr:rowOff>
    </xdr:from>
    <xdr:to>
      <xdr:col>11</xdr:col>
      <xdr:colOff>82550</xdr:colOff>
      <xdr:row>82</xdr:row>
      <xdr:rowOff>67565</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4024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52342</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41112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146955</xdr:rowOff>
    </xdr:from>
    <xdr:to>
      <xdr:col>7</xdr:col>
      <xdr:colOff>31750</xdr:colOff>
      <xdr:row>82</xdr:row>
      <xdr:rowOff>77105</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4034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61882</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4120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[88.4]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前年度より</a:t>
          </a:r>
          <a:r>
            <a:rPr kumimoji="1" lang="en-US" altLang="ja-JP" sz="1100" b="0" i="0" baseline="0">
              <a:solidFill>
                <a:schemeClr val="dk1"/>
              </a:solidFill>
              <a:effectLst/>
              <a:latin typeface="+mn-lt"/>
              <a:ea typeface="+mn-ea"/>
              <a:cs typeface="+mn-cs"/>
            </a:rPr>
            <a:t>0.5</a:t>
          </a:r>
          <a:r>
            <a:rPr kumimoji="1" lang="ja-JP" altLang="ja-JP" sz="1100" b="0" i="0" baseline="0">
              <a:solidFill>
                <a:schemeClr val="dk1"/>
              </a:solidFill>
              <a:effectLst/>
              <a:latin typeface="+mn-lt"/>
              <a:ea typeface="+mn-ea"/>
              <a:cs typeface="+mn-cs"/>
            </a:rPr>
            <a:t>ポイント減した。</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団塊世代の職員が定年退職した平成</a:t>
          </a:r>
          <a:r>
            <a:rPr kumimoji="1" lang="en-US" altLang="ja-JP" sz="1100" b="0" i="0" baseline="0">
              <a:solidFill>
                <a:schemeClr val="dk1"/>
              </a:solidFill>
              <a:effectLst/>
              <a:latin typeface="+mn-lt"/>
              <a:ea typeface="+mn-ea"/>
              <a:cs typeface="+mn-cs"/>
            </a:rPr>
            <a:t>25</a:t>
          </a:r>
          <a:r>
            <a:rPr kumimoji="1" lang="ja-JP" altLang="ja-JP" sz="1100" b="0" i="0" baseline="0">
              <a:solidFill>
                <a:schemeClr val="dk1"/>
              </a:solidFill>
              <a:effectLst/>
              <a:latin typeface="+mn-lt"/>
              <a:ea typeface="+mn-ea"/>
              <a:cs typeface="+mn-cs"/>
            </a:rPr>
            <a:t>年度以降は低い数値となっており、全国平均、類似団体平均共に大きく下回っている。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人事院勧告の遵守を基本に給与改定を行っており、今後も実状との乖離が無いように適切な指数を堅持していく必要がある。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120650</xdr:rowOff>
    </xdr:from>
    <xdr:to>
      <xdr:col>85</xdr:col>
      <xdr:colOff>95250</xdr:colOff>
      <xdr:row>88</xdr:row>
      <xdr:rowOff>120650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149877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81</xdr:row>
      <xdr:rowOff>114300</xdr:rowOff>
    </xdr:from>
    <xdr:to>
      <xdr:col>85</xdr:col>
      <xdr:colOff>95250</xdr:colOff>
      <xdr:row>81</xdr:row>
      <xdr:rowOff>114300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143527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3" name="給与水準   （国との比較）グラフ枠">
          <a:extLst>
            <a:ext uri="{FF2B5EF4-FFF2-40B4-BE49-F238E27FC236}">
              <a16:creationId xmlns:a16="http://schemas.microsoft.com/office/drawing/2014/main" id="{00000000-0008-0000-0300-0000F3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153036</xdr:rowOff>
    </xdr:from>
    <xdr:to>
      <xdr:col>81</xdr:col>
      <xdr:colOff>44450</xdr:colOff>
      <xdr:row>89</xdr:row>
      <xdr:rowOff>51752</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flipV="1">
          <a:off x="17018000" y="13869036"/>
          <a:ext cx="0" cy="14417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23829</xdr:rowOff>
    </xdr:from>
    <xdr:ext cx="762000" cy="259045"/>
    <xdr:sp macro="" textlink="">
      <xdr:nvSpPr>
        <xdr:cNvPr id="245" name="給与水準   （国との比較）最小値テキスト">
          <a:extLst>
            <a:ext uri="{FF2B5EF4-FFF2-40B4-BE49-F238E27FC236}">
              <a16:creationId xmlns:a16="http://schemas.microsoft.com/office/drawing/2014/main" id="{00000000-0008-0000-0300-0000F5000000}"/>
            </a:ext>
          </a:extLst>
        </xdr:cNvPr>
        <xdr:cNvSpPr txBox="1"/>
      </xdr:nvSpPr>
      <xdr:spPr>
        <a:xfrm>
          <a:off x="17106900" y="152828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51752</xdr:rowOff>
    </xdr:from>
    <xdr:to>
      <xdr:col>81</xdr:col>
      <xdr:colOff>133350</xdr:colOff>
      <xdr:row>89</xdr:row>
      <xdr:rowOff>51752</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6929100" y="15310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67963</xdr:rowOff>
    </xdr:from>
    <xdr:ext cx="762000" cy="259045"/>
    <xdr:sp macro="" textlink="">
      <xdr:nvSpPr>
        <xdr:cNvPr id="247" name="給与水準   （国との比較）最大値テキスト">
          <a:extLst>
            <a:ext uri="{FF2B5EF4-FFF2-40B4-BE49-F238E27FC236}">
              <a16:creationId xmlns:a16="http://schemas.microsoft.com/office/drawing/2014/main" id="{00000000-0008-0000-0300-0000F7000000}"/>
            </a:ext>
          </a:extLst>
        </xdr:cNvPr>
        <xdr:cNvSpPr txBox="1"/>
      </xdr:nvSpPr>
      <xdr:spPr>
        <a:xfrm>
          <a:off x="17106900" y="13612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153036</xdr:rowOff>
    </xdr:from>
    <xdr:to>
      <xdr:col>81</xdr:col>
      <xdr:colOff>133350</xdr:colOff>
      <xdr:row>80</xdr:row>
      <xdr:rowOff>153036</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6929100" y="13869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106680</xdr:rowOff>
    </xdr:from>
    <xdr:to>
      <xdr:col>81</xdr:col>
      <xdr:colOff>44450</xdr:colOff>
      <xdr:row>84</xdr:row>
      <xdr:rowOff>136843</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flipV="1">
          <a:off x="16179800" y="14508480"/>
          <a:ext cx="838200" cy="30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53040</xdr:rowOff>
    </xdr:from>
    <xdr:ext cx="762000" cy="259045"/>
    <xdr:sp macro="" textlink="">
      <xdr:nvSpPr>
        <xdr:cNvPr id="250" name="給与水準   （国との比較）平均値テキスト">
          <a:extLst>
            <a:ext uri="{FF2B5EF4-FFF2-40B4-BE49-F238E27FC236}">
              <a16:creationId xmlns:a16="http://schemas.microsoft.com/office/drawing/2014/main" id="{00000000-0008-0000-0300-0000FA000000}"/>
            </a:ext>
          </a:extLst>
        </xdr:cNvPr>
        <xdr:cNvSpPr txBox="1"/>
      </xdr:nvSpPr>
      <xdr:spPr>
        <a:xfrm>
          <a:off x="17106900" y="147977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80963</xdr:rowOff>
    </xdr:from>
    <xdr:to>
      <xdr:col>81</xdr:col>
      <xdr:colOff>95250</xdr:colOff>
      <xdr:row>87</xdr:row>
      <xdr:rowOff>11113</xdr:rowOff>
    </xdr:to>
    <xdr:sp macro="" textlink="">
      <xdr:nvSpPr>
        <xdr:cNvPr id="251" name="フローチャート: 判断 250">
          <a:extLst>
            <a:ext uri="{FF2B5EF4-FFF2-40B4-BE49-F238E27FC236}">
              <a16:creationId xmlns:a16="http://schemas.microsoft.com/office/drawing/2014/main" id="{00000000-0008-0000-0300-0000FB000000}"/>
            </a:ext>
          </a:extLst>
        </xdr:cNvPr>
        <xdr:cNvSpPr/>
      </xdr:nvSpPr>
      <xdr:spPr>
        <a:xfrm>
          <a:off x="16967200" y="14825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136843</xdr:rowOff>
    </xdr:from>
    <xdr:to>
      <xdr:col>77</xdr:col>
      <xdr:colOff>44450</xdr:colOff>
      <xdr:row>85</xdr:row>
      <xdr:rowOff>25718</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5290800" y="14538643"/>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44768</xdr:rowOff>
    </xdr:from>
    <xdr:to>
      <xdr:col>77</xdr:col>
      <xdr:colOff>95250</xdr:colOff>
      <xdr:row>86</xdr:row>
      <xdr:rowOff>146368</xdr:rowOff>
    </xdr:to>
    <xdr:sp macro="" textlink="">
      <xdr:nvSpPr>
        <xdr:cNvPr id="253" name="フローチャート: 判断 252">
          <a:extLst>
            <a:ext uri="{FF2B5EF4-FFF2-40B4-BE49-F238E27FC236}">
              <a16:creationId xmlns:a16="http://schemas.microsoft.com/office/drawing/2014/main" id="{00000000-0008-0000-0300-0000FD000000}"/>
            </a:ext>
          </a:extLst>
        </xdr:cNvPr>
        <xdr:cNvSpPr/>
      </xdr:nvSpPr>
      <xdr:spPr>
        <a:xfrm>
          <a:off x="16129000" y="14789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131145</xdr:rowOff>
    </xdr:from>
    <xdr:ext cx="7366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5798800" y="148758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7620</xdr:rowOff>
    </xdr:from>
    <xdr:to>
      <xdr:col>72</xdr:col>
      <xdr:colOff>203200</xdr:colOff>
      <xdr:row>85</xdr:row>
      <xdr:rowOff>25718</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4401800" y="14580870"/>
          <a:ext cx="889000" cy="18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80963</xdr:rowOff>
    </xdr:from>
    <xdr:to>
      <xdr:col>73</xdr:col>
      <xdr:colOff>44450</xdr:colOff>
      <xdr:row>87</xdr:row>
      <xdr:rowOff>11113</xdr:rowOff>
    </xdr:to>
    <xdr:sp macro="" textlink="">
      <xdr:nvSpPr>
        <xdr:cNvPr id="256" name="フローチャート: 判断 255">
          <a:extLst>
            <a:ext uri="{FF2B5EF4-FFF2-40B4-BE49-F238E27FC236}">
              <a16:creationId xmlns:a16="http://schemas.microsoft.com/office/drawing/2014/main" id="{00000000-0008-0000-0300-000000010000}"/>
            </a:ext>
          </a:extLst>
        </xdr:cNvPr>
        <xdr:cNvSpPr/>
      </xdr:nvSpPr>
      <xdr:spPr>
        <a:xfrm>
          <a:off x="15240000" y="14825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167340</xdr:rowOff>
    </xdr:from>
    <xdr:ext cx="762000" cy="259045"/>
    <xdr:sp macro="" textlink="">
      <xdr:nvSpPr>
        <xdr:cNvPr id="257" name="テキスト ボックス 256">
          <a:extLst>
            <a:ext uri="{FF2B5EF4-FFF2-40B4-BE49-F238E27FC236}">
              <a16:creationId xmlns:a16="http://schemas.microsoft.com/office/drawing/2014/main" id="{00000000-0008-0000-0300-000001010000}"/>
            </a:ext>
          </a:extLst>
        </xdr:cNvPr>
        <xdr:cNvSpPr txBox="1"/>
      </xdr:nvSpPr>
      <xdr:spPr>
        <a:xfrm>
          <a:off x="14909800" y="149120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136843</xdr:rowOff>
    </xdr:from>
    <xdr:to>
      <xdr:col>68</xdr:col>
      <xdr:colOff>152400</xdr:colOff>
      <xdr:row>85</xdr:row>
      <xdr:rowOff>7620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3512800" y="14538643"/>
          <a:ext cx="889000" cy="42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86995</xdr:rowOff>
    </xdr:from>
    <xdr:to>
      <xdr:col>68</xdr:col>
      <xdr:colOff>203200</xdr:colOff>
      <xdr:row>87</xdr:row>
      <xdr:rowOff>17145</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4351000" y="14831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1922</xdr:rowOff>
    </xdr:from>
    <xdr:ext cx="7620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4020800" y="149180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32702</xdr:rowOff>
    </xdr:from>
    <xdr:to>
      <xdr:col>64</xdr:col>
      <xdr:colOff>152400</xdr:colOff>
      <xdr:row>86</xdr:row>
      <xdr:rowOff>134302</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3462000" y="14777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119079</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3131800" y="148637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55880</xdr:rowOff>
    </xdr:from>
    <xdr:to>
      <xdr:col>81</xdr:col>
      <xdr:colOff>95250</xdr:colOff>
      <xdr:row>84</xdr:row>
      <xdr:rowOff>157480</xdr:rowOff>
    </xdr:to>
    <xdr:sp macro="" textlink="">
      <xdr:nvSpPr>
        <xdr:cNvPr id="268" name="楕円 267">
          <a:extLst>
            <a:ext uri="{FF2B5EF4-FFF2-40B4-BE49-F238E27FC236}">
              <a16:creationId xmlns:a16="http://schemas.microsoft.com/office/drawing/2014/main" id="{00000000-0008-0000-0300-00000C010000}"/>
            </a:ext>
          </a:extLst>
        </xdr:cNvPr>
        <xdr:cNvSpPr/>
      </xdr:nvSpPr>
      <xdr:spPr>
        <a:xfrm>
          <a:off x="16967200" y="1445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72407</xdr:rowOff>
    </xdr:from>
    <xdr:ext cx="762000" cy="259045"/>
    <xdr:sp macro="" textlink="">
      <xdr:nvSpPr>
        <xdr:cNvPr id="269" name="給与水準   （国との比較）該当値テキスト">
          <a:extLst>
            <a:ext uri="{FF2B5EF4-FFF2-40B4-BE49-F238E27FC236}">
              <a16:creationId xmlns:a16="http://schemas.microsoft.com/office/drawing/2014/main" id="{00000000-0008-0000-0300-00000D010000}"/>
            </a:ext>
          </a:extLst>
        </xdr:cNvPr>
        <xdr:cNvSpPr txBox="1"/>
      </xdr:nvSpPr>
      <xdr:spPr>
        <a:xfrm>
          <a:off x="17106900" y="1430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86043</xdr:rowOff>
    </xdr:from>
    <xdr:to>
      <xdr:col>77</xdr:col>
      <xdr:colOff>95250</xdr:colOff>
      <xdr:row>85</xdr:row>
      <xdr:rowOff>16193</xdr:rowOff>
    </xdr:to>
    <xdr:sp macro="" textlink="">
      <xdr:nvSpPr>
        <xdr:cNvPr id="270" name="楕円 269">
          <a:extLst>
            <a:ext uri="{FF2B5EF4-FFF2-40B4-BE49-F238E27FC236}">
              <a16:creationId xmlns:a16="http://schemas.microsoft.com/office/drawing/2014/main" id="{00000000-0008-0000-0300-00000E010000}"/>
            </a:ext>
          </a:extLst>
        </xdr:cNvPr>
        <xdr:cNvSpPr/>
      </xdr:nvSpPr>
      <xdr:spPr>
        <a:xfrm>
          <a:off x="16129000" y="14487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26370</xdr:rowOff>
    </xdr:from>
    <xdr:ext cx="7366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798800" y="142567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146368</xdr:rowOff>
    </xdr:from>
    <xdr:to>
      <xdr:col>73</xdr:col>
      <xdr:colOff>44450</xdr:colOff>
      <xdr:row>85</xdr:row>
      <xdr:rowOff>76518</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5240000" y="14548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86695</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909800" y="14317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128270</xdr:rowOff>
    </xdr:from>
    <xdr:to>
      <xdr:col>68</xdr:col>
      <xdr:colOff>203200</xdr:colOff>
      <xdr:row>85</xdr:row>
      <xdr:rowOff>58420</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4351000" y="1453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68597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020800" y="14298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86043</xdr:rowOff>
    </xdr:from>
    <xdr:to>
      <xdr:col>64</xdr:col>
      <xdr:colOff>152400</xdr:colOff>
      <xdr:row>85</xdr:row>
      <xdr:rowOff>16193</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3462000" y="14487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26370</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131800" y="14256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78" name="正方形/長方形 277">
          <a:extLst>
            <a:ext uri="{FF2B5EF4-FFF2-40B4-BE49-F238E27FC236}">
              <a16:creationId xmlns:a16="http://schemas.microsoft.com/office/drawing/2014/main" id="{00000000-0008-0000-0300-000016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[35.61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1" name="正方形/長方形 280">
          <a:extLst>
            <a:ext uri="{FF2B5EF4-FFF2-40B4-BE49-F238E27FC236}">
              <a16:creationId xmlns:a16="http://schemas.microsoft.com/office/drawing/2014/main" id="{00000000-0008-0000-0300-000019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近年は定年退職者の他に中途での離職者が著しく、</a:t>
          </a:r>
          <a:r>
            <a:rPr kumimoji="1" lang="ja-JP" altLang="en-US" sz="1100" b="0" i="0" baseline="0">
              <a:solidFill>
                <a:schemeClr val="dk1"/>
              </a:solidFill>
              <a:effectLst/>
              <a:latin typeface="+mn-lt"/>
              <a:ea typeface="+mn-ea"/>
              <a:cs typeface="+mn-cs"/>
            </a:rPr>
            <a:t>前年度比</a:t>
          </a:r>
          <a:r>
            <a:rPr kumimoji="1" lang="en-US" altLang="ja-JP" sz="1100" b="0" i="0" baseline="0">
              <a:solidFill>
                <a:schemeClr val="dk1"/>
              </a:solidFill>
              <a:effectLst/>
              <a:latin typeface="+mn-lt"/>
              <a:ea typeface="+mn-ea"/>
              <a:cs typeface="+mn-cs"/>
            </a:rPr>
            <a:t>0.67</a:t>
          </a:r>
          <a:r>
            <a:rPr kumimoji="1" lang="ja-JP" altLang="en-US" sz="1100" b="0" i="0" baseline="0">
              <a:solidFill>
                <a:schemeClr val="dk1"/>
              </a:solidFill>
              <a:effectLst/>
              <a:latin typeface="+mn-lt"/>
              <a:ea typeface="+mn-ea"/>
              <a:cs typeface="+mn-cs"/>
            </a:rPr>
            <a:t>人減となっているが、</a:t>
          </a:r>
          <a:r>
            <a:rPr kumimoji="1" lang="ja-JP" altLang="ja-JP" sz="1100" b="0" i="0" baseline="0">
              <a:solidFill>
                <a:schemeClr val="dk1"/>
              </a:solidFill>
              <a:effectLst/>
              <a:latin typeface="+mn-lt"/>
              <a:ea typeface="+mn-ea"/>
              <a:cs typeface="+mn-cs"/>
            </a:rPr>
            <a:t>他団体と比較して有人離島</a:t>
          </a:r>
          <a:r>
            <a:rPr kumimoji="1" lang="en-US" altLang="ja-JP" sz="1100" b="0" i="0" baseline="0">
              <a:solidFill>
                <a:schemeClr val="dk1"/>
              </a:solidFill>
              <a:effectLst/>
              <a:latin typeface="+mn-lt"/>
              <a:ea typeface="+mn-ea"/>
              <a:cs typeface="+mn-cs"/>
            </a:rPr>
            <a:t>2</a:t>
          </a:r>
          <a:r>
            <a:rPr kumimoji="1" lang="ja-JP" altLang="ja-JP" sz="1100" b="0" i="0" baseline="0">
              <a:solidFill>
                <a:schemeClr val="dk1"/>
              </a:solidFill>
              <a:effectLst/>
              <a:latin typeface="+mn-lt"/>
              <a:ea typeface="+mn-ea"/>
              <a:cs typeface="+mn-cs"/>
            </a:rPr>
            <a:t>島を有することから、重複施設への人員配置や島間を結ぶ連絡船運営等の特殊な環境により行政規模から比較した職員数は必然的に多くなっている。</a:t>
          </a:r>
          <a:endParaRPr kumimoji="1" lang="en-US" altLang="ja-JP" sz="1100" b="0" i="0" baseline="0">
            <a:solidFill>
              <a:schemeClr val="dk1"/>
            </a:solidFill>
            <a:effectLst/>
            <a:latin typeface="+mn-lt"/>
            <a:ea typeface="+mn-ea"/>
            <a:cs typeface="+mn-cs"/>
          </a:endParaRPr>
        </a:p>
        <a:p>
          <a:pPr eaLnBrk="1" fontAlgn="auto" latinLnBrk="0" hangingPunct="1"/>
          <a:r>
            <a:rPr kumimoji="1" lang="ja-JP" altLang="ja-JP" sz="1100" b="0" i="0" baseline="0">
              <a:solidFill>
                <a:schemeClr val="dk1"/>
              </a:solidFill>
              <a:effectLst/>
              <a:latin typeface="+mn-lt"/>
              <a:ea typeface="+mn-ea"/>
              <a:cs typeface="+mn-cs"/>
            </a:rPr>
            <a:t>また有人離島</a:t>
          </a:r>
          <a:r>
            <a:rPr kumimoji="1" lang="en-US" altLang="ja-JP" sz="1100" b="0" i="0" baseline="0">
              <a:solidFill>
                <a:schemeClr val="dk1"/>
              </a:solidFill>
              <a:effectLst/>
              <a:latin typeface="+mn-lt"/>
              <a:ea typeface="+mn-ea"/>
              <a:cs typeface="+mn-cs"/>
            </a:rPr>
            <a:t>2</a:t>
          </a:r>
          <a:r>
            <a:rPr kumimoji="1" lang="ja-JP" altLang="ja-JP" sz="1100" b="0" i="0" baseline="0">
              <a:solidFill>
                <a:schemeClr val="dk1"/>
              </a:solidFill>
              <a:effectLst/>
              <a:latin typeface="+mn-lt"/>
              <a:ea typeface="+mn-ea"/>
              <a:cs typeface="+mn-cs"/>
            </a:rPr>
            <a:t>島からなる自治体であるため大幅な削減は困難な状況にある。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今後も同規模で推移すると考えられるが、事務移譲や新たな義務事業の増加によっては増加する可能性もある。事業見直しや施設適正運用等の検討を行い、計画に基づいた総職員数の適正管理に努めていく必要があ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2" name="直線コネクタ 291">
          <a:extLst>
            <a:ext uri="{FF2B5EF4-FFF2-40B4-BE49-F238E27FC236}">
              <a16:creationId xmlns:a16="http://schemas.microsoft.com/office/drawing/2014/main" id="{00000000-0008-0000-0300-000024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294" name="直線コネクタ 293">
          <a:extLst>
            <a:ext uri="{FF2B5EF4-FFF2-40B4-BE49-F238E27FC236}">
              <a16:creationId xmlns:a16="http://schemas.microsoft.com/office/drawing/2014/main" id="{00000000-0008-0000-0300-000026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07" name="定員管理の状況グラフ枠">
          <a:extLst>
            <a:ext uri="{FF2B5EF4-FFF2-40B4-BE49-F238E27FC236}">
              <a16:creationId xmlns:a16="http://schemas.microsoft.com/office/drawing/2014/main" id="{00000000-0008-0000-0300-000033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89656</xdr:rowOff>
    </xdr:from>
    <xdr:to>
      <xdr:col>81</xdr:col>
      <xdr:colOff>44450</xdr:colOff>
      <xdr:row>66</xdr:row>
      <xdr:rowOff>125640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flipV="1">
          <a:off x="17018000" y="10033756"/>
          <a:ext cx="0" cy="140758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97717</xdr:rowOff>
    </xdr:from>
    <xdr:ext cx="762000" cy="259045"/>
    <xdr:sp macro="" textlink="">
      <xdr:nvSpPr>
        <xdr:cNvPr id="309" name="定員管理の状況最小値テキスト">
          <a:extLst>
            <a:ext uri="{FF2B5EF4-FFF2-40B4-BE49-F238E27FC236}">
              <a16:creationId xmlns:a16="http://schemas.microsoft.com/office/drawing/2014/main" id="{00000000-0008-0000-0300-000035010000}"/>
            </a:ext>
          </a:extLst>
        </xdr:cNvPr>
        <xdr:cNvSpPr txBox="1"/>
      </xdr:nvSpPr>
      <xdr:spPr>
        <a:xfrm>
          <a:off x="17106900" y="11413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125640</xdr:rowOff>
    </xdr:from>
    <xdr:to>
      <xdr:col>81</xdr:col>
      <xdr:colOff>133350</xdr:colOff>
      <xdr:row>66</xdr:row>
      <xdr:rowOff>125640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6929100" y="11441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4583</xdr:rowOff>
    </xdr:from>
    <xdr:ext cx="762000" cy="259045"/>
    <xdr:sp macro="" textlink="">
      <xdr:nvSpPr>
        <xdr:cNvPr id="311" name="定員管理の状況最大値テキスト">
          <a:extLst>
            <a:ext uri="{FF2B5EF4-FFF2-40B4-BE49-F238E27FC236}">
              <a16:creationId xmlns:a16="http://schemas.microsoft.com/office/drawing/2014/main" id="{00000000-0008-0000-0300-000037010000}"/>
            </a:ext>
          </a:extLst>
        </xdr:cNvPr>
        <xdr:cNvSpPr txBox="1"/>
      </xdr:nvSpPr>
      <xdr:spPr>
        <a:xfrm>
          <a:off x="17106900" y="9777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89656</xdr:rowOff>
    </xdr:from>
    <xdr:to>
      <xdr:col>81</xdr:col>
      <xdr:colOff>133350</xdr:colOff>
      <xdr:row>58</xdr:row>
      <xdr:rowOff>89656</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6929100" y="100337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55390</xdr:rowOff>
    </xdr:from>
    <xdr:to>
      <xdr:col>81</xdr:col>
      <xdr:colOff>44450</xdr:colOff>
      <xdr:row>60</xdr:row>
      <xdr:rowOff>63088</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flipV="1">
          <a:off x="16179800" y="10342390"/>
          <a:ext cx="838200" cy="7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85131</xdr:rowOff>
    </xdr:from>
    <xdr:ext cx="762000" cy="259045"/>
    <xdr:sp macro="" textlink="">
      <xdr:nvSpPr>
        <xdr:cNvPr id="314" name="定員管理の状況平均値テキスト">
          <a:extLst>
            <a:ext uri="{FF2B5EF4-FFF2-40B4-BE49-F238E27FC236}">
              <a16:creationId xmlns:a16="http://schemas.microsoft.com/office/drawing/2014/main" id="{00000000-0008-0000-0300-00003A010000}"/>
            </a:ext>
          </a:extLst>
        </xdr:cNvPr>
        <xdr:cNvSpPr txBox="1"/>
      </xdr:nvSpPr>
      <xdr:spPr>
        <a:xfrm>
          <a:off x="17106900" y="100292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68604</xdr:rowOff>
    </xdr:from>
    <xdr:to>
      <xdr:col>81</xdr:col>
      <xdr:colOff>95250</xdr:colOff>
      <xdr:row>59</xdr:row>
      <xdr:rowOff>170204</xdr:rowOff>
    </xdr:to>
    <xdr:sp macro="" textlink="">
      <xdr:nvSpPr>
        <xdr:cNvPr id="315" name="フローチャート: 判断 314">
          <a:extLst>
            <a:ext uri="{FF2B5EF4-FFF2-40B4-BE49-F238E27FC236}">
              <a16:creationId xmlns:a16="http://schemas.microsoft.com/office/drawing/2014/main" id="{00000000-0008-0000-0300-00003B010000}"/>
            </a:ext>
          </a:extLst>
        </xdr:cNvPr>
        <xdr:cNvSpPr/>
      </xdr:nvSpPr>
      <xdr:spPr>
        <a:xfrm>
          <a:off x="16967200" y="1018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56080</xdr:rowOff>
    </xdr:from>
    <xdr:to>
      <xdr:col>77</xdr:col>
      <xdr:colOff>44450</xdr:colOff>
      <xdr:row>60</xdr:row>
      <xdr:rowOff>63088</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5290800" y="10343080"/>
          <a:ext cx="889000" cy="7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59</xdr:row>
      <xdr:rowOff>71821</xdr:rowOff>
    </xdr:from>
    <xdr:to>
      <xdr:col>77</xdr:col>
      <xdr:colOff>95250</xdr:colOff>
      <xdr:row>60</xdr:row>
      <xdr:rowOff>1971</xdr:rowOff>
    </xdr:to>
    <xdr:sp macro="" textlink="">
      <xdr:nvSpPr>
        <xdr:cNvPr id="317" name="フローチャート: 判断 316">
          <a:extLst>
            <a:ext uri="{FF2B5EF4-FFF2-40B4-BE49-F238E27FC236}">
              <a16:creationId xmlns:a16="http://schemas.microsoft.com/office/drawing/2014/main" id="{00000000-0008-0000-0300-00003D010000}"/>
            </a:ext>
          </a:extLst>
        </xdr:cNvPr>
        <xdr:cNvSpPr/>
      </xdr:nvSpPr>
      <xdr:spPr>
        <a:xfrm>
          <a:off x="16129000" y="10187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12148</xdr:rowOff>
    </xdr:from>
    <xdr:ext cx="736600" cy="259045"/>
    <xdr:sp macro="" textlink="">
      <xdr:nvSpPr>
        <xdr:cNvPr id="318" name="テキスト ボックス 317">
          <a:extLst>
            <a:ext uri="{FF2B5EF4-FFF2-40B4-BE49-F238E27FC236}">
              <a16:creationId xmlns:a16="http://schemas.microsoft.com/office/drawing/2014/main" id="{00000000-0008-0000-0300-00003E010000}"/>
            </a:ext>
          </a:extLst>
        </xdr:cNvPr>
        <xdr:cNvSpPr txBox="1"/>
      </xdr:nvSpPr>
      <xdr:spPr>
        <a:xfrm>
          <a:off x="15798800" y="99562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56080</xdr:rowOff>
    </xdr:from>
    <xdr:to>
      <xdr:col>72</xdr:col>
      <xdr:colOff>203200</xdr:colOff>
      <xdr:row>60</xdr:row>
      <xdr:rowOff>61251</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flipV="1">
          <a:off x="14401800" y="10343080"/>
          <a:ext cx="889000" cy="5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59</xdr:row>
      <xdr:rowOff>54931</xdr:rowOff>
    </xdr:from>
    <xdr:to>
      <xdr:col>73</xdr:col>
      <xdr:colOff>44450</xdr:colOff>
      <xdr:row>59</xdr:row>
      <xdr:rowOff>156531</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5240000" y="10170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166708</xdr:rowOff>
    </xdr:from>
    <xdr:ext cx="7620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4909800" y="99393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47692</xdr:rowOff>
    </xdr:from>
    <xdr:to>
      <xdr:col>68</xdr:col>
      <xdr:colOff>152400</xdr:colOff>
      <xdr:row>60</xdr:row>
      <xdr:rowOff>61251</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3512800" y="10334692"/>
          <a:ext cx="889000" cy="13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59</xdr:row>
      <xdr:rowOff>43440</xdr:rowOff>
    </xdr:from>
    <xdr:to>
      <xdr:col>68</xdr:col>
      <xdr:colOff>203200</xdr:colOff>
      <xdr:row>59</xdr:row>
      <xdr:rowOff>145040</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4351000" y="10158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155217</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020800" y="9927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49071</xdr:rowOff>
    </xdr:from>
    <xdr:to>
      <xdr:col>64</xdr:col>
      <xdr:colOff>152400</xdr:colOff>
      <xdr:row>59</xdr:row>
      <xdr:rowOff>150671</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3462000" y="10164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160848</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3131800" y="99334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4590</xdr:rowOff>
    </xdr:from>
    <xdr:to>
      <xdr:col>81</xdr:col>
      <xdr:colOff>95250</xdr:colOff>
      <xdr:row>60</xdr:row>
      <xdr:rowOff>106190</xdr:rowOff>
    </xdr:to>
    <xdr:sp macro="" textlink="">
      <xdr:nvSpPr>
        <xdr:cNvPr id="332" name="楕円 331">
          <a:extLst>
            <a:ext uri="{FF2B5EF4-FFF2-40B4-BE49-F238E27FC236}">
              <a16:creationId xmlns:a16="http://schemas.microsoft.com/office/drawing/2014/main" id="{00000000-0008-0000-0300-00004C010000}"/>
            </a:ext>
          </a:extLst>
        </xdr:cNvPr>
        <xdr:cNvSpPr/>
      </xdr:nvSpPr>
      <xdr:spPr>
        <a:xfrm>
          <a:off x="16967200" y="10291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148117</xdr:rowOff>
    </xdr:from>
    <xdr:ext cx="762000" cy="259045"/>
    <xdr:sp macro="" textlink="">
      <xdr:nvSpPr>
        <xdr:cNvPr id="333" name="定員管理の状況該当値テキスト">
          <a:extLst>
            <a:ext uri="{FF2B5EF4-FFF2-40B4-BE49-F238E27FC236}">
              <a16:creationId xmlns:a16="http://schemas.microsoft.com/office/drawing/2014/main" id="{00000000-0008-0000-0300-00004D010000}"/>
            </a:ext>
          </a:extLst>
        </xdr:cNvPr>
        <xdr:cNvSpPr txBox="1"/>
      </xdr:nvSpPr>
      <xdr:spPr>
        <a:xfrm>
          <a:off x="17106900" y="10263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12288</xdr:rowOff>
    </xdr:from>
    <xdr:to>
      <xdr:col>77</xdr:col>
      <xdr:colOff>95250</xdr:colOff>
      <xdr:row>60</xdr:row>
      <xdr:rowOff>113888</xdr:rowOff>
    </xdr:to>
    <xdr:sp macro="" textlink="">
      <xdr:nvSpPr>
        <xdr:cNvPr id="334" name="楕円 333">
          <a:extLst>
            <a:ext uri="{FF2B5EF4-FFF2-40B4-BE49-F238E27FC236}">
              <a16:creationId xmlns:a16="http://schemas.microsoft.com/office/drawing/2014/main" id="{00000000-0008-0000-0300-00004E010000}"/>
            </a:ext>
          </a:extLst>
        </xdr:cNvPr>
        <xdr:cNvSpPr/>
      </xdr:nvSpPr>
      <xdr:spPr>
        <a:xfrm>
          <a:off x="16129000" y="10299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98665</xdr:rowOff>
    </xdr:from>
    <xdr:ext cx="7366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798800" y="103856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5280</xdr:rowOff>
    </xdr:from>
    <xdr:to>
      <xdr:col>73</xdr:col>
      <xdr:colOff>44450</xdr:colOff>
      <xdr:row>60</xdr:row>
      <xdr:rowOff>106880</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5240000" y="10292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91657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909800" y="10378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10451</xdr:rowOff>
    </xdr:from>
    <xdr:to>
      <xdr:col>68</xdr:col>
      <xdr:colOff>203200</xdr:colOff>
      <xdr:row>60</xdr:row>
      <xdr:rowOff>112051</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4351000" y="10297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96828</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020800" y="103838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168342</xdr:rowOff>
    </xdr:from>
    <xdr:to>
      <xdr:col>64</xdr:col>
      <xdr:colOff>152400</xdr:colOff>
      <xdr:row>60</xdr:row>
      <xdr:rowOff>98492</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3462000" y="10283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83269</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3131800" y="10370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2" name="正方形/長方形 341">
          <a:extLst>
            <a:ext uri="{FF2B5EF4-FFF2-40B4-BE49-F238E27FC236}">
              <a16:creationId xmlns:a16="http://schemas.microsoft.com/office/drawing/2014/main" id="{00000000-0008-0000-0300-000056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 </a:t>
          </a: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000" b="0" i="0" baseline="0">
              <a:solidFill>
                <a:schemeClr val="dk1"/>
              </a:solidFill>
              <a:effectLst/>
              <a:latin typeface="+mn-lt"/>
              <a:ea typeface="+mn-ea"/>
              <a:cs typeface="+mn-cs"/>
            </a:rPr>
            <a:t>昨年度と同様に前年度比</a:t>
          </a:r>
          <a:r>
            <a:rPr kumimoji="1" lang="en-US" altLang="ja-JP" sz="1000" b="0" i="0" baseline="0">
              <a:solidFill>
                <a:schemeClr val="dk1"/>
              </a:solidFill>
              <a:effectLst/>
              <a:latin typeface="+mn-lt"/>
              <a:ea typeface="+mn-ea"/>
              <a:cs typeface="+mn-cs"/>
            </a:rPr>
            <a:t>0.4</a:t>
          </a:r>
          <a:r>
            <a:rPr kumimoji="1" lang="ja-JP" altLang="ja-JP" sz="1000" b="0" i="0" baseline="0">
              <a:solidFill>
                <a:schemeClr val="dk1"/>
              </a:solidFill>
              <a:effectLst/>
              <a:latin typeface="+mn-lt"/>
              <a:ea typeface="+mn-ea"/>
              <a:cs typeface="+mn-cs"/>
            </a:rPr>
            <a:t>ポイント増となっ</a:t>
          </a:r>
          <a:r>
            <a:rPr kumimoji="1" lang="ja-JP" altLang="en-US" sz="1000" b="0" i="0" baseline="0">
              <a:solidFill>
                <a:schemeClr val="dk1"/>
              </a:solidFill>
              <a:effectLst/>
              <a:latin typeface="+mn-lt"/>
              <a:ea typeface="+mn-ea"/>
              <a:cs typeface="+mn-cs"/>
            </a:rPr>
            <a:t>ており、年々増加している</a:t>
          </a:r>
          <a:r>
            <a:rPr kumimoji="1" lang="ja-JP" altLang="ja-JP" sz="1000" b="0" i="0" baseline="0">
              <a:solidFill>
                <a:schemeClr val="dk1"/>
              </a:solidFill>
              <a:effectLst/>
              <a:latin typeface="+mn-lt"/>
              <a:ea typeface="+mn-ea"/>
              <a:cs typeface="+mn-cs"/>
            </a:rPr>
            <a:t>。</a:t>
          </a:r>
          <a:endParaRPr lang="ja-JP" altLang="ja-JP" sz="1100">
            <a:effectLst/>
          </a:endParaRPr>
        </a:p>
        <a:p>
          <a:pPr eaLnBrk="1" fontAlgn="auto" latinLnBrk="0" hangingPunct="1"/>
          <a:r>
            <a:rPr kumimoji="1" lang="ja-JP" altLang="ja-JP" sz="1000" b="0" i="0" baseline="0">
              <a:solidFill>
                <a:schemeClr val="dk1"/>
              </a:solidFill>
              <a:effectLst/>
              <a:latin typeface="+mn-lt"/>
              <a:ea typeface="+mn-ea"/>
              <a:cs typeface="+mn-cs"/>
            </a:rPr>
            <a:t>増要因としては、</a:t>
          </a:r>
          <a:r>
            <a:rPr kumimoji="1" lang="ja-JP" altLang="en-US" sz="1000" b="0" i="0" baseline="0">
              <a:solidFill>
                <a:schemeClr val="dk1"/>
              </a:solidFill>
              <a:effectLst/>
              <a:latin typeface="+mn-lt"/>
              <a:ea typeface="+mn-ea"/>
              <a:cs typeface="+mn-cs"/>
            </a:rPr>
            <a:t>令和４年度から災害復旧事業債、過疎債等の元金償還開始により前年度から大幅に増加しており、令和５年度においても災害復旧事業債等の元金償還開始により増加している。</a:t>
          </a:r>
          <a:endParaRPr kumimoji="1" lang="en-US" altLang="ja-JP" sz="1000" b="0" i="0" baseline="0">
            <a:solidFill>
              <a:schemeClr val="dk1"/>
            </a:solidFill>
            <a:effectLst/>
            <a:latin typeface="+mn-lt"/>
            <a:ea typeface="+mn-ea"/>
            <a:cs typeface="+mn-cs"/>
          </a:endParaRPr>
        </a:p>
        <a:p>
          <a:pPr eaLnBrk="1" fontAlgn="auto" latinLnBrk="0" hangingPunct="1"/>
          <a:r>
            <a:rPr kumimoji="1" lang="ja-JP" altLang="en-US" sz="1000" b="0" i="0" baseline="0">
              <a:solidFill>
                <a:schemeClr val="dk1"/>
              </a:solidFill>
              <a:effectLst/>
              <a:latin typeface="+mn-lt"/>
              <a:ea typeface="+mn-ea"/>
              <a:cs typeface="+mn-cs"/>
            </a:rPr>
            <a:t>令和６年度においては、令和５年度に</a:t>
          </a:r>
          <a:r>
            <a:rPr kumimoji="1" lang="en-US" altLang="ja-JP" sz="1000" b="0" i="0" baseline="0">
              <a:solidFill>
                <a:schemeClr val="dk1"/>
              </a:solidFill>
              <a:effectLst/>
              <a:latin typeface="+mn-lt"/>
              <a:ea typeface="+mn-ea"/>
              <a:cs typeface="+mn-cs"/>
            </a:rPr>
            <a:t>H25</a:t>
          </a:r>
          <a:r>
            <a:rPr kumimoji="1" lang="ja-JP" altLang="en-US" sz="1000" b="0" i="0" baseline="0">
              <a:solidFill>
                <a:schemeClr val="dk1"/>
              </a:solidFill>
              <a:effectLst/>
              <a:latin typeface="+mn-lt"/>
              <a:ea typeface="+mn-ea"/>
              <a:cs typeface="+mn-cs"/>
            </a:rPr>
            <a:t>借入分の辺地債償還が完了し、普通会計上での公債費額は減少しているが、主に下水道事業の準元利償還金額の増により、微減で留まっている。</a:t>
          </a:r>
          <a:endParaRPr kumimoji="1" lang="en-US" altLang="ja-JP" sz="1000" b="0" i="0" baseline="0">
            <a:solidFill>
              <a:schemeClr val="dk1"/>
            </a:solidFill>
            <a:effectLst/>
            <a:latin typeface="+mn-lt"/>
            <a:ea typeface="+mn-ea"/>
            <a:cs typeface="+mn-cs"/>
          </a:endParaRPr>
        </a:p>
        <a:p>
          <a:pPr eaLnBrk="1" fontAlgn="auto" latinLnBrk="0" hangingPunct="1"/>
          <a:r>
            <a:rPr kumimoji="1" lang="ja-JP" altLang="ja-JP" sz="1000" b="0" i="0" baseline="0">
              <a:solidFill>
                <a:schemeClr val="dk1"/>
              </a:solidFill>
              <a:effectLst/>
              <a:latin typeface="+mn-lt"/>
              <a:ea typeface="+mn-ea"/>
              <a:cs typeface="+mn-cs"/>
            </a:rPr>
            <a:t>今後についても</a:t>
          </a:r>
          <a:r>
            <a:rPr kumimoji="1" lang="ja-JP" altLang="en-US" sz="1000" b="0" i="0" baseline="0">
              <a:solidFill>
                <a:schemeClr val="dk1"/>
              </a:solidFill>
              <a:effectLst/>
              <a:latin typeface="+mn-lt"/>
              <a:ea typeface="+mn-ea"/>
              <a:cs typeface="+mn-cs"/>
            </a:rPr>
            <a:t>普通会計での借入が施設更新等で増えていく見込みであり、また、</a:t>
          </a:r>
          <a:r>
            <a:rPr kumimoji="1" lang="ja-JP" altLang="ja-JP" sz="1000" b="0" i="0" baseline="0">
              <a:solidFill>
                <a:schemeClr val="dk1"/>
              </a:solidFill>
              <a:effectLst/>
              <a:latin typeface="+mn-lt"/>
              <a:ea typeface="+mn-ea"/>
              <a:cs typeface="+mn-cs"/>
            </a:rPr>
            <a:t>下水道</a:t>
          </a:r>
          <a:r>
            <a:rPr kumimoji="1" lang="ja-JP" altLang="en-US" sz="1000" b="0" i="0" baseline="0">
              <a:solidFill>
                <a:schemeClr val="dk1"/>
              </a:solidFill>
              <a:effectLst/>
              <a:latin typeface="+mn-lt"/>
              <a:ea typeface="+mn-ea"/>
              <a:cs typeface="+mn-cs"/>
            </a:rPr>
            <a:t>事業</a:t>
          </a:r>
          <a:r>
            <a:rPr kumimoji="1" lang="ja-JP" altLang="ja-JP" sz="1000" b="0" i="0" baseline="0">
              <a:solidFill>
                <a:schemeClr val="dk1"/>
              </a:solidFill>
              <a:effectLst/>
              <a:latin typeface="+mn-lt"/>
              <a:ea typeface="+mn-ea"/>
              <a:cs typeface="+mn-cs"/>
            </a:rPr>
            <a:t>に係る準元利償還金</a:t>
          </a:r>
          <a:r>
            <a:rPr kumimoji="1" lang="ja-JP" altLang="en-US" sz="1000" b="0" i="0" baseline="0">
              <a:solidFill>
                <a:schemeClr val="dk1"/>
              </a:solidFill>
              <a:effectLst/>
              <a:latin typeface="+mn-lt"/>
              <a:ea typeface="+mn-ea"/>
              <a:cs typeface="+mn-cs"/>
            </a:rPr>
            <a:t>は増加していく見込みのため、</a:t>
          </a:r>
          <a:r>
            <a:rPr kumimoji="1" lang="ja-JP" altLang="ja-JP" sz="1000" b="0" i="0" baseline="0">
              <a:solidFill>
                <a:schemeClr val="dk1"/>
              </a:solidFill>
              <a:effectLst/>
              <a:latin typeface="+mn-lt"/>
              <a:ea typeface="+mn-ea"/>
              <a:cs typeface="+mn-cs"/>
            </a:rPr>
            <a:t>数値の悪化が見込まれる</a:t>
          </a:r>
          <a:r>
            <a:rPr kumimoji="1" lang="ja-JP" altLang="en-US" sz="1000" b="0" i="0" baseline="0">
              <a:solidFill>
                <a:schemeClr val="dk1"/>
              </a:solidFill>
              <a:effectLst/>
              <a:latin typeface="+mn-lt"/>
              <a:ea typeface="+mn-ea"/>
              <a:cs typeface="+mn-cs"/>
            </a:rPr>
            <a:t>。そのため、</a:t>
          </a:r>
          <a:r>
            <a:rPr kumimoji="1" lang="ja-JP" altLang="ja-JP" sz="1000" b="0" i="0" baseline="0">
              <a:solidFill>
                <a:schemeClr val="dk1"/>
              </a:solidFill>
              <a:effectLst/>
              <a:latin typeface="+mn-lt"/>
              <a:ea typeface="+mn-ea"/>
              <a:cs typeface="+mn-cs"/>
            </a:rPr>
            <a:t>事業実施にあたっては補助金の最大限の取得及び有利起債の活用を行うなど、慎重な起債計画・運用を行う必要がある。</a:t>
          </a:r>
          <a:endParaRPr lang="ja-JP" altLang="ja-JP" sz="11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6" name="直線コネクタ 355">
          <a:extLst>
            <a:ext uri="{FF2B5EF4-FFF2-40B4-BE49-F238E27FC236}">
              <a16:creationId xmlns:a16="http://schemas.microsoft.com/office/drawing/2014/main" id="{00000000-0008-0000-0300-000064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58" name="直線コネクタ 357">
          <a:extLst>
            <a:ext uri="{FF2B5EF4-FFF2-40B4-BE49-F238E27FC236}">
              <a16:creationId xmlns:a16="http://schemas.microsoft.com/office/drawing/2014/main" id="{00000000-0008-0000-0300-000066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8" name="公債費負担の状況グラフ枠">
          <a:extLst>
            <a:ext uri="{FF2B5EF4-FFF2-40B4-BE49-F238E27FC236}">
              <a16:creationId xmlns:a16="http://schemas.microsoft.com/office/drawing/2014/main" id="{00000000-0008-0000-0300-000070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104987</xdr:rowOff>
    </xdr:from>
    <xdr:to>
      <xdr:col>81</xdr:col>
      <xdr:colOff>44450</xdr:colOff>
      <xdr:row>45</xdr:row>
      <xdr:rowOff>122344</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flipV="1">
          <a:off x="17018000" y="6277187"/>
          <a:ext cx="0" cy="15604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94421</xdr:rowOff>
    </xdr:from>
    <xdr:ext cx="762000" cy="259045"/>
    <xdr:sp macro="" textlink="">
      <xdr:nvSpPr>
        <xdr:cNvPr id="370" name="公債費負担の状況最小値テキスト">
          <a:extLst>
            <a:ext uri="{FF2B5EF4-FFF2-40B4-BE49-F238E27FC236}">
              <a16:creationId xmlns:a16="http://schemas.microsoft.com/office/drawing/2014/main" id="{00000000-0008-0000-0300-000072010000}"/>
            </a:ext>
          </a:extLst>
        </xdr:cNvPr>
        <xdr:cNvSpPr txBox="1"/>
      </xdr:nvSpPr>
      <xdr:spPr>
        <a:xfrm>
          <a:off x="17106900" y="7809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122344</xdr:rowOff>
    </xdr:from>
    <xdr:to>
      <xdr:col>81</xdr:col>
      <xdr:colOff>133350</xdr:colOff>
      <xdr:row>45</xdr:row>
      <xdr:rowOff>122344</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6929100" y="78375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19914</xdr:rowOff>
    </xdr:from>
    <xdr:ext cx="762000" cy="259045"/>
    <xdr:sp macro="" textlink="">
      <xdr:nvSpPr>
        <xdr:cNvPr id="372" name="公債費負担の状況最大値テキスト">
          <a:extLst>
            <a:ext uri="{FF2B5EF4-FFF2-40B4-BE49-F238E27FC236}">
              <a16:creationId xmlns:a16="http://schemas.microsoft.com/office/drawing/2014/main" id="{00000000-0008-0000-0300-000074010000}"/>
            </a:ext>
          </a:extLst>
        </xdr:cNvPr>
        <xdr:cNvSpPr txBox="1"/>
      </xdr:nvSpPr>
      <xdr:spPr>
        <a:xfrm>
          <a:off x="17106900" y="6020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104987</xdr:rowOff>
    </xdr:from>
    <xdr:to>
      <xdr:col>81</xdr:col>
      <xdr:colOff>133350</xdr:colOff>
      <xdr:row>36</xdr:row>
      <xdr:rowOff>104987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6929100" y="627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108373</xdr:rowOff>
    </xdr:from>
    <xdr:to>
      <xdr:col>81</xdr:col>
      <xdr:colOff>44450</xdr:colOff>
      <xdr:row>41</xdr:row>
      <xdr:rowOff>140546</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179800" y="7137823"/>
          <a:ext cx="8382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106273</xdr:rowOff>
    </xdr:from>
    <xdr:ext cx="762000" cy="259045"/>
    <xdr:sp macro="" textlink="">
      <xdr:nvSpPr>
        <xdr:cNvPr id="375" name="公債費負担の状況平均値テキスト">
          <a:extLst>
            <a:ext uri="{FF2B5EF4-FFF2-40B4-BE49-F238E27FC236}">
              <a16:creationId xmlns:a16="http://schemas.microsoft.com/office/drawing/2014/main" id="{00000000-0008-0000-0300-000077010000}"/>
            </a:ext>
          </a:extLst>
        </xdr:cNvPr>
        <xdr:cNvSpPr txBox="1"/>
      </xdr:nvSpPr>
      <xdr:spPr>
        <a:xfrm>
          <a:off x="17106900" y="69642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89746</xdr:rowOff>
    </xdr:from>
    <xdr:to>
      <xdr:col>81</xdr:col>
      <xdr:colOff>95250</xdr:colOff>
      <xdr:row>42</xdr:row>
      <xdr:rowOff>19896</xdr:rowOff>
    </xdr:to>
    <xdr:sp macro="" textlink="">
      <xdr:nvSpPr>
        <xdr:cNvPr id="376" name="フローチャート: 判断 375">
          <a:extLst>
            <a:ext uri="{FF2B5EF4-FFF2-40B4-BE49-F238E27FC236}">
              <a16:creationId xmlns:a16="http://schemas.microsoft.com/office/drawing/2014/main" id="{00000000-0008-0000-0300-000078010000}"/>
            </a:ext>
          </a:extLst>
        </xdr:cNvPr>
        <xdr:cNvSpPr/>
      </xdr:nvSpPr>
      <xdr:spPr>
        <a:xfrm>
          <a:off x="16967200" y="7119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76200</xdr:rowOff>
    </xdr:from>
    <xdr:to>
      <xdr:col>77</xdr:col>
      <xdr:colOff>44450</xdr:colOff>
      <xdr:row>41</xdr:row>
      <xdr:rowOff>108373</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5290800" y="7105650"/>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81704</xdr:rowOff>
    </xdr:from>
    <xdr:to>
      <xdr:col>77</xdr:col>
      <xdr:colOff>95250</xdr:colOff>
      <xdr:row>42</xdr:row>
      <xdr:rowOff>11854</xdr:rowOff>
    </xdr:to>
    <xdr:sp macro="" textlink="">
      <xdr:nvSpPr>
        <xdr:cNvPr id="378" name="フローチャート: 判断 377">
          <a:extLst>
            <a:ext uri="{FF2B5EF4-FFF2-40B4-BE49-F238E27FC236}">
              <a16:creationId xmlns:a16="http://schemas.microsoft.com/office/drawing/2014/main" id="{00000000-0008-0000-0300-00007A010000}"/>
            </a:ext>
          </a:extLst>
        </xdr:cNvPr>
        <xdr:cNvSpPr/>
      </xdr:nvSpPr>
      <xdr:spPr>
        <a:xfrm>
          <a:off x="16129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168081</xdr:rowOff>
    </xdr:from>
    <xdr:ext cx="736600" cy="259045"/>
    <xdr:sp macro="" textlink="">
      <xdr:nvSpPr>
        <xdr:cNvPr id="379" name="テキスト ボックス 378">
          <a:extLst>
            <a:ext uri="{FF2B5EF4-FFF2-40B4-BE49-F238E27FC236}">
              <a16:creationId xmlns:a16="http://schemas.microsoft.com/office/drawing/2014/main" id="{00000000-0008-0000-0300-00007B010000}"/>
            </a:ext>
          </a:extLst>
        </xdr:cNvPr>
        <xdr:cNvSpPr txBox="1"/>
      </xdr:nvSpPr>
      <xdr:spPr>
        <a:xfrm>
          <a:off x="15798800" y="71975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44027</xdr:rowOff>
    </xdr:from>
    <xdr:to>
      <xdr:col>72</xdr:col>
      <xdr:colOff>203200</xdr:colOff>
      <xdr:row>41</xdr:row>
      <xdr:rowOff>76200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4401800" y="7073477"/>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49530</xdr:rowOff>
    </xdr:from>
    <xdr:to>
      <xdr:col>73</xdr:col>
      <xdr:colOff>44450</xdr:colOff>
      <xdr:row>41</xdr:row>
      <xdr:rowOff>151130</xdr:rowOff>
    </xdr:to>
    <xdr:sp macro=""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5240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135907</xdr:rowOff>
    </xdr:from>
    <xdr:ext cx="762000" cy="259045"/>
    <xdr:sp macro="" textlink="">
      <xdr:nvSpPr>
        <xdr:cNvPr id="382" name="テキスト ボックス 381">
          <a:extLst>
            <a:ext uri="{FF2B5EF4-FFF2-40B4-BE49-F238E27FC236}">
              <a16:creationId xmlns:a16="http://schemas.microsoft.com/office/drawing/2014/main" id="{00000000-0008-0000-0300-00007E010000}"/>
            </a:ext>
          </a:extLst>
        </xdr:cNvPr>
        <xdr:cNvSpPr txBox="1"/>
      </xdr:nvSpPr>
      <xdr:spPr>
        <a:xfrm>
          <a:off x="14909800" y="716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35983</xdr:rowOff>
    </xdr:from>
    <xdr:to>
      <xdr:col>68</xdr:col>
      <xdr:colOff>152400</xdr:colOff>
      <xdr:row>41</xdr:row>
      <xdr:rowOff>44027</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3512800" y="7065433"/>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33444</xdr:rowOff>
    </xdr:from>
    <xdr:to>
      <xdr:col>68</xdr:col>
      <xdr:colOff>203200</xdr:colOff>
      <xdr:row>41</xdr:row>
      <xdr:rowOff>135044</xdr:rowOff>
    </xdr:to>
    <xdr:sp macro="" textlink="">
      <xdr:nvSpPr>
        <xdr:cNvPr id="384" name="フローチャート: 判断 383">
          <a:extLst>
            <a:ext uri="{FF2B5EF4-FFF2-40B4-BE49-F238E27FC236}">
              <a16:creationId xmlns:a16="http://schemas.microsoft.com/office/drawing/2014/main" id="{00000000-0008-0000-0300-000080010000}"/>
            </a:ext>
          </a:extLst>
        </xdr:cNvPr>
        <xdr:cNvSpPr/>
      </xdr:nvSpPr>
      <xdr:spPr>
        <a:xfrm>
          <a:off x="14351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119821</xdr:rowOff>
    </xdr:from>
    <xdr:ext cx="762000" cy="259045"/>
    <xdr:sp macro="" textlink="">
      <xdr:nvSpPr>
        <xdr:cNvPr id="385" name="テキスト ボックス 384">
          <a:extLst>
            <a:ext uri="{FF2B5EF4-FFF2-40B4-BE49-F238E27FC236}">
              <a16:creationId xmlns:a16="http://schemas.microsoft.com/office/drawing/2014/main" id="{00000000-0008-0000-0300-000081010000}"/>
            </a:ext>
          </a:extLst>
        </xdr:cNvPr>
        <xdr:cNvSpPr txBox="1"/>
      </xdr:nvSpPr>
      <xdr:spPr>
        <a:xfrm>
          <a:off x="14020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146050</xdr:rowOff>
    </xdr:from>
    <xdr:to>
      <xdr:col>64</xdr:col>
      <xdr:colOff>152400</xdr:colOff>
      <xdr:row>42</xdr:row>
      <xdr:rowOff>76200</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3462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60977</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3131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89746</xdr:rowOff>
    </xdr:from>
    <xdr:to>
      <xdr:col>81</xdr:col>
      <xdr:colOff>95250</xdr:colOff>
      <xdr:row>42</xdr:row>
      <xdr:rowOff>19896</xdr:rowOff>
    </xdr:to>
    <xdr:sp macro="" textlink="">
      <xdr:nvSpPr>
        <xdr:cNvPr id="393" name="楕円 392">
          <a:extLst>
            <a:ext uri="{FF2B5EF4-FFF2-40B4-BE49-F238E27FC236}">
              <a16:creationId xmlns:a16="http://schemas.microsoft.com/office/drawing/2014/main" id="{00000000-0008-0000-0300-000089010000}"/>
            </a:ext>
          </a:extLst>
        </xdr:cNvPr>
        <xdr:cNvSpPr/>
      </xdr:nvSpPr>
      <xdr:spPr>
        <a:xfrm>
          <a:off x="16967200" y="7119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61823</xdr:rowOff>
    </xdr:from>
    <xdr:ext cx="762000" cy="259045"/>
    <xdr:sp macro="" textlink="">
      <xdr:nvSpPr>
        <xdr:cNvPr id="394" name="公債費負担の状況該当値テキスト">
          <a:extLst>
            <a:ext uri="{FF2B5EF4-FFF2-40B4-BE49-F238E27FC236}">
              <a16:creationId xmlns:a16="http://schemas.microsoft.com/office/drawing/2014/main" id="{00000000-0008-0000-0300-00008A010000}"/>
            </a:ext>
          </a:extLst>
        </xdr:cNvPr>
        <xdr:cNvSpPr txBox="1"/>
      </xdr:nvSpPr>
      <xdr:spPr>
        <a:xfrm>
          <a:off x="17106900" y="7091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57573</xdr:rowOff>
    </xdr:from>
    <xdr:to>
      <xdr:col>77</xdr:col>
      <xdr:colOff>95250</xdr:colOff>
      <xdr:row>41</xdr:row>
      <xdr:rowOff>159173</xdr:rowOff>
    </xdr:to>
    <xdr:sp macro="" textlink="">
      <xdr:nvSpPr>
        <xdr:cNvPr id="395" name="楕円 394">
          <a:extLst>
            <a:ext uri="{FF2B5EF4-FFF2-40B4-BE49-F238E27FC236}">
              <a16:creationId xmlns:a16="http://schemas.microsoft.com/office/drawing/2014/main" id="{00000000-0008-0000-0300-00008B010000}"/>
            </a:ext>
          </a:extLst>
        </xdr:cNvPr>
        <xdr:cNvSpPr/>
      </xdr:nvSpPr>
      <xdr:spPr>
        <a:xfrm>
          <a:off x="16129000" y="7087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169350</xdr:rowOff>
    </xdr:from>
    <xdr:ext cx="7366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798800" y="68559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25400</xdr:rowOff>
    </xdr:from>
    <xdr:to>
      <xdr:col>73</xdr:col>
      <xdr:colOff>44450</xdr:colOff>
      <xdr:row>41</xdr:row>
      <xdr:rowOff>127000</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52400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137177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909800" y="682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164677</xdr:rowOff>
    </xdr:from>
    <xdr:to>
      <xdr:col>68</xdr:col>
      <xdr:colOff>203200</xdr:colOff>
      <xdr:row>41</xdr:row>
      <xdr:rowOff>94827</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4351000" y="7022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105004</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020800" y="67915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156633</xdr:rowOff>
    </xdr:from>
    <xdr:to>
      <xdr:col>64</xdr:col>
      <xdr:colOff>152400</xdr:colOff>
      <xdr:row>41</xdr:row>
      <xdr:rowOff>86783</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3462000" y="701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96960</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3131800" y="6783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3" name="正方形/長方形 402">
          <a:extLst>
            <a:ext uri="{FF2B5EF4-FFF2-40B4-BE49-F238E27FC236}">
              <a16:creationId xmlns:a16="http://schemas.microsoft.com/office/drawing/2014/main" id="{00000000-0008-0000-0300-000093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6" name="正方形/長方形 405">
          <a:extLst>
            <a:ext uri="{FF2B5EF4-FFF2-40B4-BE49-F238E27FC236}">
              <a16:creationId xmlns:a16="http://schemas.microsoft.com/office/drawing/2014/main" id="{00000000-0008-0000-0300-000096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mn-lt"/>
              <a:ea typeface="+mn-ea"/>
              <a:cs typeface="+mn-cs"/>
            </a:rPr>
            <a:t>令和</a:t>
          </a:r>
          <a:r>
            <a:rPr kumimoji="1" lang="en-US" altLang="ja-JP" sz="1100" b="0" i="0" baseline="0">
              <a:solidFill>
                <a:schemeClr val="dk1"/>
              </a:solidFill>
              <a:effectLst/>
              <a:latin typeface="+mn-lt"/>
              <a:ea typeface="+mn-ea"/>
              <a:cs typeface="+mn-cs"/>
            </a:rPr>
            <a:t>5</a:t>
          </a:r>
          <a:r>
            <a:rPr kumimoji="1" lang="ja-JP" altLang="ja-JP" sz="1100" b="0" i="0" baseline="0">
              <a:solidFill>
                <a:schemeClr val="dk1"/>
              </a:solidFill>
              <a:effectLst/>
              <a:latin typeface="+mn-lt"/>
              <a:ea typeface="+mn-ea"/>
              <a:cs typeface="+mn-cs"/>
            </a:rPr>
            <a:t>年度の将来負担比率は、地方債の現在高の減少、充当可能基金と基準財政需要額算入見込額が増加したことによる分子の減少等により前年度より大きく減じた。令和６年度は、普通会計の地方債の現在高は</a:t>
          </a:r>
          <a:r>
            <a:rPr kumimoji="1" lang="en-US" altLang="ja-JP" sz="1100" b="0" i="0" baseline="0">
              <a:solidFill>
                <a:schemeClr val="dk1"/>
              </a:solidFill>
              <a:effectLst/>
              <a:latin typeface="+mn-lt"/>
              <a:ea typeface="+mn-ea"/>
              <a:cs typeface="+mn-cs"/>
            </a:rPr>
            <a:t>14.1</a:t>
          </a:r>
          <a:r>
            <a:rPr kumimoji="1" lang="ja-JP" altLang="ja-JP" sz="1100" b="0" i="0" baseline="0">
              <a:solidFill>
                <a:schemeClr val="dk1"/>
              </a:solidFill>
              <a:effectLst/>
              <a:latin typeface="+mn-lt"/>
              <a:ea typeface="+mn-ea"/>
              <a:cs typeface="+mn-cs"/>
            </a:rPr>
            <a:t>％減少しているが、下水道事業に係る地方債の現在高が大幅に増加しているため、公営企業債等繰入見込額が前年度より</a:t>
          </a:r>
          <a:r>
            <a:rPr kumimoji="1" lang="en-US" altLang="ja-JP" sz="1100" b="0" i="0" baseline="0">
              <a:solidFill>
                <a:schemeClr val="dk1"/>
              </a:solidFill>
              <a:effectLst/>
              <a:latin typeface="+mn-lt"/>
              <a:ea typeface="+mn-ea"/>
              <a:cs typeface="+mn-cs"/>
            </a:rPr>
            <a:t>41.1</a:t>
          </a:r>
          <a:r>
            <a:rPr kumimoji="1" lang="ja-JP" altLang="ja-JP" sz="1100" b="0" i="0" baseline="0">
              <a:solidFill>
                <a:schemeClr val="dk1"/>
              </a:solidFill>
              <a:effectLst/>
              <a:latin typeface="+mn-lt"/>
              <a:ea typeface="+mn-ea"/>
              <a:cs typeface="+mn-cs"/>
            </a:rPr>
            <a:t>％増加し、将来負担額全体で</a:t>
          </a:r>
          <a:r>
            <a:rPr kumimoji="1" lang="en-US" altLang="ja-JP" sz="1100" b="0" i="0" baseline="0">
              <a:solidFill>
                <a:schemeClr val="dk1"/>
              </a:solidFill>
              <a:effectLst/>
              <a:latin typeface="+mn-lt"/>
              <a:ea typeface="+mn-ea"/>
              <a:cs typeface="+mn-cs"/>
            </a:rPr>
            <a:t>10.2</a:t>
          </a:r>
          <a:r>
            <a:rPr kumimoji="1" lang="ja-JP" altLang="ja-JP" sz="1100" b="0" i="0" baseline="0">
              <a:solidFill>
                <a:schemeClr val="dk1"/>
              </a:solidFill>
              <a:effectLst/>
              <a:latin typeface="+mn-lt"/>
              <a:ea typeface="+mn-ea"/>
              <a:cs typeface="+mn-cs"/>
            </a:rPr>
            <a:t>％の増となっている。分母は標準財政規模が</a:t>
          </a:r>
          <a:r>
            <a:rPr kumimoji="1" lang="en-US" altLang="ja-JP" sz="1100" b="0" i="0" baseline="0">
              <a:solidFill>
                <a:schemeClr val="dk1"/>
              </a:solidFill>
              <a:effectLst/>
              <a:latin typeface="+mn-lt"/>
              <a:ea typeface="+mn-ea"/>
              <a:cs typeface="+mn-cs"/>
            </a:rPr>
            <a:t>1.38</a:t>
          </a:r>
          <a:r>
            <a:rPr kumimoji="1" lang="ja-JP" altLang="ja-JP" sz="1100" b="0" i="0" baseline="0">
              <a:solidFill>
                <a:schemeClr val="dk1"/>
              </a:solidFill>
              <a:effectLst/>
              <a:latin typeface="+mn-lt"/>
              <a:ea typeface="+mn-ea"/>
              <a:cs typeface="+mn-cs"/>
            </a:rPr>
            <a:t>％増加し、微増となっているが、上記理由より将来負担率</a:t>
          </a:r>
          <a:r>
            <a:rPr kumimoji="1" lang="ja-JP" altLang="en-US" sz="1100" b="0" i="0" baseline="0">
              <a:solidFill>
                <a:schemeClr val="dk1"/>
              </a:solidFill>
              <a:effectLst/>
              <a:latin typeface="+mn-lt"/>
              <a:ea typeface="+mn-ea"/>
              <a:cs typeface="+mn-cs"/>
            </a:rPr>
            <a:t>も</a:t>
          </a:r>
          <a:r>
            <a:rPr kumimoji="1" lang="ja-JP" altLang="ja-JP" sz="1100" b="0" i="0" baseline="0">
              <a:solidFill>
                <a:schemeClr val="dk1"/>
              </a:solidFill>
              <a:effectLst/>
              <a:latin typeface="+mn-lt"/>
              <a:ea typeface="+mn-ea"/>
              <a:cs typeface="+mn-cs"/>
            </a:rPr>
            <a:t>増加している。今後、施設更新に伴う地方債の新規借入及び基金の取崩し、公営企業債に係る繰出の増が見込まれ指数の悪化が想定される。将来に負担を残さないよう事業精査を行い、健全な財政運営に努める必要があ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7" name="直線コネクタ 416">
          <a:extLst>
            <a:ext uri="{FF2B5EF4-FFF2-40B4-BE49-F238E27FC236}">
              <a16:creationId xmlns:a16="http://schemas.microsoft.com/office/drawing/2014/main" id="{00000000-0008-0000-0300-0000A1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19" name="直線コネクタ 418">
          <a:extLst>
            <a:ext uri="{FF2B5EF4-FFF2-40B4-BE49-F238E27FC236}">
              <a16:creationId xmlns:a16="http://schemas.microsoft.com/office/drawing/2014/main" id="{00000000-0008-0000-0300-0000A3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0" name="将来負担の状況グラフ枠">
          <a:extLst>
            <a:ext uri="{FF2B5EF4-FFF2-40B4-BE49-F238E27FC236}">
              <a16:creationId xmlns:a16="http://schemas.microsoft.com/office/drawing/2014/main" id="{00000000-0008-0000-0300-0000AE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100457</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flipV="1">
          <a:off x="17018000" y="2370667"/>
          <a:ext cx="0" cy="150169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72534</xdr:rowOff>
    </xdr:from>
    <xdr:ext cx="762000" cy="259045"/>
    <xdr:sp macro="" textlink="">
      <xdr:nvSpPr>
        <xdr:cNvPr id="432" name="将来負担の状況最小値テキスト">
          <a:extLst>
            <a:ext uri="{FF2B5EF4-FFF2-40B4-BE49-F238E27FC236}">
              <a16:creationId xmlns:a16="http://schemas.microsoft.com/office/drawing/2014/main" id="{00000000-0008-0000-0300-0000B0010000}"/>
            </a:ext>
          </a:extLst>
        </xdr:cNvPr>
        <xdr:cNvSpPr txBox="1"/>
      </xdr:nvSpPr>
      <xdr:spPr>
        <a:xfrm>
          <a:off x="17106900" y="3844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100457</xdr:rowOff>
    </xdr:from>
    <xdr:to>
      <xdr:col>81</xdr:col>
      <xdr:colOff>133350</xdr:colOff>
      <xdr:row>22</xdr:row>
      <xdr:rowOff>100457</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6929100" y="3872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4" name="将来負担の状況最大値テキスト">
          <a:extLst>
            <a:ext uri="{FF2B5EF4-FFF2-40B4-BE49-F238E27FC236}">
              <a16:creationId xmlns:a16="http://schemas.microsoft.com/office/drawing/2014/main" id="{00000000-0008-0000-0300-0000B2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6" name="将来負担の状況平均値テキスト">
          <a:extLst>
            <a:ext uri="{FF2B5EF4-FFF2-40B4-BE49-F238E27FC236}">
              <a16:creationId xmlns:a16="http://schemas.microsoft.com/office/drawing/2014/main" id="{00000000-0008-0000-0300-0000B4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7" name="フローチャート: 判断 436">
          <a:extLst>
            <a:ext uri="{FF2B5EF4-FFF2-40B4-BE49-F238E27FC236}">
              <a16:creationId xmlns:a16="http://schemas.microsoft.com/office/drawing/2014/main" id="{00000000-0008-0000-0300-0000B5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38" name="フローチャート: 判断 437">
          <a:extLst>
            <a:ext uri="{FF2B5EF4-FFF2-40B4-BE49-F238E27FC236}">
              <a16:creationId xmlns:a16="http://schemas.microsoft.com/office/drawing/2014/main" id="{00000000-0008-0000-0300-0000B6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東京都新島村</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2,415
2,398
27.54
4,894,249
4,653,167
241,082
2,001,889
1,828,393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分母である経常一般財源が微増したが、人事院勧告による給与改定により</a:t>
          </a:r>
          <a:r>
            <a:rPr kumimoji="1" lang="en-US" altLang="ja-JP" sz="1100">
              <a:solidFill>
                <a:schemeClr val="dk1"/>
              </a:solidFill>
              <a:effectLst/>
              <a:latin typeface="+mn-lt"/>
              <a:ea typeface="+mn-ea"/>
              <a:cs typeface="+mn-cs"/>
            </a:rPr>
            <a:t>1.7</a:t>
          </a:r>
          <a:r>
            <a:rPr kumimoji="1" lang="ja-JP" altLang="ja-JP" sz="1100">
              <a:solidFill>
                <a:schemeClr val="dk1"/>
              </a:solidFill>
              <a:effectLst/>
              <a:latin typeface="+mn-lt"/>
              <a:ea typeface="+mn-ea"/>
              <a:cs typeface="+mn-cs"/>
            </a:rPr>
            <a:t>ポイント増。全国平均、類似団体平均と比較し高い数値を示している。</a:t>
          </a:r>
          <a:endParaRPr lang="ja-JP" altLang="ja-JP" sz="1400">
            <a:effectLst/>
          </a:endParaRPr>
        </a:p>
        <a:p>
          <a:r>
            <a:rPr kumimoji="1" lang="ja-JP" altLang="ja-JP" sz="1100">
              <a:solidFill>
                <a:schemeClr val="dk1"/>
              </a:solidFill>
              <a:effectLst/>
              <a:latin typeface="+mn-lt"/>
              <a:ea typeface="+mn-ea"/>
              <a:cs typeface="+mn-cs"/>
            </a:rPr>
            <a:t>行政区に</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島の有人離島を持つ特殊事情により、各島に行政サービスが必要であり、さらに島間の離島航路確保のための連絡船運行による影響も大きいが、生活インフラのため廃止は出来ない。</a:t>
          </a:r>
          <a:endParaRPr lang="ja-JP" altLang="ja-JP" sz="1400">
            <a:effectLst/>
          </a:endParaRPr>
        </a:p>
        <a:p>
          <a:r>
            <a:rPr kumimoji="1" lang="ja-JP" altLang="ja-JP" sz="1100">
              <a:solidFill>
                <a:schemeClr val="dk1"/>
              </a:solidFill>
              <a:effectLst/>
              <a:latin typeface="+mn-lt"/>
              <a:ea typeface="+mn-ea"/>
              <a:cs typeface="+mn-cs"/>
            </a:rPr>
            <a:t>今後も抜本的な解消は困難であるが、総職員数の抑制、手当等の見直しを含め、削減に努める必要がある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66040</xdr:rowOff>
    </xdr:from>
    <xdr:to>
      <xdr:col>24</xdr:col>
      <xdr:colOff>25400</xdr:colOff>
      <xdr:row>41</xdr:row>
      <xdr:rowOff>20320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552440"/>
          <a:ext cx="0" cy="1497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163847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021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20320</xdr:rowOff>
    </xdr:from>
    <xdr:to>
      <xdr:col>24</xdr:col>
      <xdr:colOff>114300</xdr:colOff>
      <xdr:row>41</xdr:row>
      <xdr:rowOff>20320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4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152417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295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66040</xdr:rowOff>
    </xdr:from>
    <xdr:to>
      <xdr:col>24</xdr:col>
      <xdr:colOff>114300</xdr:colOff>
      <xdr:row>32</xdr:row>
      <xdr:rowOff>66040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552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62230</xdr:rowOff>
    </xdr:from>
    <xdr:to>
      <xdr:col>24</xdr:col>
      <xdr:colOff>25400</xdr:colOff>
      <xdr:row>38</xdr:row>
      <xdr:rowOff>127000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577330"/>
          <a:ext cx="8382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104157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049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87630</xdr:rowOff>
    </xdr:from>
    <xdr:to>
      <xdr:col>24</xdr:col>
      <xdr:colOff>76200</xdr:colOff>
      <xdr:row>37</xdr:row>
      <xdr:rowOff>17780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259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35560</xdr:rowOff>
    </xdr:from>
    <xdr:to>
      <xdr:col>19</xdr:col>
      <xdr:colOff>187325</xdr:colOff>
      <xdr:row>38</xdr:row>
      <xdr:rowOff>62230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55066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57150</xdr:rowOff>
    </xdr:from>
    <xdr:to>
      <xdr:col>20</xdr:col>
      <xdr:colOff>38100</xdr:colOff>
      <xdr:row>36</xdr:row>
      <xdr:rowOff>158750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29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168927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5998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27940</xdr:rowOff>
    </xdr:from>
    <xdr:to>
      <xdr:col>15</xdr:col>
      <xdr:colOff>98425</xdr:colOff>
      <xdr:row>38</xdr:row>
      <xdr:rowOff>35560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54304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26670</xdr:rowOff>
    </xdr:from>
    <xdr:to>
      <xdr:col>15</xdr:col>
      <xdr:colOff>149225</xdr:colOff>
      <xdr:row>36</xdr:row>
      <xdr:rowOff>128270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98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138447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5967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27940</xdr:rowOff>
    </xdr:from>
    <xdr:to>
      <xdr:col>11</xdr:col>
      <xdr:colOff>9525</xdr:colOff>
      <xdr:row>38</xdr:row>
      <xdr:rowOff>157480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543040"/>
          <a:ext cx="8890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0</xdr:rowOff>
    </xdr:from>
    <xdr:to>
      <xdr:col>11</xdr:col>
      <xdr:colOff>60325</xdr:colOff>
      <xdr:row>36</xdr:row>
      <xdr:rowOff>101600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7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111777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594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91440</xdr:rowOff>
    </xdr:from>
    <xdr:to>
      <xdr:col>6</xdr:col>
      <xdr:colOff>171450</xdr:colOff>
      <xdr:row>37</xdr:row>
      <xdr:rowOff>21590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31767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032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76200</xdr:rowOff>
    </xdr:from>
    <xdr:to>
      <xdr:col>24</xdr:col>
      <xdr:colOff>76200</xdr:colOff>
      <xdr:row>39</xdr:row>
      <xdr:rowOff>6350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59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48277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56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11430</xdr:rowOff>
    </xdr:from>
    <xdr:to>
      <xdr:col>20</xdr:col>
      <xdr:colOff>38100</xdr:colOff>
      <xdr:row>38</xdr:row>
      <xdr:rowOff>113030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526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97807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6129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156210</xdr:rowOff>
    </xdr:from>
    <xdr:to>
      <xdr:col>15</xdr:col>
      <xdr:colOff>149225</xdr:colOff>
      <xdr:row>38</xdr:row>
      <xdr:rowOff>86360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49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71137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58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148590</xdr:rowOff>
    </xdr:from>
    <xdr:to>
      <xdr:col>11</xdr:col>
      <xdr:colOff>60325</xdr:colOff>
      <xdr:row>38</xdr:row>
      <xdr:rowOff>78740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492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63517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578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106680</xdr:rowOff>
    </xdr:from>
    <xdr:to>
      <xdr:col>6</xdr:col>
      <xdr:colOff>171450</xdr:colOff>
      <xdr:row>39</xdr:row>
      <xdr:rowOff>36830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621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39</xdr:row>
      <xdr:rowOff>21607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70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物価高騰等の影響を受けて経常的経費は増加しているが、分母である経常一般財源は微増し、また、経常特定財源の増により分子である経常一般財源の減により、前年度から</a:t>
          </a:r>
          <a:r>
            <a:rPr kumimoji="1" lang="en-US" altLang="ja-JP" sz="1100">
              <a:solidFill>
                <a:schemeClr val="dk1"/>
              </a:solidFill>
              <a:effectLst/>
              <a:latin typeface="+mn-lt"/>
              <a:ea typeface="+mn-ea"/>
              <a:cs typeface="+mn-cs"/>
            </a:rPr>
            <a:t>0.5</a:t>
          </a:r>
          <a:r>
            <a:rPr kumimoji="1" lang="ja-JP" altLang="ja-JP" sz="1100">
              <a:solidFill>
                <a:schemeClr val="dk1"/>
              </a:solidFill>
              <a:effectLst/>
              <a:latin typeface="+mn-lt"/>
              <a:ea typeface="+mn-ea"/>
              <a:cs typeface="+mn-cs"/>
            </a:rPr>
            <a:t>ポイント減となっている。</a:t>
          </a:r>
          <a:endParaRPr lang="ja-JP" altLang="ja-JP" sz="1400">
            <a:effectLst/>
          </a:endParaRPr>
        </a:p>
        <a:p>
          <a:r>
            <a:rPr kumimoji="1" lang="ja-JP" altLang="ja-JP" sz="1100">
              <a:solidFill>
                <a:schemeClr val="dk1"/>
              </a:solidFill>
              <a:effectLst/>
              <a:latin typeface="+mn-lt"/>
              <a:ea typeface="+mn-ea"/>
              <a:cs typeface="+mn-cs"/>
            </a:rPr>
            <a:t>有人離島</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島を有し海洋を隔てているため、保育所・学校・衛生施設・支所等、行政施設の重複による運営経費等が類似団体と比較し高くなっており、性質上抜本的な改善は困難であるが、公共施設総合管理計画を基にコスト管理を行い、経費の削減に努める必要があ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154432</xdr:rowOff>
    </xdr:from>
    <xdr:to>
      <xdr:col>82</xdr:col>
      <xdr:colOff>107950</xdr:colOff>
      <xdr:row>21</xdr:row>
      <xdr:rowOff>138430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554732"/>
          <a:ext cx="0" cy="11841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110507</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71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138430</xdr:rowOff>
    </xdr:from>
    <xdr:to>
      <xdr:col>82</xdr:col>
      <xdr:colOff>196850</xdr:colOff>
      <xdr:row>21</xdr:row>
      <xdr:rowOff>138430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738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69359</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298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154432</xdr:rowOff>
    </xdr:from>
    <xdr:to>
      <xdr:col>82</xdr:col>
      <xdr:colOff>196850</xdr:colOff>
      <xdr:row>14</xdr:row>
      <xdr:rowOff>154432</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554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40132</xdr:rowOff>
    </xdr:from>
    <xdr:to>
      <xdr:col>82</xdr:col>
      <xdr:colOff>107950</xdr:colOff>
      <xdr:row>16</xdr:row>
      <xdr:rowOff>62992</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5671800" y="2783332"/>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167149</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9103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23622</xdr:rowOff>
    </xdr:from>
    <xdr:to>
      <xdr:col>82</xdr:col>
      <xdr:colOff>158750</xdr:colOff>
      <xdr:row>17</xdr:row>
      <xdr:rowOff>125222</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93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35560</xdr:rowOff>
    </xdr:from>
    <xdr:to>
      <xdr:col>78</xdr:col>
      <xdr:colOff>69850</xdr:colOff>
      <xdr:row>16</xdr:row>
      <xdr:rowOff>62992</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4782800" y="2778760"/>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762</xdr:rowOff>
    </xdr:from>
    <xdr:to>
      <xdr:col>78</xdr:col>
      <xdr:colOff>120650</xdr:colOff>
      <xdr:row>17</xdr:row>
      <xdr:rowOff>102362</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915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87139</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30017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124714</xdr:rowOff>
    </xdr:from>
    <xdr:to>
      <xdr:col>73</xdr:col>
      <xdr:colOff>180975</xdr:colOff>
      <xdr:row>16</xdr:row>
      <xdr:rowOff>35560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893800" y="2696464"/>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158496</xdr:rowOff>
    </xdr:from>
    <xdr:to>
      <xdr:col>74</xdr:col>
      <xdr:colOff>31750</xdr:colOff>
      <xdr:row>17</xdr:row>
      <xdr:rowOff>88646</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901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73423</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2988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124714</xdr:rowOff>
    </xdr:from>
    <xdr:to>
      <xdr:col>69</xdr:col>
      <xdr:colOff>92075</xdr:colOff>
      <xdr:row>16</xdr:row>
      <xdr:rowOff>149860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3004800" y="2696464"/>
          <a:ext cx="889000" cy="196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103632</xdr:rowOff>
    </xdr:from>
    <xdr:to>
      <xdr:col>69</xdr:col>
      <xdr:colOff>142875</xdr:colOff>
      <xdr:row>17</xdr:row>
      <xdr:rowOff>33782</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846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18559</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933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131064</xdr:rowOff>
    </xdr:from>
    <xdr:to>
      <xdr:col>65</xdr:col>
      <xdr:colOff>53975</xdr:colOff>
      <xdr:row>17</xdr:row>
      <xdr:rowOff>61214</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874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45991</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960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160782</xdr:rowOff>
    </xdr:from>
    <xdr:to>
      <xdr:col>82</xdr:col>
      <xdr:colOff>158750</xdr:colOff>
      <xdr:row>16</xdr:row>
      <xdr:rowOff>90932</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2732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5859</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25776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12192</xdr:rowOff>
    </xdr:from>
    <xdr:to>
      <xdr:col>78</xdr:col>
      <xdr:colOff>120650</xdr:colOff>
      <xdr:row>16</xdr:row>
      <xdr:rowOff>113792</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2755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123969</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25242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156210</xdr:rowOff>
    </xdr:from>
    <xdr:to>
      <xdr:col>74</xdr:col>
      <xdr:colOff>31750</xdr:colOff>
      <xdr:row>16</xdr:row>
      <xdr:rowOff>86360</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2727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96537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2496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73914</xdr:rowOff>
    </xdr:from>
    <xdr:to>
      <xdr:col>69</xdr:col>
      <xdr:colOff>142875</xdr:colOff>
      <xdr:row>16</xdr:row>
      <xdr:rowOff>4064</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2645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14241</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24145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99060</xdr:rowOff>
    </xdr:from>
    <xdr:to>
      <xdr:col>65</xdr:col>
      <xdr:colOff>53975</xdr:colOff>
      <xdr:row>17</xdr:row>
      <xdr:rowOff>29210</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2842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39387</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2611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solidFill>
                <a:schemeClr val="dk1"/>
              </a:solidFill>
              <a:effectLst/>
              <a:latin typeface="+mn-lt"/>
              <a:ea typeface="+mn-ea"/>
              <a:cs typeface="+mn-cs"/>
            </a:rPr>
            <a:t>今年度は前年度比</a:t>
          </a:r>
          <a:r>
            <a:rPr kumimoji="1" lang="en-US" altLang="ja-JP" sz="1050">
              <a:solidFill>
                <a:schemeClr val="dk1"/>
              </a:solidFill>
              <a:effectLst/>
              <a:latin typeface="+mn-lt"/>
              <a:ea typeface="+mn-ea"/>
              <a:cs typeface="+mn-cs"/>
            </a:rPr>
            <a:t>0.1</a:t>
          </a:r>
          <a:r>
            <a:rPr kumimoji="1" lang="ja-JP" altLang="en-US" sz="1050">
              <a:solidFill>
                <a:schemeClr val="dk1"/>
              </a:solidFill>
              <a:effectLst/>
              <a:latin typeface="+mn-lt"/>
              <a:ea typeface="+mn-ea"/>
              <a:cs typeface="+mn-cs"/>
            </a:rPr>
            <a:t>ポイントの増となったが、</a:t>
          </a:r>
          <a:r>
            <a:rPr kumimoji="1" lang="ja-JP" altLang="ja-JP" sz="1050">
              <a:solidFill>
                <a:schemeClr val="dk1"/>
              </a:solidFill>
              <a:effectLst/>
              <a:latin typeface="+mn-lt"/>
              <a:ea typeface="+mn-ea"/>
              <a:cs typeface="+mn-cs"/>
            </a:rPr>
            <a:t>全国平均、類似団体平均と比較し大きく下回っている。</a:t>
          </a:r>
          <a:endParaRPr lang="ja-JP" altLang="ja-JP" sz="1200">
            <a:effectLst/>
          </a:endParaRPr>
        </a:p>
        <a:p>
          <a:r>
            <a:rPr kumimoji="1" lang="ja-JP" altLang="ja-JP" sz="1050">
              <a:solidFill>
                <a:schemeClr val="dk1"/>
              </a:solidFill>
              <a:effectLst/>
              <a:latin typeface="+mn-lt"/>
              <a:ea typeface="+mn-ea"/>
              <a:cs typeface="+mn-cs"/>
            </a:rPr>
            <a:t>概ね国の施策によるものであるが、少子化対策に係る医療費・給食費及び学用品助成等の村独自事業も実施している。障害者に対する扶助費は島内に施設が無いため、島外施設への入所者数増、区分判定の変更に伴い増加傾向にある。</a:t>
          </a:r>
          <a:endParaRPr lang="ja-JP" altLang="ja-JP" sz="1200">
            <a:effectLst/>
          </a:endParaRPr>
        </a:p>
        <a:p>
          <a:r>
            <a:rPr kumimoji="1" lang="ja-JP" altLang="ja-JP" sz="1050">
              <a:solidFill>
                <a:schemeClr val="dk1"/>
              </a:solidFill>
              <a:effectLst/>
              <a:latin typeface="+mn-lt"/>
              <a:ea typeface="+mn-ea"/>
              <a:cs typeface="+mn-cs"/>
            </a:rPr>
            <a:t>独自事業については、計画段階で十分な精査を行い、少子化・人口減少対策等地方創生対策として真に必要な施策に対しては重点的に取り組んでいく必要がある。</a:t>
          </a:r>
          <a:endParaRPr lang="ja-JP" altLang="ja-JP" sz="12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60</xdr:row>
      <xdr:rowOff>159657</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042400"/>
          <a:ext cx="0" cy="14042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131734</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418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159657</xdr:rowOff>
    </xdr:from>
    <xdr:to>
      <xdr:col>24</xdr:col>
      <xdr:colOff>114300</xdr:colOff>
      <xdr:row>60</xdr:row>
      <xdr:rowOff>159657</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446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37193</xdr:rowOff>
    </xdr:from>
    <xdr:to>
      <xdr:col>24</xdr:col>
      <xdr:colOff>25400</xdr:colOff>
      <xdr:row>53</xdr:row>
      <xdr:rowOff>53522</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9124043"/>
          <a:ext cx="8382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162577</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420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19050</xdr:rowOff>
    </xdr:from>
    <xdr:to>
      <xdr:col>24</xdr:col>
      <xdr:colOff>76200</xdr:colOff>
      <xdr:row>55</xdr:row>
      <xdr:rowOff>120650</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37193</xdr:rowOff>
    </xdr:from>
    <xdr:to>
      <xdr:col>19</xdr:col>
      <xdr:colOff>187325</xdr:colOff>
      <xdr:row>53</xdr:row>
      <xdr:rowOff>53522</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3098800" y="9124043"/>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2722</xdr:rowOff>
    </xdr:from>
    <xdr:to>
      <xdr:col>20</xdr:col>
      <xdr:colOff>38100</xdr:colOff>
      <xdr:row>55</xdr:row>
      <xdr:rowOff>104322</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89099</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5188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53522</xdr:rowOff>
    </xdr:from>
    <xdr:to>
      <xdr:col>15</xdr:col>
      <xdr:colOff>98425</xdr:colOff>
      <xdr:row>53</xdr:row>
      <xdr:rowOff>53522</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91403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141515</xdr:rowOff>
    </xdr:from>
    <xdr:to>
      <xdr:col>15</xdr:col>
      <xdr:colOff>149225</xdr:colOff>
      <xdr:row>55</xdr:row>
      <xdr:rowOff>71665</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56442</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486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53522</xdr:rowOff>
    </xdr:from>
    <xdr:to>
      <xdr:col>11</xdr:col>
      <xdr:colOff>9525</xdr:colOff>
      <xdr:row>53</xdr:row>
      <xdr:rowOff>69850</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140372"/>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141515</xdr:rowOff>
    </xdr:from>
    <xdr:to>
      <xdr:col>11</xdr:col>
      <xdr:colOff>60325</xdr:colOff>
      <xdr:row>55</xdr:row>
      <xdr:rowOff>71665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56442</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486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35378</xdr:rowOff>
    </xdr:from>
    <xdr:to>
      <xdr:col>6</xdr:col>
      <xdr:colOff>171450</xdr:colOff>
      <xdr:row>55</xdr:row>
      <xdr:rowOff>136978</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465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121755</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551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2722</xdr:rowOff>
    </xdr:from>
    <xdr:to>
      <xdr:col>24</xdr:col>
      <xdr:colOff>76200</xdr:colOff>
      <xdr:row>53</xdr:row>
      <xdr:rowOff>104322</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089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82749</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8998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52</xdr:row>
      <xdr:rowOff>157843</xdr:rowOff>
    </xdr:from>
    <xdr:to>
      <xdr:col>20</xdr:col>
      <xdr:colOff>38100</xdr:colOff>
      <xdr:row>53</xdr:row>
      <xdr:rowOff>87993</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073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51</xdr:row>
      <xdr:rowOff>98170</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88421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2722</xdr:rowOff>
    </xdr:from>
    <xdr:to>
      <xdr:col>15</xdr:col>
      <xdr:colOff>149225</xdr:colOff>
      <xdr:row>53</xdr:row>
      <xdr:rowOff>104322</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089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51</xdr:row>
      <xdr:rowOff>114499</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8858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2722</xdr:rowOff>
    </xdr:from>
    <xdr:to>
      <xdr:col>11</xdr:col>
      <xdr:colOff>60325</xdr:colOff>
      <xdr:row>53</xdr:row>
      <xdr:rowOff>104322</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089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51</xdr:row>
      <xdr:rowOff>114499</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8858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19050</xdr:rowOff>
    </xdr:from>
    <xdr:to>
      <xdr:col>6</xdr:col>
      <xdr:colOff>171450</xdr:colOff>
      <xdr:row>53</xdr:row>
      <xdr:rowOff>120650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10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51</xdr:row>
      <xdr:rowOff>130827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887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その他の経常収支比率は、前年度比</a:t>
          </a:r>
          <a:r>
            <a:rPr kumimoji="1" lang="en-US" altLang="ja-JP" sz="1100">
              <a:solidFill>
                <a:schemeClr val="dk1"/>
              </a:solidFill>
              <a:effectLst/>
              <a:latin typeface="+mn-lt"/>
              <a:ea typeface="+mn-ea"/>
              <a:cs typeface="+mn-cs"/>
            </a:rPr>
            <a:t>4.0</a:t>
          </a:r>
          <a:r>
            <a:rPr kumimoji="1" lang="ja-JP" altLang="ja-JP" sz="1100">
              <a:solidFill>
                <a:schemeClr val="dk1"/>
              </a:solidFill>
              <a:effectLst/>
              <a:latin typeface="+mn-lt"/>
              <a:ea typeface="+mn-ea"/>
              <a:cs typeface="+mn-cs"/>
            </a:rPr>
            <a:t>ポイント減となったが、類似団体平均は若干上回っている。</a:t>
          </a:r>
          <a:endParaRPr lang="ja-JP" altLang="ja-JP" sz="1400">
            <a:effectLst/>
          </a:endParaRPr>
        </a:p>
        <a:p>
          <a:r>
            <a:rPr kumimoji="1" lang="ja-JP" altLang="ja-JP" sz="1100">
              <a:solidFill>
                <a:schemeClr val="dk1"/>
              </a:solidFill>
              <a:effectLst/>
              <a:latin typeface="+mn-lt"/>
              <a:ea typeface="+mn-ea"/>
              <a:cs typeface="+mn-cs"/>
            </a:rPr>
            <a:t>主な要因は、簡易水道事業、下水道事業の法適用による公営企業会計への移行に伴い、繰出金が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会計分減したためである。</a:t>
          </a:r>
          <a:endParaRPr lang="ja-JP" altLang="ja-JP" sz="1400">
            <a:effectLst/>
          </a:endParaRPr>
        </a:p>
        <a:p>
          <a:r>
            <a:rPr kumimoji="1" lang="ja-JP" altLang="ja-JP" sz="1100">
              <a:solidFill>
                <a:schemeClr val="dk1"/>
              </a:solidFill>
              <a:effectLst/>
              <a:latin typeface="+mn-lt"/>
              <a:ea typeface="+mn-ea"/>
              <a:cs typeface="+mn-cs"/>
            </a:rPr>
            <a:t>各特別会計及び施設管理等においては、適正な利用者負担を求めるなど、特定財源の確保を行っていく必要がある。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8" name="その他グラフ枠">
          <a:extLst>
            <a:ext uri="{FF2B5EF4-FFF2-40B4-BE49-F238E27FC236}">
              <a16:creationId xmlns:a16="http://schemas.microsoft.com/office/drawing/2014/main" id="{00000000-0008-0000-0400-0000EE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115570</xdr:rowOff>
    </xdr:from>
    <xdr:to>
      <xdr:col>82</xdr:col>
      <xdr:colOff>107950</xdr:colOff>
      <xdr:row>61</xdr:row>
      <xdr:rowOff>143002</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flipV="1">
          <a:off x="16510000" y="9202420"/>
          <a:ext cx="0" cy="1399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115079</xdr:rowOff>
    </xdr:from>
    <xdr:ext cx="762000" cy="259045"/>
    <xdr:sp macro="" textlink="">
      <xdr:nvSpPr>
        <xdr:cNvPr id="240" name="その他最小値テキスト">
          <a:extLst>
            <a:ext uri="{FF2B5EF4-FFF2-40B4-BE49-F238E27FC236}">
              <a16:creationId xmlns:a16="http://schemas.microsoft.com/office/drawing/2014/main" id="{00000000-0008-0000-0400-0000F0000000}"/>
            </a:ext>
          </a:extLst>
        </xdr:cNvPr>
        <xdr:cNvSpPr txBox="1"/>
      </xdr:nvSpPr>
      <xdr:spPr>
        <a:xfrm>
          <a:off x="16598900" y="10573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143002</xdr:rowOff>
    </xdr:from>
    <xdr:to>
      <xdr:col>82</xdr:col>
      <xdr:colOff>196850</xdr:colOff>
      <xdr:row>61</xdr:row>
      <xdr:rowOff>143002</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6421100" y="106014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30497</xdr:rowOff>
    </xdr:from>
    <xdr:ext cx="762000" cy="259045"/>
    <xdr:sp macro="" textlink="">
      <xdr:nvSpPr>
        <xdr:cNvPr id="242" name="その他最大値テキスト">
          <a:extLst>
            <a:ext uri="{FF2B5EF4-FFF2-40B4-BE49-F238E27FC236}">
              <a16:creationId xmlns:a16="http://schemas.microsoft.com/office/drawing/2014/main" id="{00000000-0008-0000-0400-0000F2000000}"/>
            </a:ext>
          </a:extLst>
        </xdr:cNvPr>
        <xdr:cNvSpPr txBox="1"/>
      </xdr:nvSpPr>
      <xdr:spPr>
        <a:xfrm>
          <a:off x="16598900" y="8945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115570</xdr:rowOff>
    </xdr:from>
    <xdr:to>
      <xdr:col>82</xdr:col>
      <xdr:colOff>196850</xdr:colOff>
      <xdr:row>53</xdr:row>
      <xdr:rowOff>115570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6421100" y="9202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8128</xdr:rowOff>
    </xdr:from>
    <xdr:to>
      <xdr:col>82</xdr:col>
      <xdr:colOff>107950</xdr:colOff>
      <xdr:row>60</xdr:row>
      <xdr:rowOff>30988</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5671800" y="9952228"/>
          <a:ext cx="838200" cy="365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90441</xdr:rowOff>
    </xdr:from>
    <xdr:ext cx="762000" cy="259045"/>
    <xdr:sp macro="" textlink="">
      <xdr:nvSpPr>
        <xdr:cNvPr id="245" name="その他平均値テキスト">
          <a:extLst>
            <a:ext uri="{FF2B5EF4-FFF2-40B4-BE49-F238E27FC236}">
              <a16:creationId xmlns:a16="http://schemas.microsoft.com/office/drawing/2014/main" id="{00000000-0008-0000-0400-0000F5000000}"/>
            </a:ext>
          </a:extLst>
        </xdr:cNvPr>
        <xdr:cNvSpPr txBox="1"/>
      </xdr:nvSpPr>
      <xdr:spPr>
        <a:xfrm>
          <a:off x="16598900" y="96916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73914</xdr:rowOff>
    </xdr:from>
    <xdr:to>
      <xdr:col>82</xdr:col>
      <xdr:colOff>158750</xdr:colOff>
      <xdr:row>58</xdr:row>
      <xdr:rowOff>4064</xdr:rowOff>
    </xdr:to>
    <xdr:sp macro="" textlink="">
      <xdr:nvSpPr>
        <xdr:cNvPr id="246" name="フローチャート: 判断 245">
          <a:extLst>
            <a:ext uri="{FF2B5EF4-FFF2-40B4-BE49-F238E27FC236}">
              <a16:creationId xmlns:a16="http://schemas.microsoft.com/office/drawing/2014/main" id="{00000000-0008-0000-0400-0000F6000000}"/>
            </a:ext>
          </a:extLst>
        </xdr:cNvPr>
        <xdr:cNvSpPr/>
      </xdr:nvSpPr>
      <xdr:spPr>
        <a:xfrm>
          <a:off x="16459200" y="9846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138430</xdr:rowOff>
    </xdr:from>
    <xdr:to>
      <xdr:col>78</xdr:col>
      <xdr:colOff>69850</xdr:colOff>
      <xdr:row>60</xdr:row>
      <xdr:rowOff>30988</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4782800" y="10253980"/>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39624</xdr:rowOff>
    </xdr:from>
    <xdr:to>
      <xdr:col>78</xdr:col>
      <xdr:colOff>120650</xdr:colOff>
      <xdr:row>58</xdr:row>
      <xdr:rowOff>141224</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5621000" y="9983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151401</xdr:rowOff>
    </xdr:from>
    <xdr:ext cx="7366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5290800" y="97526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110998</xdr:rowOff>
    </xdr:from>
    <xdr:to>
      <xdr:col>73</xdr:col>
      <xdr:colOff>180975</xdr:colOff>
      <xdr:row>59</xdr:row>
      <xdr:rowOff>138430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3893800" y="1022654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76200</xdr:rowOff>
    </xdr:from>
    <xdr:to>
      <xdr:col>74</xdr:col>
      <xdr:colOff>31750</xdr:colOff>
      <xdr:row>59</xdr:row>
      <xdr:rowOff>6350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4732000" y="1002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16527</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4401800" y="978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110998</xdr:rowOff>
    </xdr:from>
    <xdr:to>
      <xdr:col>69</xdr:col>
      <xdr:colOff>92075</xdr:colOff>
      <xdr:row>60</xdr:row>
      <xdr:rowOff>149860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flipV="1">
          <a:off x="13004800" y="10226548"/>
          <a:ext cx="889000" cy="210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103632</xdr:rowOff>
    </xdr:from>
    <xdr:to>
      <xdr:col>69</xdr:col>
      <xdr:colOff>142875</xdr:colOff>
      <xdr:row>59</xdr:row>
      <xdr:rowOff>33782</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3843000" y="10047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43959</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3512800" y="98166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85344</xdr:rowOff>
    </xdr:from>
    <xdr:to>
      <xdr:col>65</xdr:col>
      <xdr:colOff>53975</xdr:colOff>
      <xdr:row>59</xdr:row>
      <xdr:rowOff>15494</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2954000" y="10029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25671</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2623800" y="9798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128778</xdr:rowOff>
    </xdr:from>
    <xdr:to>
      <xdr:col>82</xdr:col>
      <xdr:colOff>158750</xdr:colOff>
      <xdr:row>58</xdr:row>
      <xdr:rowOff>58928</xdr:rowOff>
    </xdr:to>
    <xdr:sp macro="" textlink="">
      <xdr:nvSpPr>
        <xdr:cNvPr id="263" name="楕円 262">
          <a:extLst>
            <a:ext uri="{FF2B5EF4-FFF2-40B4-BE49-F238E27FC236}">
              <a16:creationId xmlns:a16="http://schemas.microsoft.com/office/drawing/2014/main" id="{00000000-0008-0000-0400-000007010000}"/>
            </a:ext>
          </a:extLst>
        </xdr:cNvPr>
        <xdr:cNvSpPr/>
      </xdr:nvSpPr>
      <xdr:spPr>
        <a:xfrm>
          <a:off x="16459200" y="9901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100855</xdr:rowOff>
    </xdr:from>
    <xdr:ext cx="762000" cy="259045"/>
    <xdr:sp macro="" textlink="">
      <xdr:nvSpPr>
        <xdr:cNvPr id="264" name="その他該当値テキスト">
          <a:extLst>
            <a:ext uri="{FF2B5EF4-FFF2-40B4-BE49-F238E27FC236}">
              <a16:creationId xmlns:a16="http://schemas.microsoft.com/office/drawing/2014/main" id="{00000000-0008-0000-0400-000008010000}"/>
            </a:ext>
          </a:extLst>
        </xdr:cNvPr>
        <xdr:cNvSpPr txBox="1"/>
      </xdr:nvSpPr>
      <xdr:spPr>
        <a:xfrm>
          <a:off x="16598900" y="9873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151638</xdr:rowOff>
    </xdr:from>
    <xdr:to>
      <xdr:col>78</xdr:col>
      <xdr:colOff>120650</xdr:colOff>
      <xdr:row>60</xdr:row>
      <xdr:rowOff>81788</xdr:rowOff>
    </xdr:to>
    <xdr:sp macro="" textlink="">
      <xdr:nvSpPr>
        <xdr:cNvPr id="265" name="楕円 264">
          <a:extLst>
            <a:ext uri="{FF2B5EF4-FFF2-40B4-BE49-F238E27FC236}">
              <a16:creationId xmlns:a16="http://schemas.microsoft.com/office/drawing/2014/main" id="{00000000-0008-0000-0400-000009010000}"/>
            </a:ext>
          </a:extLst>
        </xdr:cNvPr>
        <xdr:cNvSpPr/>
      </xdr:nvSpPr>
      <xdr:spPr>
        <a:xfrm>
          <a:off x="15621000" y="10267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66565</xdr:rowOff>
    </xdr:from>
    <xdr:ext cx="7366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290800" y="103535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87630</xdr:rowOff>
    </xdr:from>
    <xdr:to>
      <xdr:col>74</xdr:col>
      <xdr:colOff>31750</xdr:colOff>
      <xdr:row>60</xdr:row>
      <xdr:rowOff>17780</xdr:rowOff>
    </xdr:to>
    <xdr:sp macro="" textlink="">
      <xdr:nvSpPr>
        <xdr:cNvPr id="267" name="楕円 266">
          <a:extLst>
            <a:ext uri="{FF2B5EF4-FFF2-40B4-BE49-F238E27FC236}">
              <a16:creationId xmlns:a16="http://schemas.microsoft.com/office/drawing/2014/main" id="{00000000-0008-0000-0400-00000B010000}"/>
            </a:ext>
          </a:extLst>
        </xdr:cNvPr>
        <xdr:cNvSpPr/>
      </xdr:nvSpPr>
      <xdr:spPr>
        <a:xfrm>
          <a:off x="14732000" y="10203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2557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4401800" y="10289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60198</xdr:rowOff>
    </xdr:from>
    <xdr:to>
      <xdr:col>69</xdr:col>
      <xdr:colOff>142875</xdr:colOff>
      <xdr:row>59</xdr:row>
      <xdr:rowOff>161798</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3843000" y="10175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146575</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512800" y="10262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99060</xdr:rowOff>
    </xdr:from>
    <xdr:to>
      <xdr:col>65</xdr:col>
      <xdr:colOff>53975</xdr:colOff>
      <xdr:row>61</xdr:row>
      <xdr:rowOff>29210</xdr:rowOff>
    </xdr:to>
    <xdr:sp macro="" textlink="">
      <xdr:nvSpPr>
        <xdr:cNvPr id="271" name="楕円 270">
          <a:extLst>
            <a:ext uri="{FF2B5EF4-FFF2-40B4-BE49-F238E27FC236}">
              <a16:creationId xmlns:a16="http://schemas.microsoft.com/office/drawing/2014/main" id="{00000000-0008-0000-0400-00000F010000}"/>
            </a:ext>
          </a:extLst>
        </xdr:cNvPr>
        <xdr:cNvSpPr/>
      </xdr:nvSpPr>
      <xdr:spPr>
        <a:xfrm>
          <a:off x="12954000" y="10386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13987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2623800" y="10472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50">
              <a:solidFill>
                <a:schemeClr val="dk1"/>
              </a:solidFill>
              <a:effectLst/>
              <a:latin typeface="+mn-lt"/>
              <a:ea typeface="+mn-ea"/>
              <a:cs typeface="+mn-cs"/>
            </a:rPr>
            <a:t>前年度までは多くがイベント及び各団体等に対する負担金及び補助金であったが、</a:t>
          </a:r>
          <a:r>
            <a:rPr kumimoji="1" lang="ja-JP" altLang="en-US" sz="1050">
              <a:solidFill>
                <a:schemeClr val="dk1"/>
              </a:solidFill>
              <a:effectLst/>
              <a:latin typeface="+mn-lt"/>
              <a:ea typeface="+mn-ea"/>
              <a:cs typeface="+mn-cs"/>
            </a:rPr>
            <a:t>簡易</a:t>
          </a:r>
          <a:r>
            <a:rPr kumimoji="1" lang="ja-JP" altLang="ja-JP" sz="1050">
              <a:solidFill>
                <a:schemeClr val="dk1"/>
              </a:solidFill>
              <a:effectLst/>
              <a:latin typeface="+mn-lt"/>
              <a:ea typeface="+mn-ea"/>
              <a:cs typeface="+mn-cs"/>
            </a:rPr>
            <a:t>水道事業及び下水道事業の法適用による公営企業会計への移行に伴い、一般会計からの補助</a:t>
          </a:r>
          <a:r>
            <a:rPr kumimoji="1" lang="ja-JP" altLang="en-US" sz="1050">
              <a:solidFill>
                <a:schemeClr val="dk1"/>
              </a:solidFill>
              <a:effectLst/>
              <a:latin typeface="+mn-lt"/>
              <a:ea typeface="+mn-ea"/>
              <a:cs typeface="+mn-cs"/>
            </a:rPr>
            <a:t>金</a:t>
          </a:r>
          <a:r>
            <a:rPr kumimoji="1" lang="ja-JP" altLang="ja-JP" sz="1050">
              <a:solidFill>
                <a:schemeClr val="dk1"/>
              </a:solidFill>
              <a:effectLst/>
              <a:latin typeface="+mn-lt"/>
              <a:ea typeface="+mn-ea"/>
              <a:cs typeface="+mn-cs"/>
            </a:rPr>
            <a:t>（繰出</a:t>
          </a:r>
          <a:r>
            <a:rPr kumimoji="1" lang="ja-JP" altLang="en-US" sz="1050">
              <a:solidFill>
                <a:schemeClr val="dk1"/>
              </a:solidFill>
              <a:effectLst/>
              <a:latin typeface="+mn-lt"/>
              <a:ea typeface="+mn-ea"/>
              <a:cs typeface="+mn-cs"/>
            </a:rPr>
            <a:t>基準</a:t>
          </a:r>
          <a:r>
            <a:rPr kumimoji="1" lang="ja-JP" altLang="ja-JP" sz="1050">
              <a:solidFill>
                <a:schemeClr val="dk1"/>
              </a:solidFill>
              <a:effectLst/>
              <a:latin typeface="+mn-lt"/>
              <a:ea typeface="+mn-ea"/>
              <a:cs typeface="+mn-cs"/>
            </a:rPr>
            <a:t>分）が増となり、対前年</a:t>
          </a:r>
          <a:r>
            <a:rPr kumimoji="1" lang="en-US" altLang="ja-JP" sz="1050">
              <a:solidFill>
                <a:schemeClr val="dk1"/>
              </a:solidFill>
              <a:effectLst/>
              <a:latin typeface="+mn-lt"/>
              <a:ea typeface="+mn-ea"/>
              <a:cs typeface="+mn-cs"/>
            </a:rPr>
            <a:t>5.2</a:t>
          </a:r>
          <a:r>
            <a:rPr kumimoji="1" lang="ja-JP" altLang="ja-JP" sz="1050">
              <a:solidFill>
                <a:schemeClr val="dk1"/>
              </a:solidFill>
              <a:effectLst/>
              <a:latin typeface="+mn-lt"/>
              <a:ea typeface="+mn-ea"/>
              <a:cs typeface="+mn-cs"/>
            </a:rPr>
            <a:t>ポイント増となる。</a:t>
          </a:r>
          <a:endParaRPr lang="ja-JP" altLang="ja-JP" sz="1200">
            <a:effectLst/>
          </a:endParaRPr>
        </a:p>
        <a:p>
          <a:r>
            <a:rPr kumimoji="1" lang="ja-JP" altLang="ja-JP" sz="1050">
              <a:solidFill>
                <a:schemeClr val="dk1"/>
              </a:solidFill>
              <a:effectLst/>
              <a:latin typeface="+mn-lt"/>
              <a:ea typeface="+mn-ea"/>
              <a:cs typeface="+mn-cs"/>
            </a:rPr>
            <a:t>全国平均・類似団体平均共に下回っているが、今後は公営企業会計への</a:t>
          </a:r>
          <a:r>
            <a:rPr kumimoji="1" lang="ja-JP" altLang="en-US" sz="1050">
              <a:solidFill>
                <a:schemeClr val="dk1"/>
              </a:solidFill>
              <a:effectLst/>
              <a:latin typeface="+mn-lt"/>
              <a:ea typeface="+mn-ea"/>
              <a:cs typeface="+mn-cs"/>
            </a:rPr>
            <a:t>補助金</a:t>
          </a:r>
          <a:r>
            <a:rPr kumimoji="1" lang="ja-JP" altLang="ja-JP" sz="1050">
              <a:solidFill>
                <a:schemeClr val="dk1"/>
              </a:solidFill>
              <a:effectLst/>
              <a:latin typeface="+mn-lt"/>
              <a:ea typeface="+mn-ea"/>
              <a:cs typeface="+mn-cs"/>
            </a:rPr>
            <a:t>（繰出</a:t>
          </a:r>
          <a:r>
            <a:rPr kumimoji="1" lang="ja-JP" altLang="en-US" sz="1050">
              <a:solidFill>
                <a:schemeClr val="dk1"/>
              </a:solidFill>
              <a:effectLst/>
              <a:latin typeface="+mn-lt"/>
              <a:ea typeface="+mn-ea"/>
              <a:cs typeface="+mn-cs"/>
            </a:rPr>
            <a:t>基準</a:t>
          </a:r>
          <a:r>
            <a:rPr kumimoji="1" lang="ja-JP" altLang="ja-JP" sz="1050">
              <a:solidFill>
                <a:schemeClr val="dk1"/>
              </a:solidFill>
              <a:effectLst/>
              <a:latin typeface="+mn-lt"/>
              <a:ea typeface="+mn-ea"/>
              <a:cs typeface="+mn-cs"/>
            </a:rPr>
            <a:t>分）は準元利償還金の増による増加が見込まれている。また、イベント及び各団体等に対する負担金及び補助金は、今後も効果等を検証し、効果の薄いものについては見直し、廃止を行うなど、必要な施策への重点的な実施を検討する必要がある。</a:t>
          </a:r>
          <a:endParaRPr lang="ja-JP" altLang="ja-JP" sz="1200">
            <a:effectLst/>
          </a:endParaRPr>
        </a:p>
        <a:p>
          <a:endParaRPr kumimoji="1" lang="ja-JP" altLang="en-US" sz="12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5" name="直線コネクタ 284">
          <a:extLst>
            <a:ext uri="{FF2B5EF4-FFF2-40B4-BE49-F238E27FC236}">
              <a16:creationId xmlns:a16="http://schemas.microsoft.com/office/drawing/2014/main" id="{00000000-0008-0000-0400-00001D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7" name="直線コネクタ 286">
          <a:extLst>
            <a:ext uri="{FF2B5EF4-FFF2-40B4-BE49-F238E27FC236}">
              <a16:creationId xmlns:a16="http://schemas.microsoft.com/office/drawing/2014/main" id="{00000000-0008-0000-0400-00001F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6" name="補助費等グラフ枠">
          <a:extLst>
            <a:ext uri="{FF2B5EF4-FFF2-40B4-BE49-F238E27FC236}">
              <a16:creationId xmlns:a16="http://schemas.microsoft.com/office/drawing/2014/main" id="{00000000-0008-0000-0400-000028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40132</xdr:rowOff>
    </xdr:from>
    <xdr:to>
      <xdr:col>82</xdr:col>
      <xdr:colOff>107950</xdr:colOff>
      <xdr:row>41</xdr:row>
      <xdr:rowOff>161290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flipV="1">
          <a:off x="16510000" y="5869432"/>
          <a:ext cx="0" cy="1321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133367</xdr:rowOff>
    </xdr:from>
    <xdr:ext cx="762000" cy="259045"/>
    <xdr:sp macro="" textlink="">
      <xdr:nvSpPr>
        <xdr:cNvPr id="298" name="補助費等最小値テキスト">
          <a:extLst>
            <a:ext uri="{FF2B5EF4-FFF2-40B4-BE49-F238E27FC236}">
              <a16:creationId xmlns:a16="http://schemas.microsoft.com/office/drawing/2014/main" id="{00000000-0008-0000-0400-00002A010000}"/>
            </a:ext>
          </a:extLst>
        </xdr:cNvPr>
        <xdr:cNvSpPr txBox="1"/>
      </xdr:nvSpPr>
      <xdr:spPr>
        <a:xfrm>
          <a:off x="16598900" y="716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161290</xdr:rowOff>
    </xdr:from>
    <xdr:to>
      <xdr:col>82</xdr:col>
      <xdr:colOff>196850</xdr:colOff>
      <xdr:row>41</xdr:row>
      <xdr:rowOff>161290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6421100" y="719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126509</xdr:rowOff>
    </xdr:from>
    <xdr:ext cx="762000" cy="259045"/>
    <xdr:sp macro="" textlink="">
      <xdr:nvSpPr>
        <xdr:cNvPr id="300" name="補助費等最大値テキスト">
          <a:extLst>
            <a:ext uri="{FF2B5EF4-FFF2-40B4-BE49-F238E27FC236}">
              <a16:creationId xmlns:a16="http://schemas.microsoft.com/office/drawing/2014/main" id="{00000000-0008-0000-0400-00002C010000}"/>
            </a:ext>
          </a:extLst>
        </xdr:cNvPr>
        <xdr:cNvSpPr txBox="1"/>
      </xdr:nvSpPr>
      <xdr:spPr>
        <a:xfrm>
          <a:off x="16598900" y="5612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40132</xdr:rowOff>
    </xdr:from>
    <xdr:to>
      <xdr:col>82</xdr:col>
      <xdr:colOff>196850</xdr:colOff>
      <xdr:row>34</xdr:row>
      <xdr:rowOff>40132</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5869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117856</xdr:rowOff>
    </xdr:from>
    <xdr:to>
      <xdr:col>82</xdr:col>
      <xdr:colOff>107950</xdr:colOff>
      <xdr:row>36</xdr:row>
      <xdr:rowOff>12700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5671800" y="5947156"/>
          <a:ext cx="838200" cy="237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158005</xdr:rowOff>
    </xdr:from>
    <xdr:ext cx="762000" cy="259045"/>
    <xdr:sp macro="" textlink="">
      <xdr:nvSpPr>
        <xdr:cNvPr id="303" name="補助費等平均値テキスト">
          <a:extLst>
            <a:ext uri="{FF2B5EF4-FFF2-40B4-BE49-F238E27FC236}">
              <a16:creationId xmlns:a16="http://schemas.microsoft.com/office/drawing/2014/main" id="{00000000-0008-0000-0400-00002F010000}"/>
            </a:ext>
          </a:extLst>
        </xdr:cNvPr>
        <xdr:cNvSpPr txBox="1"/>
      </xdr:nvSpPr>
      <xdr:spPr>
        <a:xfrm>
          <a:off x="16598900" y="63302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14478</xdr:rowOff>
    </xdr:from>
    <xdr:to>
      <xdr:col>82</xdr:col>
      <xdr:colOff>158750</xdr:colOff>
      <xdr:row>37</xdr:row>
      <xdr:rowOff>116078</xdr:rowOff>
    </xdr:to>
    <xdr:sp macro="" textlink="">
      <xdr:nvSpPr>
        <xdr:cNvPr id="304" name="フローチャート: 判断 303">
          <a:extLst>
            <a:ext uri="{FF2B5EF4-FFF2-40B4-BE49-F238E27FC236}">
              <a16:creationId xmlns:a16="http://schemas.microsoft.com/office/drawing/2014/main" id="{00000000-0008-0000-0400-000030010000}"/>
            </a:ext>
          </a:extLst>
        </xdr:cNvPr>
        <xdr:cNvSpPr/>
      </xdr:nvSpPr>
      <xdr:spPr>
        <a:xfrm>
          <a:off x="164592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99568</xdr:rowOff>
    </xdr:from>
    <xdr:to>
      <xdr:col>78</xdr:col>
      <xdr:colOff>69850</xdr:colOff>
      <xdr:row>34</xdr:row>
      <xdr:rowOff>117856</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4782800" y="592886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108204</xdr:rowOff>
    </xdr:from>
    <xdr:to>
      <xdr:col>78</xdr:col>
      <xdr:colOff>120650</xdr:colOff>
      <xdr:row>37</xdr:row>
      <xdr:rowOff>38354</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5621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23131</xdr:rowOff>
    </xdr:from>
    <xdr:ext cx="7366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5290800" y="63667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99568</xdr:rowOff>
    </xdr:from>
    <xdr:to>
      <xdr:col>73</xdr:col>
      <xdr:colOff>180975</xdr:colOff>
      <xdr:row>34</xdr:row>
      <xdr:rowOff>99568</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3893800" y="592886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80772</xdr:rowOff>
    </xdr:from>
    <xdr:to>
      <xdr:col>74</xdr:col>
      <xdr:colOff>31750</xdr:colOff>
      <xdr:row>37</xdr:row>
      <xdr:rowOff>10922</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4732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167149</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4401800" y="6339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99568</xdr:rowOff>
    </xdr:from>
    <xdr:to>
      <xdr:col>69</xdr:col>
      <xdr:colOff>92075</xdr:colOff>
      <xdr:row>34</xdr:row>
      <xdr:rowOff>127000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3004800" y="592886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57912</xdr:rowOff>
    </xdr:from>
    <xdr:to>
      <xdr:col>69</xdr:col>
      <xdr:colOff>142875</xdr:colOff>
      <xdr:row>36</xdr:row>
      <xdr:rowOff>159512</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38430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144289</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3512800" y="6316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67056</xdr:rowOff>
    </xdr:from>
    <xdr:to>
      <xdr:col>65</xdr:col>
      <xdr:colOff>53975</xdr:colOff>
      <xdr:row>36</xdr:row>
      <xdr:rowOff>168656</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2954000" y="6239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153433</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2623800" y="6325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133350</xdr:rowOff>
    </xdr:from>
    <xdr:to>
      <xdr:col>82</xdr:col>
      <xdr:colOff>158750</xdr:colOff>
      <xdr:row>36</xdr:row>
      <xdr:rowOff>63500</xdr:rowOff>
    </xdr:to>
    <xdr:sp macro="" textlink="">
      <xdr:nvSpPr>
        <xdr:cNvPr id="321" name="楕円 320">
          <a:extLst>
            <a:ext uri="{FF2B5EF4-FFF2-40B4-BE49-F238E27FC236}">
              <a16:creationId xmlns:a16="http://schemas.microsoft.com/office/drawing/2014/main" id="{00000000-0008-0000-0400-000041010000}"/>
            </a:ext>
          </a:extLst>
        </xdr:cNvPr>
        <xdr:cNvSpPr/>
      </xdr:nvSpPr>
      <xdr:spPr>
        <a:xfrm>
          <a:off x="164592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149877</xdr:rowOff>
    </xdr:from>
    <xdr:ext cx="762000" cy="259045"/>
    <xdr:sp macro="" textlink="">
      <xdr:nvSpPr>
        <xdr:cNvPr id="322" name="補助費等該当値テキスト">
          <a:extLst>
            <a:ext uri="{FF2B5EF4-FFF2-40B4-BE49-F238E27FC236}">
              <a16:creationId xmlns:a16="http://schemas.microsoft.com/office/drawing/2014/main" id="{00000000-0008-0000-0400-000042010000}"/>
            </a:ext>
          </a:extLst>
        </xdr:cNvPr>
        <xdr:cNvSpPr txBox="1"/>
      </xdr:nvSpPr>
      <xdr:spPr>
        <a:xfrm>
          <a:off x="16598900" y="597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67056</xdr:rowOff>
    </xdr:from>
    <xdr:to>
      <xdr:col>78</xdr:col>
      <xdr:colOff>120650</xdr:colOff>
      <xdr:row>34</xdr:row>
      <xdr:rowOff>168656</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5621000" y="5896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7383</xdr:rowOff>
    </xdr:from>
    <xdr:ext cx="7366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290800" y="56652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48768</xdr:rowOff>
    </xdr:from>
    <xdr:to>
      <xdr:col>74</xdr:col>
      <xdr:colOff>31750</xdr:colOff>
      <xdr:row>34</xdr:row>
      <xdr:rowOff>150368</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4732000" y="5878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32</xdr:row>
      <xdr:rowOff>160545</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401800" y="5646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48768</xdr:rowOff>
    </xdr:from>
    <xdr:to>
      <xdr:col>69</xdr:col>
      <xdr:colOff>142875</xdr:colOff>
      <xdr:row>34</xdr:row>
      <xdr:rowOff>150368</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3843000" y="5878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160545</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512800" y="5646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76200</xdr:rowOff>
    </xdr:from>
    <xdr:to>
      <xdr:col>65</xdr:col>
      <xdr:colOff>53975</xdr:colOff>
      <xdr:row>35</xdr:row>
      <xdr:rowOff>6350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2954000" y="590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16527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2623800" y="567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00">
              <a:solidFill>
                <a:schemeClr val="dk1"/>
              </a:solidFill>
              <a:effectLst/>
              <a:latin typeface="+mn-lt"/>
              <a:ea typeface="+mn-ea"/>
              <a:cs typeface="+mn-cs"/>
            </a:rPr>
            <a:t>今年度</a:t>
          </a:r>
          <a:r>
            <a:rPr kumimoji="1" lang="ja-JP" altLang="en-US" sz="1000">
              <a:solidFill>
                <a:schemeClr val="dk1"/>
              </a:solidFill>
              <a:effectLst/>
              <a:latin typeface="+mn-lt"/>
              <a:ea typeface="+mn-ea"/>
              <a:cs typeface="+mn-cs"/>
            </a:rPr>
            <a:t>は</a:t>
          </a:r>
          <a:r>
            <a:rPr kumimoji="1" lang="ja-JP" altLang="ja-JP" sz="1000">
              <a:solidFill>
                <a:schemeClr val="dk1"/>
              </a:solidFill>
              <a:effectLst/>
              <a:latin typeface="+mn-lt"/>
              <a:ea typeface="+mn-ea"/>
              <a:cs typeface="+mn-cs"/>
            </a:rPr>
            <a:t>、全国平均、類似団体平均を若干下回った。分母である経常一般財源が微増し、公債費について令和</a:t>
          </a:r>
          <a:r>
            <a:rPr kumimoji="1" lang="en-US" altLang="ja-JP" sz="1000">
              <a:solidFill>
                <a:schemeClr val="dk1"/>
              </a:solidFill>
              <a:effectLst/>
              <a:latin typeface="+mn-lt"/>
              <a:ea typeface="+mn-ea"/>
              <a:cs typeface="+mn-cs"/>
            </a:rPr>
            <a:t>5</a:t>
          </a:r>
          <a:r>
            <a:rPr kumimoji="1" lang="ja-JP" altLang="ja-JP" sz="1000">
              <a:solidFill>
                <a:schemeClr val="dk1"/>
              </a:solidFill>
              <a:effectLst/>
              <a:latin typeface="+mn-lt"/>
              <a:ea typeface="+mn-ea"/>
              <a:cs typeface="+mn-cs"/>
            </a:rPr>
            <a:t>年度に災害対策債（ごみ処理運搬）や辺地債（開発総合センター大規模改修、青葉会館大規模改修）、過疎債（新中体育館耐震改修工事、普通教室空調更新工事）の償還が終了したため、対前年</a:t>
          </a:r>
          <a:r>
            <a:rPr kumimoji="1" lang="en-US" altLang="ja-JP" sz="1000">
              <a:solidFill>
                <a:schemeClr val="dk1"/>
              </a:solidFill>
              <a:effectLst/>
              <a:latin typeface="+mn-lt"/>
              <a:ea typeface="+mn-ea"/>
              <a:cs typeface="+mn-cs"/>
            </a:rPr>
            <a:t>2.2</a:t>
          </a:r>
          <a:r>
            <a:rPr kumimoji="1" lang="ja-JP" altLang="ja-JP" sz="1000">
              <a:solidFill>
                <a:schemeClr val="dk1"/>
              </a:solidFill>
              <a:effectLst/>
              <a:latin typeface="+mn-lt"/>
              <a:ea typeface="+mn-ea"/>
              <a:cs typeface="+mn-cs"/>
            </a:rPr>
            <a:t>ポイント減となっている。</a:t>
          </a:r>
          <a:endParaRPr lang="ja-JP" altLang="ja-JP" sz="1100">
            <a:effectLst/>
          </a:endParaRPr>
        </a:p>
        <a:p>
          <a:r>
            <a:rPr kumimoji="1" lang="ja-JP" altLang="ja-JP" sz="1000">
              <a:solidFill>
                <a:schemeClr val="dk1"/>
              </a:solidFill>
              <a:effectLst/>
              <a:latin typeface="+mn-lt"/>
              <a:ea typeface="+mn-ea"/>
              <a:cs typeface="+mn-cs"/>
            </a:rPr>
            <a:t>普通会計上での公債費は現段階において減少しているが、今後借入予定事業は増加していく見込みである。そのため、今後も弾力的な財政構造を維持し、将来に負担を残さないよう、残高と借入のバランスを注視し計画的な起債運用を行う必要がある。</a:t>
          </a:r>
          <a:endParaRPr lang="ja-JP" altLang="ja-JP" sz="11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3" name="直線コネクタ 342">
          <a:extLst>
            <a:ext uri="{FF2B5EF4-FFF2-40B4-BE49-F238E27FC236}">
              <a16:creationId xmlns:a16="http://schemas.microsoft.com/office/drawing/2014/main" id="{00000000-0008-0000-0400-000057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6" name="公債費グラフ枠">
          <a:extLst>
            <a:ext uri="{FF2B5EF4-FFF2-40B4-BE49-F238E27FC236}">
              <a16:creationId xmlns:a16="http://schemas.microsoft.com/office/drawing/2014/main" id="{00000000-0008-0000-0400-000064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80</xdr:row>
      <xdr:rowOff>149861</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flipV="1">
          <a:off x="4826000" y="12509500"/>
          <a:ext cx="0" cy="13563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121938</xdr:rowOff>
    </xdr:from>
    <xdr:ext cx="762000" cy="259045"/>
    <xdr:sp macro="" textlink="">
      <xdr:nvSpPr>
        <xdr:cNvPr id="358" name="公債費最小値テキスト">
          <a:extLst>
            <a:ext uri="{FF2B5EF4-FFF2-40B4-BE49-F238E27FC236}">
              <a16:creationId xmlns:a16="http://schemas.microsoft.com/office/drawing/2014/main" id="{00000000-0008-0000-0400-000066010000}"/>
            </a:ext>
          </a:extLst>
        </xdr:cNvPr>
        <xdr:cNvSpPr txBox="1"/>
      </xdr:nvSpPr>
      <xdr:spPr>
        <a:xfrm>
          <a:off x="4914900" y="13837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149861</xdr:rowOff>
    </xdr:from>
    <xdr:to>
      <xdr:col>24</xdr:col>
      <xdr:colOff>114300</xdr:colOff>
      <xdr:row>80</xdr:row>
      <xdr:rowOff>149861</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4737100" y="13865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60" name="公債費最大値テキスト">
          <a:extLst>
            <a:ext uri="{FF2B5EF4-FFF2-40B4-BE49-F238E27FC236}">
              <a16:creationId xmlns:a16="http://schemas.microsoft.com/office/drawing/2014/main" id="{00000000-0008-0000-0400-000068010000}"/>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104139</xdr:rowOff>
    </xdr:from>
    <xdr:to>
      <xdr:col>24</xdr:col>
      <xdr:colOff>25400</xdr:colOff>
      <xdr:row>77</xdr:row>
      <xdr:rowOff>16511</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3987800" y="13134339"/>
          <a:ext cx="838200" cy="83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86377</xdr:rowOff>
    </xdr:from>
    <xdr:ext cx="762000" cy="259045"/>
    <xdr:sp macro="" textlink="">
      <xdr:nvSpPr>
        <xdr:cNvPr id="363" name="公債費平均値テキスト">
          <a:extLst>
            <a:ext uri="{FF2B5EF4-FFF2-40B4-BE49-F238E27FC236}">
              <a16:creationId xmlns:a16="http://schemas.microsoft.com/office/drawing/2014/main" id="{00000000-0008-0000-0400-00006B010000}"/>
            </a:ext>
          </a:extLst>
        </xdr:cNvPr>
        <xdr:cNvSpPr txBox="1"/>
      </xdr:nvSpPr>
      <xdr:spPr>
        <a:xfrm>
          <a:off x="4914900" y="13116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114300</xdr:rowOff>
    </xdr:from>
    <xdr:to>
      <xdr:col>24</xdr:col>
      <xdr:colOff>76200</xdr:colOff>
      <xdr:row>77</xdr:row>
      <xdr:rowOff>44450</xdr:rowOff>
    </xdr:to>
    <xdr:sp macro=""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47752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157480</xdr:rowOff>
    </xdr:from>
    <xdr:to>
      <xdr:col>19</xdr:col>
      <xdr:colOff>187325</xdr:colOff>
      <xdr:row>77</xdr:row>
      <xdr:rowOff>16511</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3098800" y="13187680"/>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140970</xdr:rowOff>
    </xdr:from>
    <xdr:to>
      <xdr:col>20</xdr:col>
      <xdr:colOff>38100</xdr:colOff>
      <xdr:row>77</xdr:row>
      <xdr:rowOff>71120</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3937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55897</xdr:rowOff>
    </xdr:from>
    <xdr:ext cx="736600" cy="259045"/>
    <xdr:sp macro="" textlink="">
      <xdr:nvSpPr>
        <xdr:cNvPr id="367" name="テキスト ボックス 366">
          <a:extLst>
            <a:ext uri="{FF2B5EF4-FFF2-40B4-BE49-F238E27FC236}">
              <a16:creationId xmlns:a16="http://schemas.microsoft.com/office/drawing/2014/main" id="{00000000-0008-0000-0400-00006F010000}"/>
            </a:ext>
          </a:extLst>
        </xdr:cNvPr>
        <xdr:cNvSpPr txBox="1"/>
      </xdr:nvSpPr>
      <xdr:spPr>
        <a:xfrm>
          <a:off x="3606800" y="132575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35561</xdr:rowOff>
    </xdr:from>
    <xdr:to>
      <xdr:col>15</xdr:col>
      <xdr:colOff>98425</xdr:colOff>
      <xdr:row>76</xdr:row>
      <xdr:rowOff>157480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2209800" y="13065761"/>
          <a:ext cx="889000" cy="121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102870</xdr:rowOff>
    </xdr:from>
    <xdr:to>
      <xdr:col>15</xdr:col>
      <xdr:colOff>149225</xdr:colOff>
      <xdr:row>77</xdr:row>
      <xdr:rowOff>33020</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3048000" y="1313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43197</xdr:rowOff>
    </xdr:from>
    <xdr:ext cx="762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2717800" y="12901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35561</xdr:rowOff>
    </xdr:from>
    <xdr:to>
      <xdr:col>11</xdr:col>
      <xdr:colOff>9525</xdr:colOff>
      <xdr:row>76</xdr:row>
      <xdr:rowOff>43180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1320800" y="13065761"/>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60961</xdr:rowOff>
    </xdr:from>
    <xdr:to>
      <xdr:col>11</xdr:col>
      <xdr:colOff>60325</xdr:colOff>
      <xdr:row>76</xdr:row>
      <xdr:rowOff>162561</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2159000" y="13091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147338</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1828800" y="13177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140970</xdr:rowOff>
    </xdr:from>
    <xdr:to>
      <xdr:col>6</xdr:col>
      <xdr:colOff>171450</xdr:colOff>
      <xdr:row>77</xdr:row>
      <xdr:rowOff>71120</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1270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55897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939800" y="13257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53339</xdr:rowOff>
    </xdr:from>
    <xdr:to>
      <xdr:col>24</xdr:col>
      <xdr:colOff>76200</xdr:colOff>
      <xdr:row>76</xdr:row>
      <xdr:rowOff>154939</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4775200" y="13083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69867</xdr:rowOff>
    </xdr:from>
    <xdr:ext cx="762000" cy="259045"/>
    <xdr:sp macro="" textlink="">
      <xdr:nvSpPr>
        <xdr:cNvPr id="382" name="公債費該当値テキスト">
          <a:extLst>
            <a:ext uri="{FF2B5EF4-FFF2-40B4-BE49-F238E27FC236}">
              <a16:creationId xmlns:a16="http://schemas.microsoft.com/office/drawing/2014/main" id="{00000000-0008-0000-0400-00007E010000}"/>
            </a:ext>
          </a:extLst>
        </xdr:cNvPr>
        <xdr:cNvSpPr txBox="1"/>
      </xdr:nvSpPr>
      <xdr:spPr>
        <a:xfrm>
          <a:off x="4914900" y="12928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137161</xdr:rowOff>
    </xdr:from>
    <xdr:to>
      <xdr:col>20</xdr:col>
      <xdr:colOff>38100</xdr:colOff>
      <xdr:row>77</xdr:row>
      <xdr:rowOff>67311</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3937000" y="13167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77487</xdr:rowOff>
    </xdr:from>
    <xdr:ext cx="7366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606800" y="129362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106680</xdr:rowOff>
    </xdr:from>
    <xdr:to>
      <xdr:col>15</xdr:col>
      <xdr:colOff>149225</xdr:colOff>
      <xdr:row>77</xdr:row>
      <xdr:rowOff>36830</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3048000" y="13136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21607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2717800" y="13223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156211</xdr:rowOff>
    </xdr:from>
    <xdr:to>
      <xdr:col>11</xdr:col>
      <xdr:colOff>60325</xdr:colOff>
      <xdr:row>76</xdr:row>
      <xdr:rowOff>86361</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2159000" y="13014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96537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828800" y="12783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163830</xdr:rowOff>
    </xdr:from>
    <xdr:to>
      <xdr:col>6</xdr:col>
      <xdr:colOff>171450</xdr:colOff>
      <xdr:row>76</xdr:row>
      <xdr:rowOff>93980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1270000" y="13022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104157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939800" y="12791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50">
              <a:solidFill>
                <a:schemeClr val="dk1"/>
              </a:solidFill>
              <a:effectLst/>
              <a:latin typeface="+mn-lt"/>
              <a:ea typeface="+mn-ea"/>
              <a:cs typeface="+mn-cs"/>
            </a:rPr>
            <a:t>公債費以外経常収支比率は、</a:t>
          </a:r>
          <a:r>
            <a:rPr kumimoji="1" lang="en-US" altLang="ja-JP" sz="1050">
              <a:solidFill>
                <a:schemeClr val="dk1"/>
              </a:solidFill>
              <a:effectLst/>
              <a:latin typeface="+mn-lt"/>
              <a:ea typeface="+mn-ea"/>
              <a:cs typeface="+mn-cs"/>
            </a:rPr>
            <a:t>2.5</a:t>
          </a:r>
          <a:r>
            <a:rPr kumimoji="1" lang="ja-JP" altLang="ja-JP" sz="1050">
              <a:solidFill>
                <a:schemeClr val="dk1"/>
              </a:solidFill>
              <a:effectLst/>
              <a:latin typeface="+mn-lt"/>
              <a:ea typeface="+mn-ea"/>
              <a:cs typeface="+mn-cs"/>
            </a:rPr>
            <a:t>ポイント増加し、類似団体平均を</a:t>
          </a:r>
          <a:r>
            <a:rPr kumimoji="1" lang="en-US" altLang="ja-JP" sz="1050">
              <a:solidFill>
                <a:schemeClr val="dk1"/>
              </a:solidFill>
              <a:effectLst/>
              <a:latin typeface="+mn-lt"/>
              <a:ea typeface="+mn-ea"/>
              <a:cs typeface="+mn-cs"/>
            </a:rPr>
            <a:t>2.3</a:t>
          </a:r>
          <a:r>
            <a:rPr kumimoji="1" lang="ja-JP" altLang="ja-JP" sz="1050">
              <a:solidFill>
                <a:schemeClr val="dk1"/>
              </a:solidFill>
              <a:effectLst/>
              <a:latin typeface="+mn-lt"/>
              <a:ea typeface="+mn-ea"/>
              <a:cs typeface="+mn-cs"/>
            </a:rPr>
            <a:t>ポイント下回っている。</a:t>
          </a:r>
          <a:endParaRPr lang="ja-JP" altLang="ja-JP" sz="1200">
            <a:effectLst/>
          </a:endParaRPr>
        </a:p>
        <a:p>
          <a:r>
            <a:rPr kumimoji="1" lang="ja-JP" altLang="ja-JP" sz="1050">
              <a:solidFill>
                <a:schemeClr val="dk1"/>
              </a:solidFill>
              <a:effectLst/>
              <a:latin typeface="+mn-lt"/>
              <a:ea typeface="+mn-ea"/>
              <a:cs typeface="+mn-cs"/>
            </a:rPr>
            <a:t>主な要因は、給与改定による人件費の増及び、障害者自立支援事業、児童手当改正に伴う扶助費の増、また、下水道事業の準元利償還金の増による補助</a:t>
          </a:r>
          <a:r>
            <a:rPr kumimoji="1" lang="ja-JP" altLang="en-US" sz="1050">
              <a:solidFill>
                <a:schemeClr val="dk1"/>
              </a:solidFill>
              <a:effectLst/>
              <a:latin typeface="+mn-lt"/>
              <a:ea typeface="+mn-ea"/>
              <a:cs typeface="+mn-cs"/>
            </a:rPr>
            <a:t>金</a:t>
          </a:r>
          <a:r>
            <a:rPr kumimoji="1" lang="ja-JP" altLang="ja-JP" sz="1050">
              <a:solidFill>
                <a:schemeClr val="dk1"/>
              </a:solidFill>
              <a:effectLst/>
              <a:latin typeface="+mn-lt"/>
              <a:ea typeface="+mn-ea"/>
              <a:cs typeface="+mn-cs"/>
            </a:rPr>
            <a:t>（繰出基準分）の増である。</a:t>
          </a:r>
          <a:endParaRPr lang="ja-JP" altLang="ja-JP" sz="1200">
            <a:effectLst/>
          </a:endParaRPr>
        </a:p>
        <a:p>
          <a:r>
            <a:rPr kumimoji="1" lang="ja-JP" altLang="ja-JP" sz="1050">
              <a:solidFill>
                <a:schemeClr val="dk1"/>
              </a:solidFill>
              <a:effectLst/>
              <a:latin typeface="+mn-lt"/>
              <a:ea typeface="+mn-ea"/>
              <a:cs typeface="+mn-cs"/>
            </a:rPr>
            <a:t>本要因となっている人件費や補助費は今後も増加見込みであるが、事業の見直し、施設管理の適正化や、利用者等からの適正な負担徴収などを継続して検討を行っていき、全体の経常収支比率の増加を抑えていく必要がある。</a:t>
          </a:r>
          <a:endParaRPr lang="ja-JP" altLang="ja-JP" sz="1200">
            <a:effectLst/>
          </a:endParaRPr>
        </a:p>
        <a:p>
          <a:endParaRPr kumimoji="1" lang="ja-JP" altLang="en-US" sz="12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7" name="公債費以外グラフ枠">
          <a:extLst>
            <a:ext uri="{FF2B5EF4-FFF2-40B4-BE49-F238E27FC236}">
              <a16:creationId xmlns:a16="http://schemas.microsoft.com/office/drawing/2014/main" id="{00000000-0008-0000-0400-0000A1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81280</xdr:rowOff>
    </xdr:from>
    <xdr:to>
      <xdr:col>82</xdr:col>
      <xdr:colOff>107950</xdr:colOff>
      <xdr:row>81</xdr:row>
      <xdr:rowOff>153670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flipV="1">
          <a:off x="16510000" y="12425680"/>
          <a:ext cx="0" cy="1615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125747</xdr:rowOff>
    </xdr:from>
    <xdr:ext cx="762000" cy="259045"/>
    <xdr:sp macro="" textlink="">
      <xdr:nvSpPr>
        <xdr:cNvPr id="419" name="公債費以外最小値テキスト">
          <a:extLst>
            <a:ext uri="{FF2B5EF4-FFF2-40B4-BE49-F238E27FC236}">
              <a16:creationId xmlns:a16="http://schemas.microsoft.com/office/drawing/2014/main" id="{00000000-0008-0000-0400-0000A3010000}"/>
            </a:ext>
          </a:extLst>
        </xdr:cNvPr>
        <xdr:cNvSpPr txBox="1"/>
      </xdr:nvSpPr>
      <xdr:spPr>
        <a:xfrm>
          <a:off x="16598900" y="14013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153670</xdr:rowOff>
    </xdr:from>
    <xdr:to>
      <xdr:col>82</xdr:col>
      <xdr:colOff>196850</xdr:colOff>
      <xdr:row>81</xdr:row>
      <xdr:rowOff>153670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4041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70</xdr:row>
      <xdr:rowOff>167657</xdr:rowOff>
    </xdr:from>
    <xdr:ext cx="762000" cy="259045"/>
    <xdr:sp macro="" textlink="">
      <xdr:nvSpPr>
        <xdr:cNvPr id="421" name="公債費以外最大値テキスト">
          <a:extLst>
            <a:ext uri="{FF2B5EF4-FFF2-40B4-BE49-F238E27FC236}">
              <a16:creationId xmlns:a16="http://schemas.microsoft.com/office/drawing/2014/main" id="{00000000-0008-0000-0400-0000A5010000}"/>
            </a:ext>
          </a:extLst>
        </xdr:cNvPr>
        <xdr:cNvSpPr txBox="1"/>
      </xdr:nvSpPr>
      <xdr:spPr>
        <a:xfrm>
          <a:off x="16598900" y="12169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81280</xdr:rowOff>
    </xdr:from>
    <xdr:to>
      <xdr:col>82</xdr:col>
      <xdr:colOff>196850</xdr:colOff>
      <xdr:row>72</xdr:row>
      <xdr:rowOff>81280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6421100" y="12425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165100</xdr:rowOff>
    </xdr:from>
    <xdr:to>
      <xdr:col>82</xdr:col>
      <xdr:colOff>107950</xdr:colOff>
      <xdr:row>76</xdr:row>
      <xdr:rowOff>88900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5671800" y="13023850"/>
          <a:ext cx="8382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97807</xdr:rowOff>
    </xdr:from>
    <xdr:ext cx="762000" cy="259045"/>
    <xdr:sp macro="" textlink="">
      <xdr:nvSpPr>
        <xdr:cNvPr id="424" name="公債費以外平均値テキスト">
          <a:extLst>
            <a:ext uri="{FF2B5EF4-FFF2-40B4-BE49-F238E27FC236}">
              <a16:creationId xmlns:a16="http://schemas.microsoft.com/office/drawing/2014/main" id="{00000000-0008-0000-0400-0000A8010000}"/>
            </a:ext>
          </a:extLst>
        </xdr:cNvPr>
        <xdr:cNvSpPr txBox="1"/>
      </xdr:nvSpPr>
      <xdr:spPr>
        <a:xfrm>
          <a:off x="16598900" y="131280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125730</xdr:rowOff>
    </xdr:from>
    <xdr:to>
      <xdr:col>82</xdr:col>
      <xdr:colOff>158750</xdr:colOff>
      <xdr:row>77</xdr:row>
      <xdr:rowOff>55880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6459200" y="13155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77470</xdr:rowOff>
    </xdr:from>
    <xdr:to>
      <xdr:col>78</xdr:col>
      <xdr:colOff>69850</xdr:colOff>
      <xdr:row>75</xdr:row>
      <xdr:rowOff>165100</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4782800" y="12936220"/>
          <a:ext cx="88900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64770</xdr:rowOff>
    </xdr:from>
    <xdr:to>
      <xdr:col>78</xdr:col>
      <xdr:colOff>120650</xdr:colOff>
      <xdr:row>76</xdr:row>
      <xdr:rowOff>166370</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5621000" y="13094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151147</xdr:rowOff>
    </xdr:from>
    <xdr:ext cx="7366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5290800" y="131813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161290</xdr:rowOff>
    </xdr:from>
    <xdr:to>
      <xdr:col>73</xdr:col>
      <xdr:colOff>180975</xdr:colOff>
      <xdr:row>75</xdr:row>
      <xdr:rowOff>77470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3893800" y="12848590"/>
          <a:ext cx="88900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7620</xdr:rowOff>
    </xdr:from>
    <xdr:to>
      <xdr:col>74</xdr:col>
      <xdr:colOff>31750</xdr:colOff>
      <xdr:row>76</xdr:row>
      <xdr:rowOff>109220</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4732000" y="13037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93997</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4401800" y="1312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161290</xdr:rowOff>
    </xdr:from>
    <xdr:to>
      <xdr:col>69</xdr:col>
      <xdr:colOff>92075</xdr:colOff>
      <xdr:row>77</xdr:row>
      <xdr:rowOff>54611</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flipV="1">
          <a:off x="13004800" y="12848590"/>
          <a:ext cx="889000" cy="407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99060</xdr:rowOff>
    </xdr:from>
    <xdr:to>
      <xdr:col>69</xdr:col>
      <xdr:colOff>142875</xdr:colOff>
      <xdr:row>76</xdr:row>
      <xdr:rowOff>29211</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3843000" y="1295781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13988</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3512800" y="130441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57150</xdr:rowOff>
    </xdr:from>
    <xdr:to>
      <xdr:col>65</xdr:col>
      <xdr:colOff>53975</xdr:colOff>
      <xdr:row>76</xdr:row>
      <xdr:rowOff>158750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2954000" y="1308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168927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2623800" y="12856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38100</xdr:rowOff>
    </xdr:from>
    <xdr:to>
      <xdr:col>82</xdr:col>
      <xdr:colOff>158750</xdr:colOff>
      <xdr:row>76</xdr:row>
      <xdr:rowOff>139700</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6459200" y="1306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54627</xdr:rowOff>
    </xdr:from>
    <xdr:ext cx="762000" cy="259045"/>
    <xdr:sp macro="" textlink="">
      <xdr:nvSpPr>
        <xdr:cNvPr id="443" name="公債費以外該当値テキスト">
          <a:extLst>
            <a:ext uri="{FF2B5EF4-FFF2-40B4-BE49-F238E27FC236}">
              <a16:creationId xmlns:a16="http://schemas.microsoft.com/office/drawing/2014/main" id="{00000000-0008-0000-0400-0000BB010000}"/>
            </a:ext>
          </a:extLst>
        </xdr:cNvPr>
        <xdr:cNvSpPr txBox="1"/>
      </xdr:nvSpPr>
      <xdr:spPr>
        <a:xfrm>
          <a:off x="16598900" y="1291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114300</xdr:rowOff>
    </xdr:from>
    <xdr:to>
      <xdr:col>78</xdr:col>
      <xdr:colOff>120650</xdr:colOff>
      <xdr:row>76</xdr:row>
      <xdr:rowOff>44450</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5621000" y="12973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54627</xdr:rowOff>
    </xdr:from>
    <xdr:ext cx="7366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5290800" y="127419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26670</xdr:rowOff>
    </xdr:from>
    <xdr:to>
      <xdr:col>74</xdr:col>
      <xdr:colOff>31750</xdr:colOff>
      <xdr:row>75</xdr:row>
      <xdr:rowOff>128270</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4732000" y="12885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138447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401800" y="12654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110490</xdr:rowOff>
    </xdr:from>
    <xdr:to>
      <xdr:col>69</xdr:col>
      <xdr:colOff>142875</xdr:colOff>
      <xdr:row>75</xdr:row>
      <xdr:rowOff>40640</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3843000" y="12797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50817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3512800" y="12566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3811</xdr:rowOff>
    </xdr:from>
    <xdr:to>
      <xdr:col>65</xdr:col>
      <xdr:colOff>53975</xdr:colOff>
      <xdr:row>77</xdr:row>
      <xdr:rowOff>105411</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2954000" y="13205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90188</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2623800" y="13291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東京都新島村</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79375</xdr:rowOff>
    </xdr:from>
    <xdr:to>
      <xdr:col>33</xdr:col>
      <xdr:colOff>114300</xdr:colOff>
      <xdr:row>20</xdr:row>
      <xdr:rowOff>79375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2" name="テキスト ボックス 41">
          <a:extLst>
            <a:ext uri="{FF2B5EF4-FFF2-40B4-BE49-F238E27FC236}">
              <a16:creationId xmlns:a16="http://schemas.microsoft.com/office/drawing/2014/main" id="{00000000-0008-0000-0500-00002A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3" name="人口1人当たり決算額の推移グラフ枠130">
          <a:extLst>
            <a:ext uri="{FF2B5EF4-FFF2-40B4-BE49-F238E27FC236}">
              <a16:creationId xmlns:a16="http://schemas.microsoft.com/office/drawing/2014/main" id="{00000000-0008-0000-0500-00002B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124432</xdr:rowOff>
    </xdr:from>
    <xdr:to>
      <xdr:col>29</xdr:col>
      <xdr:colOff>127000</xdr:colOff>
      <xdr:row>19</xdr:row>
      <xdr:rowOff>93581</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flipV="1">
          <a:off x="5651500" y="2058007"/>
          <a:ext cx="0" cy="134074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65658</xdr:rowOff>
    </xdr:from>
    <xdr:ext cx="762000" cy="259045"/>
    <xdr:sp macro="" textlink="">
      <xdr:nvSpPr>
        <xdr:cNvPr id="45" name="人口1人当たり決算額の推移最小値テキスト130">
          <a:extLst>
            <a:ext uri="{FF2B5EF4-FFF2-40B4-BE49-F238E27FC236}">
              <a16:creationId xmlns:a16="http://schemas.microsoft.com/office/drawing/2014/main" id="{00000000-0008-0000-0500-00002D000000}"/>
            </a:ext>
          </a:extLst>
        </xdr:cNvPr>
        <xdr:cNvSpPr txBox="1"/>
      </xdr:nvSpPr>
      <xdr:spPr>
        <a:xfrm>
          <a:off x="5740400" y="3370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93581</xdr:rowOff>
    </xdr:from>
    <xdr:to>
      <xdr:col>30</xdr:col>
      <xdr:colOff>25400</xdr:colOff>
      <xdr:row>19</xdr:row>
      <xdr:rowOff>93581</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339875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39359</xdr:rowOff>
    </xdr:from>
    <xdr:ext cx="762000" cy="259045"/>
    <xdr:sp macro="" textlink="">
      <xdr:nvSpPr>
        <xdr:cNvPr id="47" name="人口1人当たり決算額の推移最大値テキスト130">
          <a:extLst>
            <a:ext uri="{FF2B5EF4-FFF2-40B4-BE49-F238E27FC236}">
              <a16:creationId xmlns:a16="http://schemas.microsoft.com/office/drawing/2014/main" id="{00000000-0008-0000-0500-00002F000000}"/>
            </a:ext>
          </a:extLst>
        </xdr:cNvPr>
        <xdr:cNvSpPr txBox="1"/>
      </xdr:nvSpPr>
      <xdr:spPr>
        <a:xfrm>
          <a:off x="5740400" y="18014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1,179,522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124432</xdr:rowOff>
    </xdr:from>
    <xdr:to>
      <xdr:col>30</xdr:col>
      <xdr:colOff>25400</xdr:colOff>
      <xdr:row>11</xdr:row>
      <xdr:rowOff>124432</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a:off x="5562600" y="20580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155931</xdr:rowOff>
    </xdr:from>
    <xdr:to>
      <xdr:col>29</xdr:col>
      <xdr:colOff>127000</xdr:colOff>
      <xdr:row>18</xdr:row>
      <xdr:rowOff>18837</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003800" y="3118206"/>
          <a:ext cx="647700" cy="3435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140708</xdr:rowOff>
    </xdr:from>
    <xdr:ext cx="762000" cy="259045"/>
    <xdr:sp macro="" textlink="">
      <xdr:nvSpPr>
        <xdr:cNvPr id="50" name="人口1人当たり決算額の推移平均値テキスト130">
          <a:extLst>
            <a:ext uri="{FF2B5EF4-FFF2-40B4-BE49-F238E27FC236}">
              <a16:creationId xmlns:a16="http://schemas.microsoft.com/office/drawing/2014/main" id="{00000000-0008-0000-0500-000032000000}"/>
            </a:ext>
          </a:extLst>
        </xdr:cNvPr>
        <xdr:cNvSpPr txBox="1"/>
      </xdr:nvSpPr>
      <xdr:spPr>
        <a:xfrm>
          <a:off x="5740400" y="310298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323,504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132075</xdr:rowOff>
    </xdr:from>
    <xdr:to>
      <xdr:col>29</xdr:col>
      <xdr:colOff>177800</xdr:colOff>
      <xdr:row>18</xdr:row>
      <xdr:rowOff>62225</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5600700" y="30943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18837</xdr:rowOff>
    </xdr:from>
    <xdr:to>
      <xdr:col>26</xdr:col>
      <xdr:colOff>50800</xdr:colOff>
      <xdr:row>18</xdr:row>
      <xdr:rowOff>22469</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4305300" y="3152562"/>
          <a:ext cx="698500" cy="363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154618</xdr:rowOff>
    </xdr:from>
    <xdr:to>
      <xdr:col>26</xdr:col>
      <xdr:colOff>101600</xdr:colOff>
      <xdr:row>18</xdr:row>
      <xdr:rowOff>84768</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953000" y="31168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69544</xdr:rowOff>
    </xdr:from>
    <xdr:ext cx="7366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4622800" y="32032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22469</xdr:rowOff>
    </xdr:from>
    <xdr:to>
      <xdr:col>22</xdr:col>
      <xdr:colOff>114300</xdr:colOff>
      <xdr:row>18</xdr:row>
      <xdr:rowOff>32316</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3606800" y="3156194"/>
          <a:ext cx="698500" cy="98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10036</xdr:rowOff>
    </xdr:from>
    <xdr:to>
      <xdr:col>22</xdr:col>
      <xdr:colOff>165100</xdr:colOff>
      <xdr:row>18</xdr:row>
      <xdr:rowOff>111636</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254500" y="31437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96412</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924300" y="323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32316</xdr:rowOff>
    </xdr:from>
    <xdr:to>
      <xdr:col>18</xdr:col>
      <xdr:colOff>177800</xdr:colOff>
      <xdr:row>18</xdr:row>
      <xdr:rowOff>44806</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2908300" y="3166041"/>
          <a:ext cx="698500" cy="124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29688</xdr:rowOff>
    </xdr:from>
    <xdr:to>
      <xdr:col>19</xdr:col>
      <xdr:colOff>38100</xdr:colOff>
      <xdr:row>18</xdr:row>
      <xdr:rowOff>131287</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3556000" y="3163413"/>
          <a:ext cx="101600" cy="101599"/>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116064</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225800" y="3249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37114</xdr:rowOff>
    </xdr:from>
    <xdr:to>
      <xdr:col>15</xdr:col>
      <xdr:colOff>101600</xdr:colOff>
      <xdr:row>18</xdr:row>
      <xdr:rowOff>138714</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2857500" y="31708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123491</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2527300" y="3257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105131</xdr:rowOff>
    </xdr:from>
    <xdr:to>
      <xdr:col>29</xdr:col>
      <xdr:colOff>177800</xdr:colOff>
      <xdr:row>18</xdr:row>
      <xdr:rowOff>35281</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5600700" y="30674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121658</xdr:rowOff>
    </xdr:from>
    <xdr:ext cx="762000" cy="259045"/>
    <xdr:sp macro="" textlink="">
      <xdr:nvSpPr>
        <xdr:cNvPr id="69" name="人口1人当たり決算額の推移該当値テキスト130">
          <a:extLst>
            <a:ext uri="{FF2B5EF4-FFF2-40B4-BE49-F238E27FC236}">
              <a16:creationId xmlns:a16="http://schemas.microsoft.com/office/drawing/2014/main" id="{00000000-0008-0000-0500-000045000000}"/>
            </a:ext>
          </a:extLst>
        </xdr:cNvPr>
        <xdr:cNvSpPr txBox="1"/>
      </xdr:nvSpPr>
      <xdr:spPr>
        <a:xfrm>
          <a:off x="5740400" y="29124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344,720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139487</xdr:rowOff>
    </xdr:from>
    <xdr:to>
      <xdr:col>26</xdr:col>
      <xdr:colOff>101600</xdr:colOff>
      <xdr:row>18</xdr:row>
      <xdr:rowOff>69637</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953000" y="310176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79814</xdr:rowOff>
    </xdr:from>
    <xdr:ext cx="7366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4622800" y="28706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143119</xdr:rowOff>
    </xdr:from>
    <xdr:to>
      <xdr:col>22</xdr:col>
      <xdr:colOff>165100</xdr:colOff>
      <xdr:row>18</xdr:row>
      <xdr:rowOff>73269</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4254500" y="31053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83446</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924300" y="2874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152966</xdr:rowOff>
    </xdr:from>
    <xdr:to>
      <xdr:col>19</xdr:col>
      <xdr:colOff>38100</xdr:colOff>
      <xdr:row>18</xdr:row>
      <xdr:rowOff>83116</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3556000" y="311524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93293</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3225800" y="28841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165456</xdr:rowOff>
    </xdr:from>
    <xdr:to>
      <xdr:col>15</xdr:col>
      <xdr:colOff>101600</xdr:colOff>
      <xdr:row>18</xdr:row>
      <xdr:rowOff>95606</xdr:rowOff>
    </xdr:to>
    <xdr:sp macro="" textlink="">
      <xdr:nvSpPr>
        <xdr:cNvPr id="76" name="楕円 75">
          <a:extLst>
            <a:ext uri="{FF2B5EF4-FFF2-40B4-BE49-F238E27FC236}">
              <a16:creationId xmlns:a16="http://schemas.microsoft.com/office/drawing/2014/main" id="{00000000-0008-0000-0500-00004C000000}"/>
            </a:ext>
          </a:extLst>
        </xdr:cNvPr>
        <xdr:cNvSpPr/>
      </xdr:nvSpPr>
      <xdr:spPr bwMode="auto">
        <a:xfrm>
          <a:off x="2857500" y="31277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105783</xdr:rowOff>
    </xdr:from>
    <xdr:ext cx="762000" cy="259045"/>
    <xdr:sp macro="" textlink="">
      <xdr:nvSpPr>
        <xdr:cNvPr id="77" name="テキスト ボックス 76">
          <a:extLst>
            <a:ext uri="{FF2B5EF4-FFF2-40B4-BE49-F238E27FC236}">
              <a16:creationId xmlns:a16="http://schemas.microsoft.com/office/drawing/2014/main" id="{00000000-0008-0000-0500-00004D000000}"/>
            </a:ext>
          </a:extLst>
        </xdr:cNvPr>
        <xdr:cNvSpPr txBox="1"/>
      </xdr:nvSpPr>
      <xdr:spPr>
        <a:xfrm>
          <a:off x="2527300" y="28966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9" name="角丸四角形 78">
          <a:extLst>
            <a:ext uri="{FF2B5EF4-FFF2-40B4-BE49-F238E27FC236}">
              <a16:creationId xmlns:a16="http://schemas.microsoft.com/office/drawing/2014/main" id="{00000000-0008-0000-0500-00004F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8" name="楕円 87">
          <a:extLst>
            <a:ext uri="{FF2B5EF4-FFF2-40B4-BE49-F238E27FC236}">
              <a16:creationId xmlns:a16="http://schemas.microsoft.com/office/drawing/2014/main" id="{00000000-0008-0000-0500-000058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9" name="フローチャート: 判断 88">
          <a:extLst>
            <a:ext uri="{FF2B5EF4-FFF2-40B4-BE49-F238E27FC236}">
              <a16:creationId xmlns:a16="http://schemas.microsoft.com/office/drawing/2014/main" id="{00000000-0008-0000-0500-000059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0" name="正方形/長方形 89">
          <a:extLst>
            <a:ext uri="{FF2B5EF4-FFF2-40B4-BE49-F238E27FC236}">
              <a16:creationId xmlns:a16="http://schemas.microsoft.com/office/drawing/2014/main" id="{00000000-0008-0000-0500-00005A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4" name="人口1人当たり決算額の推移グラフ枠445">
          <a:extLst>
            <a:ext uri="{FF2B5EF4-FFF2-40B4-BE49-F238E27FC236}">
              <a16:creationId xmlns:a16="http://schemas.microsoft.com/office/drawing/2014/main" id="{00000000-0008-0000-0500-000068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333681</xdr:rowOff>
    </xdr:from>
    <xdr:to>
      <xdr:col>29</xdr:col>
      <xdr:colOff>127000</xdr:colOff>
      <xdr:row>37</xdr:row>
      <xdr:rowOff>189629</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flipV="1">
          <a:off x="5651500" y="6258231"/>
          <a:ext cx="0" cy="105609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161706</xdr:rowOff>
    </xdr:from>
    <xdr:ext cx="762000" cy="259045"/>
    <xdr:sp macro="" textlink="">
      <xdr:nvSpPr>
        <xdr:cNvPr id="106" name="人口1人当たり決算額の推移最小値テキスト445">
          <a:extLst>
            <a:ext uri="{FF2B5EF4-FFF2-40B4-BE49-F238E27FC236}">
              <a16:creationId xmlns:a16="http://schemas.microsoft.com/office/drawing/2014/main" id="{00000000-0008-0000-0500-00006A000000}"/>
            </a:ext>
          </a:extLst>
        </xdr:cNvPr>
        <xdr:cNvSpPr txBox="1"/>
      </xdr:nvSpPr>
      <xdr:spPr>
        <a:xfrm>
          <a:off x="5740400" y="7286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189629</xdr:rowOff>
    </xdr:from>
    <xdr:to>
      <xdr:col>30</xdr:col>
      <xdr:colOff>25400</xdr:colOff>
      <xdr:row>37</xdr:row>
      <xdr:rowOff>189629</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562600" y="731432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77158</xdr:rowOff>
    </xdr:from>
    <xdr:ext cx="762000" cy="259045"/>
    <xdr:sp macro="" textlink="">
      <xdr:nvSpPr>
        <xdr:cNvPr id="108" name="人口1人当たり決算額の推移最大値テキスト445">
          <a:extLst>
            <a:ext uri="{FF2B5EF4-FFF2-40B4-BE49-F238E27FC236}">
              <a16:creationId xmlns:a16="http://schemas.microsoft.com/office/drawing/2014/main" id="{00000000-0008-0000-0500-00006C000000}"/>
            </a:ext>
          </a:extLst>
        </xdr:cNvPr>
        <xdr:cNvSpPr txBox="1"/>
      </xdr:nvSpPr>
      <xdr:spPr>
        <a:xfrm>
          <a:off x="5740400" y="6001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333681</xdr:rowOff>
    </xdr:from>
    <xdr:to>
      <xdr:col>30</xdr:col>
      <xdr:colOff>25400</xdr:colOff>
      <xdr:row>33</xdr:row>
      <xdr:rowOff>333681</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562600" y="625823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31034</xdr:rowOff>
    </xdr:from>
    <xdr:to>
      <xdr:col>29</xdr:col>
      <xdr:colOff>127000</xdr:colOff>
      <xdr:row>36</xdr:row>
      <xdr:rowOff>31167</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003800" y="6984284"/>
          <a:ext cx="647700" cy="13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152418</xdr:rowOff>
    </xdr:from>
    <xdr:ext cx="762000" cy="259045"/>
    <xdr:sp macro="" textlink="">
      <xdr:nvSpPr>
        <xdr:cNvPr id="111" name="人口1人当たり決算額の推移平均値テキスト445">
          <a:extLst>
            <a:ext uri="{FF2B5EF4-FFF2-40B4-BE49-F238E27FC236}">
              <a16:creationId xmlns:a16="http://schemas.microsoft.com/office/drawing/2014/main" id="{00000000-0008-0000-0500-00006F000000}"/>
            </a:ext>
          </a:extLst>
        </xdr:cNvPr>
        <xdr:cNvSpPr txBox="1"/>
      </xdr:nvSpPr>
      <xdr:spPr>
        <a:xfrm>
          <a:off x="5740400" y="67627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307341</xdr:rowOff>
    </xdr:from>
    <xdr:to>
      <xdr:col>29</xdr:col>
      <xdr:colOff>177800</xdr:colOff>
      <xdr:row>36</xdr:row>
      <xdr:rowOff>66041</xdr:rowOff>
    </xdr:to>
    <xdr:sp macro="" textlink="">
      <xdr:nvSpPr>
        <xdr:cNvPr id="112" name="フローチャート: 判断 111">
          <a:extLst>
            <a:ext uri="{FF2B5EF4-FFF2-40B4-BE49-F238E27FC236}">
              <a16:creationId xmlns:a16="http://schemas.microsoft.com/office/drawing/2014/main" id="{00000000-0008-0000-0500-000070000000}"/>
            </a:ext>
          </a:extLst>
        </xdr:cNvPr>
        <xdr:cNvSpPr/>
      </xdr:nvSpPr>
      <xdr:spPr bwMode="auto">
        <a:xfrm>
          <a:off x="5600700" y="69176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31034</xdr:rowOff>
    </xdr:from>
    <xdr:to>
      <xdr:col>26</xdr:col>
      <xdr:colOff>50800</xdr:colOff>
      <xdr:row>36</xdr:row>
      <xdr:rowOff>36051</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4305300" y="6984284"/>
          <a:ext cx="698500" cy="501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297222</xdr:rowOff>
    </xdr:from>
    <xdr:to>
      <xdr:col>26</xdr:col>
      <xdr:colOff>101600</xdr:colOff>
      <xdr:row>36</xdr:row>
      <xdr:rowOff>55922</xdr:rowOff>
    </xdr:to>
    <xdr:sp macro="" textlink="">
      <xdr:nvSpPr>
        <xdr:cNvPr id="114" name="フローチャート: 判断 113">
          <a:extLst>
            <a:ext uri="{FF2B5EF4-FFF2-40B4-BE49-F238E27FC236}">
              <a16:creationId xmlns:a16="http://schemas.microsoft.com/office/drawing/2014/main" id="{00000000-0008-0000-0500-000072000000}"/>
            </a:ext>
          </a:extLst>
        </xdr:cNvPr>
        <xdr:cNvSpPr/>
      </xdr:nvSpPr>
      <xdr:spPr bwMode="auto">
        <a:xfrm>
          <a:off x="4953000" y="69075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66099</xdr:rowOff>
    </xdr:from>
    <xdr:ext cx="736600" cy="259045"/>
    <xdr:sp macro="" textlink="">
      <xdr:nvSpPr>
        <xdr:cNvPr id="115" name="テキスト ボックス 114">
          <a:extLst>
            <a:ext uri="{FF2B5EF4-FFF2-40B4-BE49-F238E27FC236}">
              <a16:creationId xmlns:a16="http://schemas.microsoft.com/office/drawing/2014/main" id="{00000000-0008-0000-0500-000073000000}"/>
            </a:ext>
          </a:extLst>
        </xdr:cNvPr>
        <xdr:cNvSpPr txBox="1"/>
      </xdr:nvSpPr>
      <xdr:spPr>
        <a:xfrm>
          <a:off x="4622800" y="66764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36051</xdr:rowOff>
    </xdr:from>
    <xdr:to>
      <xdr:col>22</xdr:col>
      <xdr:colOff>114300</xdr:colOff>
      <xdr:row>36</xdr:row>
      <xdr:rowOff>68886</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3606800" y="6989301"/>
          <a:ext cx="698500" cy="3283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322913</xdr:rowOff>
    </xdr:from>
    <xdr:to>
      <xdr:col>22</xdr:col>
      <xdr:colOff>165100</xdr:colOff>
      <xdr:row>36</xdr:row>
      <xdr:rowOff>81613</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254500" y="69332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91790</xdr:rowOff>
    </xdr:from>
    <xdr:ext cx="7620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3924300" y="6702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68886</xdr:rowOff>
    </xdr:from>
    <xdr:to>
      <xdr:col>18</xdr:col>
      <xdr:colOff>177800</xdr:colOff>
      <xdr:row>36</xdr:row>
      <xdr:rowOff>82671</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2908300" y="7022136"/>
          <a:ext cx="698500" cy="1378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3791</xdr:rowOff>
    </xdr:from>
    <xdr:to>
      <xdr:col>19</xdr:col>
      <xdr:colOff>38100</xdr:colOff>
      <xdr:row>36</xdr:row>
      <xdr:rowOff>105391</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3556000" y="69570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115568</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225800" y="67259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329478</xdr:rowOff>
    </xdr:from>
    <xdr:to>
      <xdr:col>15</xdr:col>
      <xdr:colOff>101600</xdr:colOff>
      <xdr:row>36</xdr:row>
      <xdr:rowOff>88178</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2857500" y="693982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98355</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2527300" y="670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323267</xdr:rowOff>
    </xdr:from>
    <xdr:to>
      <xdr:col>29</xdr:col>
      <xdr:colOff>177800</xdr:colOff>
      <xdr:row>36</xdr:row>
      <xdr:rowOff>81967</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5600700" y="693361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295344</xdr:rowOff>
    </xdr:from>
    <xdr:ext cx="762000" cy="259045"/>
    <xdr:sp macro="" textlink="">
      <xdr:nvSpPr>
        <xdr:cNvPr id="130" name="人口1人当たり決算額の推移該当値テキスト445">
          <a:extLst>
            <a:ext uri="{FF2B5EF4-FFF2-40B4-BE49-F238E27FC236}">
              <a16:creationId xmlns:a16="http://schemas.microsoft.com/office/drawing/2014/main" id="{00000000-0008-0000-0500-000082000000}"/>
            </a:ext>
          </a:extLst>
        </xdr:cNvPr>
        <xdr:cNvSpPr txBox="1"/>
      </xdr:nvSpPr>
      <xdr:spPr>
        <a:xfrm>
          <a:off x="5740400" y="69056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323134</xdr:rowOff>
    </xdr:from>
    <xdr:to>
      <xdr:col>26</xdr:col>
      <xdr:colOff>101600</xdr:colOff>
      <xdr:row>36</xdr:row>
      <xdr:rowOff>81834</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4953000" y="69334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66611</xdr:rowOff>
    </xdr:from>
    <xdr:ext cx="7366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4622800" y="70198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328151</xdr:rowOff>
    </xdr:from>
    <xdr:to>
      <xdr:col>22</xdr:col>
      <xdr:colOff>165100</xdr:colOff>
      <xdr:row>36</xdr:row>
      <xdr:rowOff>86851</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4254500" y="693850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71628</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924300" y="70248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18086</xdr:rowOff>
    </xdr:from>
    <xdr:to>
      <xdr:col>19</xdr:col>
      <xdr:colOff>38100</xdr:colOff>
      <xdr:row>36</xdr:row>
      <xdr:rowOff>119686</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3556000" y="69713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104463</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3225800" y="7057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31871</xdr:rowOff>
    </xdr:from>
    <xdr:to>
      <xdr:col>15</xdr:col>
      <xdr:colOff>101600</xdr:colOff>
      <xdr:row>36</xdr:row>
      <xdr:rowOff>133471</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2857500" y="69851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118248</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2527300" y="70714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東京都新島村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2,415
2,398
27.54
4,894,249
4,653,167
241,082
2,001,889
1,828,393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29</xdr:row>
      <xdr:rowOff>92727</xdr:rowOff>
    </xdr:from>
    <xdr:ext cx="685572"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76428" y="50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人件費グラフ枠">
          <a:extLst>
            <a:ext uri="{FF2B5EF4-FFF2-40B4-BE49-F238E27FC236}">
              <a16:creationId xmlns:a16="http://schemas.microsoft.com/office/drawing/2014/main" id="{00000000-0008-0000-06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110165</xdr:rowOff>
    </xdr:from>
    <xdr:to>
      <xdr:col>24</xdr:col>
      <xdr:colOff>62865</xdr:colOff>
      <xdr:row>38</xdr:row>
      <xdr:rowOff>76409</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flipV="1">
          <a:off x="4633595" y="5253665"/>
          <a:ext cx="1270" cy="13378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80236</xdr:rowOff>
    </xdr:from>
    <xdr:ext cx="599010" cy="259045"/>
    <xdr:sp macro="" textlink="">
      <xdr:nvSpPr>
        <xdr:cNvPr id="56" name="人件費最小値テキスト">
          <a:extLst>
            <a:ext uri="{FF2B5EF4-FFF2-40B4-BE49-F238E27FC236}">
              <a16:creationId xmlns:a16="http://schemas.microsoft.com/office/drawing/2014/main" id="{00000000-0008-0000-0600-000038000000}"/>
            </a:ext>
          </a:extLst>
        </xdr:cNvPr>
        <xdr:cNvSpPr txBox="1"/>
      </xdr:nvSpPr>
      <xdr:spPr>
        <a:xfrm>
          <a:off x="4686300" y="6595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109,836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76409</xdr:rowOff>
    </xdr:from>
    <xdr:to>
      <xdr:col>24</xdr:col>
      <xdr:colOff>152400</xdr:colOff>
      <xdr:row>38</xdr:row>
      <xdr:rowOff>76409</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65915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56842</xdr:rowOff>
    </xdr:from>
    <xdr:ext cx="690189" cy="259045"/>
    <xdr:sp macro="" textlink="">
      <xdr:nvSpPr>
        <xdr:cNvPr id="58" name="人件費最大値テキスト">
          <a:extLst>
            <a:ext uri="{FF2B5EF4-FFF2-40B4-BE49-F238E27FC236}">
              <a16:creationId xmlns:a16="http://schemas.microsoft.com/office/drawing/2014/main" id="{00000000-0008-0000-0600-00003A000000}"/>
            </a:ext>
          </a:extLst>
        </xdr:cNvPr>
        <xdr:cNvSpPr txBox="1"/>
      </xdr:nvSpPr>
      <xdr:spPr>
        <a:xfrm>
          <a:off x="4686300" y="502889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1,163,256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110165</xdr:rowOff>
    </xdr:from>
    <xdr:to>
      <xdr:col>24</xdr:col>
      <xdr:colOff>152400</xdr:colOff>
      <xdr:row>30</xdr:row>
      <xdr:rowOff>110165</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5253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103843</xdr:rowOff>
    </xdr:from>
    <xdr:to>
      <xdr:col>24</xdr:col>
      <xdr:colOff>63500</xdr:colOff>
      <xdr:row>36</xdr:row>
      <xdr:rowOff>137676</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flipV="1">
          <a:off x="3797300" y="6276043"/>
          <a:ext cx="838200" cy="33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118688</xdr:rowOff>
    </xdr:from>
    <xdr:ext cx="599010" cy="259045"/>
    <xdr:sp macro="" textlink="">
      <xdr:nvSpPr>
        <xdr:cNvPr id="61" name="人件費平均値テキスト">
          <a:extLst>
            <a:ext uri="{FF2B5EF4-FFF2-40B4-BE49-F238E27FC236}">
              <a16:creationId xmlns:a16="http://schemas.microsoft.com/office/drawing/2014/main" id="{00000000-0008-0000-0600-00003D000000}"/>
            </a:ext>
          </a:extLst>
        </xdr:cNvPr>
        <xdr:cNvSpPr txBox="1"/>
      </xdr:nvSpPr>
      <xdr:spPr>
        <a:xfrm>
          <a:off x="4686300" y="62908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289,558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140261</xdr:rowOff>
    </xdr:from>
    <xdr:to>
      <xdr:col>24</xdr:col>
      <xdr:colOff>114300</xdr:colOff>
      <xdr:row>37</xdr:row>
      <xdr:rowOff>70411</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4584700" y="6312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137676</xdr:rowOff>
    </xdr:from>
    <xdr:to>
      <xdr:col>19</xdr:col>
      <xdr:colOff>177800</xdr:colOff>
      <xdr:row>36</xdr:row>
      <xdr:rowOff>146605</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2908300" y="6309876"/>
          <a:ext cx="889000" cy="8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160359</xdr:rowOff>
    </xdr:from>
    <xdr:to>
      <xdr:col>20</xdr:col>
      <xdr:colOff>38100</xdr:colOff>
      <xdr:row>37</xdr:row>
      <xdr:rowOff>90509</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3746500" y="633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81636</xdr:rowOff>
    </xdr:from>
    <xdr:ext cx="599010" cy="259045"/>
    <xdr:sp macro="" textlink="">
      <xdr:nvSpPr>
        <xdr:cNvPr id="65" name="テキスト ボックス 64">
          <a:extLst>
            <a:ext uri="{FF2B5EF4-FFF2-40B4-BE49-F238E27FC236}">
              <a16:creationId xmlns:a16="http://schemas.microsoft.com/office/drawing/2014/main" id="{00000000-0008-0000-0600-000041000000}"/>
            </a:ext>
          </a:extLst>
        </xdr:cNvPr>
        <xdr:cNvSpPr txBox="1"/>
      </xdr:nvSpPr>
      <xdr:spPr>
        <a:xfrm>
          <a:off x="3497795" y="64252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146605</xdr:rowOff>
    </xdr:from>
    <xdr:to>
      <xdr:col>15</xdr:col>
      <xdr:colOff>50800</xdr:colOff>
      <xdr:row>36</xdr:row>
      <xdr:rowOff>154771</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019300" y="6318805"/>
          <a:ext cx="889000" cy="8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12107</xdr:rowOff>
    </xdr:from>
    <xdr:to>
      <xdr:col>15</xdr:col>
      <xdr:colOff>101600</xdr:colOff>
      <xdr:row>37</xdr:row>
      <xdr:rowOff>113707</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2857500" y="6355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104834</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2608795" y="64484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154771</xdr:rowOff>
    </xdr:from>
    <xdr:to>
      <xdr:col>10</xdr:col>
      <xdr:colOff>114300</xdr:colOff>
      <xdr:row>37</xdr:row>
      <xdr:rowOff>5291</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1130300" y="6326971"/>
          <a:ext cx="889000" cy="21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28331</xdr:rowOff>
    </xdr:from>
    <xdr:to>
      <xdr:col>10</xdr:col>
      <xdr:colOff>165100</xdr:colOff>
      <xdr:row>37</xdr:row>
      <xdr:rowOff>129931</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968500" y="6371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121058</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1719795" y="64647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31769</xdr:rowOff>
    </xdr:from>
    <xdr:to>
      <xdr:col>6</xdr:col>
      <xdr:colOff>38100</xdr:colOff>
      <xdr:row>37</xdr:row>
      <xdr:rowOff>133369</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079500" y="637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124496</xdr:rowOff>
    </xdr:from>
    <xdr:ext cx="59901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830795" y="64681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53043</xdr:rowOff>
    </xdr:from>
    <xdr:to>
      <xdr:col>24</xdr:col>
      <xdr:colOff>114300</xdr:colOff>
      <xdr:row>36</xdr:row>
      <xdr:rowOff>154643</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4584700" y="6225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75920</xdr:rowOff>
    </xdr:from>
    <xdr:ext cx="599010" cy="259045"/>
    <xdr:sp macro="" textlink="">
      <xdr:nvSpPr>
        <xdr:cNvPr id="80" name="人件費該当値テキスト">
          <a:extLst>
            <a:ext uri="{FF2B5EF4-FFF2-40B4-BE49-F238E27FC236}">
              <a16:creationId xmlns:a16="http://schemas.microsoft.com/office/drawing/2014/main" id="{00000000-0008-0000-0600-000050000000}"/>
            </a:ext>
          </a:extLst>
        </xdr:cNvPr>
        <xdr:cNvSpPr txBox="1"/>
      </xdr:nvSpPr>
      <xdr:spPr>
        <a:xfrm>
          <a:off x="4686300" y="60766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358,234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86876</xdr:rowOff>
    </xdr:from>
    <xdr:to>
      <xdr:col>20</xdr:col>
      <xdr:colOff>38100</xdr:colOff>
      <xdr:row>37</xdr:row>
      <xdr:rowOff>17026</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3746500" y="6259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33553</xdr:rowOff>
    </xdr:from>
    <xdr:ext cx="599010"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3497795" y="60343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95805</xdr:rowOff>
    </xdr:from>
    <xdr:to>
      <xdr:col>15</xdr:col>
      <xdr:colOff>101600</xdr:colOff>
      <xdr:row>37</xdr:row>
      <xdr:rowOff>25955</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2857500" y="6268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42482</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2608795" y="6043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103971</xdr:rowOff>
    </xdr:from>
    <xdr:to>
      <xdr:col>10</xdr:col>
      <xdr:colOff>165100</xdr:colOff>
      <xdr:row>37</xdr:row>
      <xdr:rowOff>34121</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968500" y="6276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50648</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1719795" y="60513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125941</xdr:rowOff>
    </xdr:from>
    <xdr:to>
      <xdr:col>6</xdr:col>
      <xdr:colOff>38100</xdr:colOff>
      <xdr:row>37</xdr:row>
      <xdr:rowOff>56091</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079500" y="6298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72618</xdr:rowOff>
    </xdr:from>
    <xdr:ext cx="599010"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830795" y="60733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90,811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6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6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物件費グラフ枠">
          <a:extLst>
            <a:ext uri="{FF2B5EF4-FFF2-40B4-BE49-F238E27FC236}">
              <a16:creationId xmlns:a16="http://schemas.microsoft.com/office/drawing/2014/main" id="{00000000-0008-0000-06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13757</xdr:rowOff>
    </xdr:from>
    <xdr:to>
      <xdr:col>24</xdr:col>
      <xdr:colOff>62865</xdr:colOff>
      <xdr:row>58</xdr:row>
      <xdr:rowOff>85980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flipV="1">
          <a:off x="4633595" y="8929157"/>
          <a:ext cx="1270" cy="11009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89807</xdr:rowOff>
    </xdr:from>
    <xdr:ext cx="599010" cy="259045"/>
    <xdr:sp macro="" textlink="">
      <xdr:nvSpPr>
        <xdr:cNvPr id="111" name="物件費最小値テキスト">
          <a:extLst>
            <a:ext uri="{FF2B5EF4-FFF2-40B4-BE49-F238E27FC236}">
              <a16:creationId xmlns:a16="http://schemas.microsoft.com/office/drawing/2014/main" id="{00000000-0008-0000-0600-00006F000000}"/>
            </a:ext>
          </a:extLst>
        </xdr:cNvPr>
        <xdr:cNvSpPr txBox="1"/>
      </xdr:nvSpPr>
      <xdr:spPr>
        <a:xfrm>
          <a:off x="4686300" y="10033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85980</xdr:rowOff>
    </xdr:from>
    <xdr:to>
      <xdr:col>24</xdr:col>
      <xdr:colOff>152400</xdr:colOff>
      <xdr:row>58</xdr:row>
      <xdr:rowOff>85980</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4546600" y="10030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131884</xdr:rowOff>
    </xdr:from>
    <xdr:ext cx="690189" cy="259045"/>
    <xdr:sp macro="" textlink="">
      <xdr:nvSpPr>
        <xdr:cNvPr id="113" name="物件費最大値テキスト">
          <a:extLst>
            <a:ext uri="{FF2B5EF4-FFF2-40B4-BE49-F238E27FC236}">
              <a16:creationId xmlns:a16="http://schemas.microsoft.com/office/drawing/2014/main" id="{00000000-0008-0000-0600-000071000000}"/>
            </a:ext>
          </a:extLst>
        </xdr:cNvPr>
        <xdr:cNvSpPr txBox="1"/>
      </xdr:nvSpPr>
      <xdr:spPr>
        <a:xfrm>
          <a:off x="4686300" y="87043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2,525,467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52</xdr:row>
      <xdr:rowOff>13757</xdr:rowOff>
    </xdr:from>
    <xdr:to>
      <xdr:col>24</xdr:col>
      <xdr:colOff>152400</xdr:colOff>
      <xdr:row>52</xdr:row>
      <xdr:rowOff>13757</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8929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103670</xdr:rowOff>
    </xdr:from>
    <xdr:to>
      <xdr:col>24</xdr:col>
      <xdr:colOff>63500</xdr:colOff>
      <xdr:row>57</xdr:row>
      <xdr:rowOff>127127</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flipV="1">
          <a:off x="3797300" y="9876320"/>
          <a:ext cx="838200" cy="23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86879</xdr:rowOff>
    </xdr:from>
    <xdr:ext cx="599010" cy="259045"/>
    <xdr:sp macro="" textlink="">
      <xdr:nvSpPr>
        <xdr:cNvPr id="116" name="物件費平均値テキスト">
          <a:extLst>
            <a:ext uri="{FF2B5EF4-FFF2-40B4-BE49-F238E27FC236}">
              <a16:creationId xmlns:a16="http://schemas.microsoft.com/office/drawing/2014/main" id="{00000000-0008-0000-0600-000074000000}"/>
            </a:ext>
          </a:extLst>
        </xdr:cNvPr>
        <xdr:cNvSpPr txBox="1"/>
      </xdr:nvSpPr>
      <xdr:spPr>
        <a:xfrm>
          <a:off x="4686300" y="985952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108452</xdr:rowOff>
    </xdr:from>
    <xdr:to>
      <xdr:col>24</xdr:col>
      <xdr:colOff>114300</xdr:colOff>
      <xdr:row>58</xdr:row>
      <xdr:rowOff>38602</xdr:rowOff>
    </xdr:to>
    <xdr:sp macro="" textlink="">
      <xdr:nvSpPr>
        <xdr:cNvPr id="117" name="フローチャート: 判断 116">
          <a:extLst>
            <a:ext uri="{FF2B5EF4-FFF2-40B4-BE49-F238E27FC236}">
              <a16:creationId xmlns:a16="http://schemas.microsoft.com/office/drawing/2014/main" id="{00000000-0008-0000-0600-000075000000}"/>
            </a:ext>
          </a:extLst>
        </xdr:cNvPr>
        <xdr:cNvSpPr/>
      </xdr:nvSpPr>
      <xdr:spPr>
        <a:xfrm>
          <a:off x="4584700" y="9881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111109</xdr:rowOff>
    </xdr:from>
    <xdr:to>
      <xdr:col>19</xdr:col>
      <xdr:colOff>177800</xdr:colOff>
      <xdr:row>57</xdr:row>
      <xdr:rowOff>127127</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2908300" y="9883759"/>
          <a:ext cx="889000" cy="16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122393</xdr:rowOff>
    </xdr:from>
    <xdr:to>
      <xdr:col>20</xdr:col>
      <xdr:colOff>38100</xdr:colOff>
      <xdr:row>58</xdr:row>
      <xdr:rowOff>52543</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3746500" y="9895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43670</xdr:rowOff>
    </xdr:from>
    <xdr:ext cx="599010" cy="259045"/>
    <xdr:sp macro="" textlink="">
      <xdr:nvSpPr>
        <xdr:cNvPr id="120" name="テキスト ボックス 119">
          <a:extLst>
            <a:ext uri="{FF2B5EF4-FFF2-40B4-BE49-F238E27FC236}">
              <a16:creationId xmlns:a16="http://schemas.microsoft.com/office/drawing/2014/main" id="{00000000-0008-0000-0600-000078000000}"/>
            </a:ext>
          </a:extLst>
        </xdr:cNvPr>
        <xdr:cNvSpPr txBox="1"/>
      </xdr:nvSpPr>
      <xdr:spPr>
        <a:xfrm>
          <a:off x="3497795" y="99877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111109</xdr:rowOff>
    </xdr:from>
    <xdr:to>
      <xdr:col>15</xdr:col>
      <xdr:colOff>50800</xdr:colOff>
      <xdr:row>57</xdr:row>
      <xdr:rowOff>152050</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019300" y="9883759"/>
          <a:ext cx="889000" cy="40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130220</xdr:rowOff>
    </xdr:from>
    <xdr:to>
      <xdr:col>15</xdr:col>
      <xdr:colOff>101600</xdr:colOff>
      <xdr:row>58</xdr:row>
      <xdr:rowOff>60370</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2857500" y="990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51497</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2608795" y="99955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137521</xdr:rowOff>
    </xdr:from>
    <xdr:to>
      <xdr:col>10</xdr:col>
      <xdr:colOff>114300</xdr:colOff>
      <xdr:row>57</xdr:row>
      <xdr:rowOff>152050</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1130300" y="9910171"/>
          <a:ext cx="889000" cy="14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146336</xdr:rowOff>
    </xdr:from>
    <xdr:to>
      <xdr:col>10</xdr:col>
      <xdr:colOff>165100</xdr:colOff>
      <xdr:row>58</xdr:row>
      <xdr:rowOff>76486</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1968500" y="9918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67613</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1719795" y="100117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139177</xdr:rowOff>
    </xdr:from>
    <xdr:to>
      <xdr:col>6</xdr:col>
      <xdr:colOff>38100</xdr:colOff>
      <xdr:row>58</xdr:row>
      <xdr:rowOff>69327</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079500" y="9911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60454</xdr:rowOff>
    </xdr:from>
    <xdr:ext cx="599010"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830795" y="100045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52870</xdr:rowOff>
    </xdr:from>
    <xdr:to>
      <xdr:col>24</xdr:col>
      <xdr:colOff>114300</xdr:colOff>
      <xdr:row>57</xdr:row>
      <xdr:rowOff>154470</xdr:rowOff>
    </xdr:to>
    <xdr:sp macro="" textlink="">
      <xdr:nvSpPr>
        <xdr:cNvPr id="134" name="楕円 133">
          <a:extLst>
            <a:ext uri="{FF2B5EF4-FFF2-40B4-BE49-F238E27FC236}">
              <a16:creationId xmlns:a16="http://schemas.microsoft.com/office/drawing/2014/main" id="{00000000-0008-0000-0600-000086000000}"/>
            </a:ext>
          </a:extLst>
        </xdr:cNvPr>
        <xdr:cNvSpPr/>
      </xdr:nvSpPr>
      <xdr:spPr>
        <a:xfrm>
          <a:off x="4584700" y="982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75747</xdr:rowOff>
    </xdr:from>
    <xdr:ext cx="599010" cy="259045"/>
    <xdr:sp macro="" textlink="">
      <xdr:nvSpPr>
        <xdr:cNvPr id="135" name="物件費該当値テキスト">
          <a:extLst>
            <a:ext uri="{FF2B5EF4-FFF2-40B4-BE49-F238E27FC236}">
              <a16:creationId xmlns:a16="http://schemas.microsoft.com/office/drawing/2014/main" id="{00000000-0008-0000-0600-000087000000}"/>
            </a:ext>
          </a:extLst>
        </xdr:cNvPr>
        <xdr:cNvSpPr txBox="1"/>
      </xdr:nvSpPr>
      <xdr:spPr>
        <a:xfrm>
          <a:off x="4686300" y="9676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453,805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76327</xdr:rowOff>
    </xdr:from>
    <xdr:to>
      <xdr:col>20</xdr:col>
      <xdr:colOff>38100</xdr:colOff>
      <xdr:row>58</xdr:row>
      <xdr:rowOff>6477</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3746500" y="9848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23004</xdr:rowOff>
    </xdr:from>
    <xdr:ext cx="59901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497795" y="96242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60309</xdr:rowOff>
    </xdr:from>
    <xdr:to>
      <xdr:col>15</xdr:col>
      <xdr:colOff>101600</xdr:colOff>
      <xdr:row>57</xdr:row>
      <xdr:rowOff>161909</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2857500" y="9832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6986</xdr:rowOff>
    </xdr:from>
    <xdr:ext cx="59901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608795" y="96081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101250</xdr:rowOff>
    </xdr:from>
    <xdr:to>
      <xdr:col>10</xdr:col>
      <xdr:colOff>165100</xdr:colOff>
      <xdr:row>58</xdr:row>
      <xdr:rowOff>31400</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1968500" y="987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47927</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1719795" y="96491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86721</xdr:rowOff>
    </xdr:from>
    <xdr:to>
      <xdr:col>6</xdr:col>
      <xdr:colOff>38100</xdr:colOff>
      <xdr:row>58</xdr:row>
      <xdr:rowOff>16871</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079500" y="9859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33398</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830795" y="96345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6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6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6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96525</xdr:rowOff>
    </xdr:from>
    <xdr:to>
      <xdr:col>24</xdr:col>
      <xdr:colOff>62865</xdr:colOff>
      <xdr:row>79</xdr:row>
      <xdr:rowOff>38305</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269475"/>
          <a:ext cx="1270" cy="1313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42132</xdr:rowOff>
    </xdr:from>
    <xdr:ext cx="469744"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586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38305</xdr:rowOff>
    </xdr:from>
    <xdr:to>
      <xdr:col>24</xdr:col>
      <xdr:colOff>152400</xdr:colOff>
      <xdr:row>79</xdr:row>
      <xdr:rowOff>38305</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582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43202</xdr:rowOff>
    </xdr:from>
    <xdr:ext cx="599010"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20447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346,332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96525</xdr:rowOff>
    </xdr:from>
    <xdr:to>
      <xdr:col>24</xdr:col>
      <xdr:colOff>152400</xdr:colOff>
      <xdr:row>71</xdr:row>
      <xdr:rowOff>96525</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26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81429</xdr:rowOff>
    </xdr:from>
    <xdr:to>
      <xdr:col>24</xdr:col>
      <xdr:colOff>63500</xdr:colOff>
      <xdr:row>78</xdr:row>
      <xdr:rowOff>46313</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3797300" y="13111629"/>
          <a:ext cx="838200" cy="307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5216</xdr:rowOff>
    </xdr:from>
    <xdr:ext cx="534377"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3783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26789</xdr:rowOff>
    </xdr:from>
    <xdr:to>
      <xdr:col>24</xdr:col>
      <xdr:colOff>114300</xdr:colOff>
      <xdr:row>78</xdr:row>
      <xdr:rowOff>128389</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399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81429</xdr:rowOff>
    </xdr:from>
    <xdr:to>
      <xdr:col>19</xdr:col>
      <xdr:colOff>177800</xdr:colOff>
      <xdr:row>78</xdr:row>
      <xdr:rowOff>56665</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2908300" y="13111629"/>
          <a:ext cx="889000" cy="318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56290</xdr:rowOff>
    </xdr:from>
    <xdr:to>
      <xdr:col>20</xdr:col>
      <xdr:colOff>38100</xdr:colOff>
      <xdr:row>78</xdr:row>
      <xdr:rowOff>157890</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42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149017</xdr:rowOff>
    </xdr:from>
    <xdr:ext cx="534377"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30111" y="13522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56665</xdr:rowOff>
    </xdr:from>
    <xdr:to>
      <xdr:col>15</xdr:col>
      <xdr:colOff>50800</xdr:colOff>
      <xdr:row>78</xdr:row>
      <xdr:rowOff>62266</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019300" y="13429765"/>
          <a:ext cx="889000" cy="5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57055</xdr:rowOff>
    </xdr:from>
    <xdr:to>
      <xdr:col>15</xdr:col>
      <xdr:colOff>101600</xdr:colOff>
      <xdr:row>78</xdr:row>
      <xdr:rowOff>158655</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430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149782</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41111" y="13522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58474</xdr:rowOff>
    </xdr:from>
    <xdr:to>
      <xdr:col>10</xdr:col>
      <xdr:colOff>114300</xdr:colOff>
      <xdr:row>78</xdr:row>
      <xdr:rowOff>62266</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1130300" y="13431574"/>
          <a:ext cx="889000" cy="3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62542</xdr:rowOff>
    </xdr:from>
    <xdr:to>
      <xdr:col>10</xdr:col>
      <xdr:colOff>165100</xdr:colOff>
      <xdr:row>78</xdr:row>
      <xdr:rowOff>164142</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435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155269</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52111" y="13528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77733</xdr:rowOff>
    </xdr:from>
    <xdr:to>
      <xdr:col>6</xdr:col>
      <xdr:colOff>38100</xdr:colOff>
      <xdr:row>79</xdr:row>
      <xdr:rowOff>7883</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450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170460</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63111" y="13543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166963</xdr:rowOff>
    </xdr:from>
    <xdr:to>
      <xdr:col>24</xdr:col>
      <xdr:colOff>114300</xdr:colOff>
      <xdr:row>78</xdr:row>
      <xdr:rowOff>97113</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368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18390</xdr:rowOff>
    </xdr:from>
    <xdr:ext cx="534377"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220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30629</xdr:rowOff>
    </xdr:from>
    <xdr:to>
      <xdr:col>20</xdr:col>
      <xdr:colOff>38100</xdr:colOff>
      <xdr:row>76</xdr:row>
      <xdr:rowOff>132229</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060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148757</xdr:rowOff>
    </xdr:from>
    <xdr:ext cx="59901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497795" y="128360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5865</xdr:rowOff>
    </xdr:from>
    <xdr:to>
      <xdr:col>15</xdr:col>
      <xdr:colOff>101600</xdr:colOff>
      <xdr:row>78</xdr:row>
      <xdr:rowOff>107465</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378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123992</xdr:rowOff>
    </xdr:from>
    <xdr:ext cx="534377"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41111" y="13154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11466</xdr:rowOff>
    </xdr:from>
    <xdr:to>
      <xdr:col>10</xdr:col>
      <xdr:colOff>165100</xdr:colOff>
      <xdr:row>78</xdr:row>
      <xdr:rowOff>113066</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384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129593</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52111" y="13159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7674</xdr:rowOff>
    </xdr:from>
    <xdr:to>
      <xdr:col>6</xdr:col>
      <xdr:colOff>38100</xdr:colOff>
      <xdr:row>78</xdr:row>
      <xdr:rowOff>109274</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380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125801</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63111" y="13156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扶助費グラフ枠">
          <a:extLst>
            <a:ext uri="{FF2B5EF4-FFF2-40B4-BE49-F238E27FC236}">
              <a16:creationId xmlns:a16="http://schemas.microsoft.com/office/drawing/2014/main" id="{00000000-0008-0000-0600-0000DF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40929</xdr:rowOff>
    </xdr:from>
    <xdr:to>
      <xdr:col>24</xdr:col>
      <xdr:colOff>62865</xdr:colOff>
      <xdr:row>98</xdr:row>
      <xdr:rowOff>71211</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flipV="1">
          <a:off x="4633595" y="15471429"/>
          <a:ext cx="1270" cy="14018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75038</xdr:rowOff>
    </xdr:from>
    <xdr:ext cx="534377" cy="259045"/>
    <xdr:sp macro="" textlink="">
      <xdr:nvSpPr>
        <xdr:cNvPr id="225" name="扶助費最小値テキスト">
          <a:extLst>
            <a:ext uri="{FF2B5EF4-FFF2-40B4-BE49-F238E27FC236}">
              <a16:creationId xmlns:a16="http://schemas.microsoft.com/office/drawing/2014/main" id="{00000000-0008-0000-0600-0000E1000000}"/>
            </a:ext>
          </a:extLst>
        </xdr:cNvPr>
        <xdr:cNvSpPr txBox="1"/>
      </xdr:nvSpPr>
      <xdr:spPr>
        <a:xfrm>
          <a:off x="4686300" y="16877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71211</xdr:rowOff>
    </xdr:from>
    <xdr:to>
      <xdr:col>24</xdr:col>
      <xdr:colOff>152400</xdr:colOff>
      <xdr:row>98</xdr:row>
      <xdr:rowOff>71211</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4546600" y="16873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159056</xdr:rowOff>
    </xdr:from>
    <xdr:ext cx="599010" cy="259045"/>
    <xdr:sp macro="" textlink="">
      <xdr:nvSpPr>
        <xdr:cNvPr id="227" name="扶助費最大値テキスト">
          <a:extLst>
            <a:ext uri="{FF2B5EF4-FFF2-40B4-BE49-F238E27FC236}">
              <a16:creationId xmlns:a16="http://schemas.microsoft.com/office/drawing/2014/main" id="{00000000-0008-0000-0600-0000E3000000}"/>
            </a:ext>
          </a:extLst>
        </xdr:cNvPr>
        <xdr:cNvSpPr txBox="1"/>
      </xdr:nvSpPr>
      <xdr:spPr>
        <a:xfrm>
          <a:off x="4686300" y="15246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40929</xdr:rowOff>
    </xdr:from>
    <xdr:to>
      <xdr:col>24</xdr:col>
      <xdr:colOff>152400</xdr:colOff>
      <xdr:row>90</xdr:row>
      <xdr:rowOff>40929</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5471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161882</xdr:rowOff>
    </xdr:from>
    <xdr:to>
      <xdr:col>24</xdr:col>
      <xdr:colOff>63500</xdr:colOff>
      <xdr:row>97</xdr:row>
      <xdr:rowOff>34917</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3797300" y="16621082"/>
          <a:ext cx="838200" cy="44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148575</xdr:rowOff>
    </xdr:from>
    <xdr:ext cx="534377" cy="259045"/>
    <xdr:sp macro="" textlink="">
      <xdr:nvSpPr>
        <xdr:cNvPr id="230" name="扶助費平均値テキスト">
          <a:extLst>
            <a:ext uri="{FF2B5EF4-FFF2-40B4-BE49-F238E27FC236}">
              <a16:creationId xmlns:a16="http://schemas.microsoft.com/office/drawing/2014/main" id="{00000000-0008-0000-0600-0000E6000000}"/>
            </a:ext>
          </a:extLst>
        </xdr:cNvPr>
        <xdr:cNvSpPr txBox="1"/>
      </xdr:nvSpPr>
      <xdr:spPr>
        <a:xfrm>
          <a:off x="4686300" y="160934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125698</xdr:rowOff>
    </xdr:from>
    <xdr:to>
      <xdr:col>24</xdr:col>
      <xdr:colOff>114300</xdr:colOff>
      <xdr:row>95</xdr:row>
      <xdr:rowOff>55848</xdr:rowOff>
    </xdr:to>
    <xdr:sp macro="" textlink="">
      <xdr:nvSpPr>
        <xdr:cNvPr id="231" name="フローチャート: 判断 230">
          <a:extLst>
            <a:ext uri="{FF2B5EF4-FFF2-40B4-BE49-F238E27FC236}">
              <a16:creationId xmlns:a16="http://schemas.microsoft.com/office/drawing/2014/main" id="{00000000-0008-0000-0600-0000E7000000}"/>
            </a:ext>
          </a:extLst>
        </xdr:cNvPr>
        <xdr:cNvSpPr/>
      </xdr:nvSpPr>
      <xdr:spPr>
        <a:xfrm>
          <a:off x="4584700" y="16241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34917</xdr:rowOff>
    </xdr:from>
    <xdr:to>
      <xdr:col>19</xdr:col>
      <xdr:colOff>177800</xdr:colOff>
      <xdr:row>97</xdr:row>
      <xdr:rowOff>39146</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2908300" y="16665567"/>
          <a:ext cx="889000" cy="4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154135</xdr:rowOff>
    </xdr:from>
    <xdr:to>
      <xdr:col>20</xdr:col>
      <xdr:colOff>38100</xdr:colOff>
      <xdr:row>95</xdr:row>
      <xdr:rowOff>84285</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3746500" y="16270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100812</xdr:rowOff>
    </xdr:from>
    <xdr:ext cx="534377" cy="259045"/>
    <xdr:sp macro="" textlink="">
      <xdr:nvSpPr>
        <xdr:cNvPr id="234" name="テキスト ボックス 233">
          <a:extLst>
            <a:ext uri="{FF2B5EF4-FFF2-40B4-BE49-F238E27FC236}">
              <a16:creationId xmlns:a16="http://schemas.microsoft.com/office/drawing/2014/main" id="{00000000-0008-0000-0600-0000EA000000}"/>
            </a:ext>
          </a:extLst>
        </xdr:cNvPr>
        <xdr:cNvSpPr txBox="1"/>
      </xdr:nvSpPr>
      <xdr:spPr>
        <a:xfrm>
          <a:off x="3530111" y="16045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127164</xdr:rowOff>
    </xdr:from>
    <xdr:to>
      <xdr:col>15</xdr:col>
      <xdr:colOff>50800</xdr:colOff>
      <xdr:row>97</xdr:row>
      <xdr:rowOff>39146</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2019300" y="16586364"/>
          <a:ext cx="889000" cy="83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31544</xdr:rowOff>
    </xdr:from>
    <xdr:to>
      <xdr:col>15</xdr:col>
      <xdr:colOff>101600</xdr:colOff>
      <xdr:row>95</xdr:row>
      <xdr:rowOff>133144</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2857500" y="16319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149671</xdr:rowOff>
    </xdr:from>
    <xdr:ext cx="534377"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2641111" y="16094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127164</xdr:rowOff>
    </xdr:from>
    <xdr:to>
      <xdr:col>10</xdr:col>
      <xdr:colOff>114300</xdr:colOff>
      <xdr:row>97</xdr:row>
      <xdr:rowOff>167101</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1130300" y="16586364"/>
          <a:ext cx="889000" cy="211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143428</xdr:rowOff>
    </xdr:from>
    <xdr:to>
      <xdr:col>10</xdr:col>
      <xdr:colOff>165100</xdr:colOff>
      <xdr:row>95</xdr:row>
      <xdr:rowOff>73578</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1968500" y="1625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90105</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1752111" y="16034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99507</xdr:rowOff>
    </xdr:from>
    <xdr:to>
      <xdr:col>6</xdr:col>
      <xdr:colOff>38100</xdr:colOff>
      <xdr:row>96</xdr:row>
      <xdr:rowOff>29657</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079500" y="16387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46184</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863111" y="16162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111082</xdr:rowOff>
    </xdr:from>
    <xdr:to>
      <xdr:col>24</xdr:col>
      <xdr:colOff>114300</xdr:colOff>
      <xdr:row>97</xdr:row>
      <xdr:rowOff>41232</xdr:rowOff>
    </xdr:to>
    <xdr:sp macro="" textlink="">
      <xdr:nvSpPr>
        <xdr:cNvPr id="248" name="楕円 247">
          <a:extLst>
            <a:ext uri="{FF2B5EF4-FFF2-40B4-BE49-F238E27FC236}">
              <a16:creationId xmlns:a16="http://schemas.microsoft.com/office/drawing/2014/main" id="{00000000-0008-0000-0600-0000F8000000}"/>
            </a:ext>
          </a:extLst>
        </xdr:cNvPr>
        <xdr:cNvSpPr/>
      </xdr:nvSpPr>
      <xdr:spPr>
        <a:xfrm>
          <a:off x="4584700" y="16570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89509</xdr:rowOff>
    </xdr:from>
    <xdr:ext cx="534377" cy="259045"/>
    <xdr:sp macro="" textlink="">
      <xdr:nvSpPr>
        <xdr:cNvPr id="249" name="扶助費該当値テキスト">
          <a:extLst>
            <a:ext uri="{FF2B5EF4-FFF2-40B4-BE49-F238E27FC236}">
              <a16:creationId xmlns:a16="http://schemas.microsoft.com/office/drawing/2014/main" id="{00000000-0008-0000-0600-0000F9000000}"/>
            </a:ext>
          </a:extLst>
        </xdr:cNvPr>
        <xdr:cNvSpPr txBox="1"/>
      </xdr:nvSpPr>
      <xdr:spPr>
        <a:xfrm>
          <a:off x="4686300" y="16548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155567</xdr:rowOff>
    </xdr:from>
    <xdr:to>
      <xdr:col>20</xdr:col>
      <xdr:colOff>38100</xdr:colOff>
      <xdr:row>97</xdr:row>
      <xdr:rowOff>85717</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3746500" y="16614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76844</xdr:rowOff>
    </xdr:from>
    <xdr:ext cx="534377"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530111" y="16707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159796</xdr:rowOff>
    </xdr:from>
    <xdr:to>
      <xdr:col>15</xdr:col>
      <xdr:colOff>101600</xdr:colOff>
      <xdr:row>97</xdr:row>
      <xdr:rowOff>89946</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2857500" y="16618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81073</xdr:rowOff>
    </xdr:from>
    <xdr:ext cx="534377"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2641111" y="16711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76364</xdr:rowOff>
    </xdr:from>
    <xdr:to>
      <xdr:col>10</xdr:col>
      <xdr:colOff>165100</xdr:colOff>
      <xdr:row>97</xdr:row>
      <xdr:rowOff>6514</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1968500" y="16535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169091</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752111" y="16628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116301</xdr:rowOff>
    </xdr:from>
    <xdr:to>
      <xdr:col>6</xdr:col>
      <xdr:colOff>38100</xdr:colOff>
      <xdr:row>98</xdr:row>
      <xdr:rowOff>46451</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079500" y="16746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37578</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863111" y="16839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id="{00000000-0008-0000-0600-000002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id="{00000000-0008-0000-0600-000003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id="{00000000-0008-0000-0600-00000B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68" name="直線コネクタ 267">
          <a:extLst>
            <a:ext uri="{FF2B5EF4-FFF2-40B4-BE49-F238E27FC236}">
              <a16:creationId xmlns:a16="http://schemas.microsoft.com/office/drawing/2014/main" id="{00000000-0008-0000-0600-00000C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31</xdr:row>
      <xdr:rowOff>21970</xdr:rowOff>
    </xdr:from>
    <xdr:ext cx="685572"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5918428" y="5336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29</xdr:row>
      <xdr:rowOff>38299</xdr:rowOff>
    </xdr:from>
    <xdr:ext cx="685572"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5918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補助費等グラフ枠">
          <a:extLst>
            <a:ext uri="{FF2B5EF4-FFF2-40B4-BE49-F238E27FC236}">
              <a16:creationId xmlns:a16="http://schemas.microsoft.com/office/drawing/2014/main" id="{00000000-0008-0000-06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78077</xdr:rowOff>
    </xdr:from>
    <xdr:to>
      <xdr:col>54</xdr:col>
      <xdr:colOff>189865</xdr:colOff>
      <xdr:row>39</xdr:row>
      <xdr:rowOff>10112</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flipV="1">
          <a:off x="10475595" y="5221577"/>
          <a:ext cx="1270" cy="14750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13939</xdr:rowOff>
    </xdr:from>
    <xdr:ext cx="534377" cy="259045"/>
    <xdr:sp macro="" textlink="">
      <xdr:nvSpPr>
        <xdr:cNvPr id="284" name="補助費等最小値テキスト">
          <a:extLst>
            <a:ext uri="{FF2B5EF4-FFF2-40B4-BE49-F238E27FC236}">
              <a16:creationId xmlns:a16="http://schemas.microsoft.com/office/drawing/2014/main" id="{00000000-0008-0000-0600-00001C010000}"/>
            </a:ext>
          </a:extLst>
        </xdr:cNvPr>
        <xdr:cNvSpPr txBox="1"/>
      </xdr:nvSpPr>
      <xdr:spPr>
        <a:xfrm>
          <a:off x="10528300" y="6700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10112</xdr:rowOff>
    </xdr:from>
    <xdr:to>
      <xdr:col>55</xdr:col>
      <xdr:colOff>88900</xdr:colOff>
      <xdr:row>39</xdr:row>
      <xdr:rowOff>10112</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10388600" y="66966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24754</xdr:rowOff>
    </xdr:from>
    <xdr:ext cx="690189" cy="259045"/>
    <xdr:sp macro="" textlink="">
      <xdr:nvSpPr>
        <xdr:cNvPr id="286" name="補助費等最大値テキスト">
          <a:extLst>
            <a:ext uri="{FF2B5EF4-FFF2-40B4-BE49-F238E27FC236}">
              <a16:creationId xmlns:a16="http://schemas.microsoft.com/office/drawing/2014/main" id="{00000000-0008-0000-0600-00001E010000}"/>
            </a:ext>
          </a:extLst>
        </xdr:cNvPr>
        <xdr:cNvSpPr txBox="1"/>
      </xdr:nvSpPr>
      <xdr:spPr>
        <a:xfrm>
          <a:off x="10528300" y="499680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1,436,609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78077</xdr:rowOff>
    </xdr:from>
    <xdr:to>
      <xdr:col>55</xdr:col>
      <xdr:colOff>88900</xdr:colOff>
      <xdr:row>30</xdr:row>
      <xdr:rowOff>78077</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5221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83052</xdr:rowOff>
    </xdr:from>
    <xdr:to>
      <xdr:col>55</xdr:col>
      <xdr:colOff>0</xdr:colOff>
      <xdr:row>38</xdr:row>
      <xdr:rowOff>141770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9639300" y="6598152"/>
          <a:ext cx="838200" cy="58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97567</xdr:rowOff>
    </xdr:from>
    <xdr:ext cx="599010" cy="259045"/>
    <xdr:sp macro="" textlink="">
      <xdr:nvSpPr>
        <xdr:cNvPr id="289" name="補助費等平均値テキスト">
          <a:extLst>
            <a:ext uri="{FF2B5EF4-FFF2-40B4-BE49-F238E27FC236}">
              <a16:creationId xmlns:a16="http://schemas.microsoft.com/office/drawing/2014/main" id="{00000000-0008-0000-0600-000021010000}"/>
            </a:ext>
          </a:extLst>
        </xdr:cNvPr>
        <xdr:cNvSpPr txBox="1"/>
      </xdr:nvSpPr>
      <xdr:spPr>
        <a:xfrm>
          <a:off x="10528300" y="62697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74690</xdr:rowOff>
    </xdr:from>
    <xdr:to>
      <xdr:col>55</xdr:col>
      <xdr:colOff>50800</xdr:colOff>
      <xdr:row>38</xdr:row>
      <xdr:rowOff>4840</xdr:rowOff>
    </xdr:to>
    <xdr:sp macro="" textlink="">
      <xdr:nvSpPr>
        <xdr:cNvPr id="290" name="フローチャート: 判断 289">
          <a:extLst>
            <a:ext uri="{FF2B5EF4-FFF2-40B4-BE49-F238E27FC236}">
              <a16:creationId xmlns:a16="http://schemas.microsoft.com/office/drawing/2014/main" id="{00000000-0008-0000-0600-000022010000}"/>
            </a:ext>
          </a:extLst>
        </xdr:cNvPr>
        <xdr:cNvSpPr/>
      </xdr:nvSpPr>
      <xdr:spPr>
        <a:xfrm>
          <a:off x="10426700" y="6418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141770</xdr:rowOff>
    </xdr:from>
    <xdr:to>
      <xdr:col>50</xdr:col>
      <xdr:colOff>114300</xdr:colOff>
      <xdr:row>38</xdr:row>
      <xdr:rowOff>147968</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8750300" y="6656870"/>
          <a:ext cx="889000" cy="6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127403</xdr:rowOff>
    </xdr:from>
    <xdr:to>
      <xdr:col>50</xdr:col>
      <xdr:colOff>165100</xdr:colOff>
      <xdr:row>38</xdr:row>
      <xdr:rowOff>57553</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9588500" y="6471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74080</xdr:rowOff>
    </xdr:from>
    <xdr:ext cx="599010" cy="259045"/>
    <xdr:sp macro="" textlink="">
      <xdr:nvSpPr>
        <xdr:cNvPr id="293" name="テキスト ボックス 292">
          <a:extLst>
            <a:ext uri="{FF2B5EF4-FFF2-40B4-BE49-F238E27FC236}">
              <a16:creationId xmlns:a16="http://schemas.microsoft.com/office/drawing/2014/main" id="{00000000-0008-0000-0600-000025010000}"/>
            </a:ext>
          </a:extLst>
        </xdr:cNvPr>
        <xdr:cNvSpPr txBox="1"/>
      </xdr:nvSpPr>
      <xdr:spPr>
        <a:xfrm>
          <a:off x="9339795" y="62462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147968</xdr:rowOff>
    </xdr:from>
    <xdr:to>
      <xdr:col>45</xdr:col>
      <xdr:colOff>177800</xdr:colOff>
      <xdr:row>38</xdr:row>
      <xdr:rowOff>151174</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7861300" y="6663068"/>
          <a:ext cx="889000" cy="3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138852</xdr:rowOff>
    </xdr:from>
    <xdr:to>
      <xdr:col>46</xdr:col>
      <xdr:colOff>38100</xdr:colOff>
      <xdr:row>38</xdr:row>
      <xdr:rowOff>69002</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8699500" y="6482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85529</xdr:rowOff>
    </xdr:from>
    <xdr:ext cx="599010"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8450795" y="6257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3201</xdr:rowOff>
    </xdr:from>
    <xdr:to>
      <xdr:col>41</xdr:col>
      <xdr:colOff>50800</xdr:colOff>
      <xdr:row>38</xdr:row>
      <xdr:rowOff>151174</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6972300" y="6518301"/>
          <a:ext cx="889000" cy="147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156116</xdr:rowOff>
    </xdr:from>
    <xdr:to>
      <xdr:col>41</xdr:col>
      <xdr:colOff>101600</xdr:colOff>
      <xdr:row>38</xdr:row>
      <xdr:rowOff>86266</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7810500" y="6499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102793</xdr:rowOff>
    </xdr:from>
    <xdr:ext cx="599010"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7561795" y="62749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35578</xdr:rowOff>
    </xdr:from>
    <xdr:to>
      <xdr:col>36</xdr:col>
      <xdr:colOff>165100</xdr:colOff>
      <xdr:row>37</xdr:row>
      <xdr:rowOff>137178</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6921500" y="6379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153705</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6672795" y="61544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32252</xdr:rowOff>
    </xdr:from>
    <xdr:to>
      <xdr:col>55</xdr:col>
      <xdr:colOff>50800</xdr:colOff>
      <xdr:row>38</xdr:row>
      <xdr:rowOff>133852</xdr:rowOff>
    </xdr:to>
    <xdr:sp macro="" textlink="">
      <xdr:nvSpPr>
        <xdr:cNvPr id="307" name="楕円 306">
          <a:extLst>
            <a:ext uri="{FF2B5EF4-FFF2-40B4-BE49-F238E27FC236}">
              <a16:creationId xmlns:a16="http://schemas.microsoft.com/office/drawing/2014/main" id="{00000000-0008-0000-0600-000033010000}"/>
            </a:ext>
          </a:extLst>
        </xdr:cNvPr>
        <xdr:cNvSpPr/>
      </xdr:nvSpPr>
      <xdr:spPr>
        <a:xfrm>
          <a:off x="10426700" y="6547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118629</xdr:rowOff>
    </xdr:from>
    <xdr:ext cx="599010" cy="259045"/>
    <xdr:sp macro="" textlink="">
      <xdr:nvSpPr>
        <xdr:cNvPr id="308" name="補助費等該当値テキスト">
          <a:extLst>
            <a:ext uri="{FF2B5EF4-FFF2-40B4-BE49-F238E27FC236}">
              <a16:creationId xmlns:a16="http://schemas.microsoft.com/office/drawing/2014/main" id="{00000000-0008-0000-0600-000034010000}"/>
            </a:ext>
          </a:extLst>
        </xdr:cNvPr>
        <xdr:cNvSpPr txBox="1"/>
      </xdr:nvSpPr>
      <xdr:spPr>
        <a:xfrm>
          <a:off x="10528300" y="64622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90970</xdr:rowOff>
    </xdr:from>
    <xdr:to>
      <xdr:col>50</xdr:col>
      <xdr:colOff>165100</xdr:colOff>
      <xdr:row>39</xdr:row>
      <xdr:rowOff>21120</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9588500" y="6606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39</xdr:row>
      <xdr:rowOff>12247</xdr:rowOff>
    </xdr:from>
    <xdr:ext cx="59901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9339795" y="66987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97168</xdr:rowOff>
    </xdr:from>
    <xdr:to>
      <xdr:col>46</xdr:col>
      <xdr:colOff>38100</xdr:colOff>
      <xdr:row>39</xdr:row>
      <xdr:rowOff>27318</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8699500" y="6612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39</xdr:row>
      <xdr:rowOff>18445</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450795" y="67049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100374</xdr:rowOff>
    </xdr:from>
    <xdr:to>
      <xdr:col>41</xdr:col>
      <xdr:colOff>101600</xdr:colOff>
      <xdr:row>39</xdr:row>
      <xdr:rowOff>30524</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7810500" y="6615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39</xdr:row>
      <xdr:rowOff>21651</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7561795" y="67082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123851</xdr:rowOff>
    </xdr:from>
    <xdr:to>
      <xdr:col>36</xdr:col>
      <xdr:colOff>165100</xdr:colOff>
      <xdr:row>38</xdr:row>
      <xdr:rowOff>54001</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6921500" y="6467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38</xdr:row>
      <xdr:rowOff>45128</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6672795" y="65602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144434</xdr:rowOff>
    </xdr:from>
    <xdr:ext cx="685572"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5918428" y="9745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160762</xdr:rowOff>
    </xdr:from>
    <xdr:ext cx="685572"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5918428" y="941906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5642</xdr:rowOff>
    </xdr:from>
    <xdr:ext cx="685572"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5918428" y="909249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21970</xdr:rowOff>
    </xdr:from>
    <xdr:ext cx="685572"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25838</xdr:rowOff>
    </xdr:from>
    <xdr:to>
      <xdr:col>54</xdr:col>
      <xdr:colOff>189865</xdr:colOff>
      <xdr:row>59</xdr:row>
      <xdr:rowOff>92938</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69788"/>
          <a:ext cx="1270" cy="143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96765</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10212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92938</xdr:rowOff>
    </xdr:from>
    <xdr:to>
      <xdr:col>55</xdr:col>
      <xdr:colOff>88900</xdr:colOff>
      <xdr:row>59</xdr:row>
      <xdr:rowOff>92938</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10208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143965</xdr:rowOff>
    </xdr:from>
    <xdr:ext cx="690189"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4501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4,423,658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25838</xdr:rowOff>
    </xdr:from>
    <xdr:to>
      <xdr:col>55</xdr:col>
      <xdr:colOff>88900</xdr:colOff>
      <xdr:row>51</xdr:row>
      <xdr:rowOff>25838</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69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128720</xdr:rowOff>
    </xdr:from>
    <xdr:to>
      <xdr:col>55</xdr:col>
      <xdr:colOff>0</xdr:colOff>
      <xdr:row>59</xdr:row>
      <xdr:rowOff>3196</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9639300" y="10072820"/>
          <a:ext cx="838200" cy="45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91664</xdr:rowOff>
    </xdr:from>
    <xdr:ext cx="599010"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1003576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113237</xdr:rowOff>
    </xdr:from>
    <xdr:to>
      <xdr:col>55</xdr:col>
      <xdr:colOff>50800</xdr:colOff>
      <xdr:row>59</xdr:row>
      <xdr:rowOff>43387</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10057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3196</xdr:rowOff>
    </xdr:from>
    <xdr:to>
      <xdr:col>50</xdr:col>
      <xdr:colOff>114300</xdr:colOff>
      <xdr:row>59</xdr:row>
      <xdr:rowOff>16693</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8750300" y="10118746"/>
          <a:ext cx="889000" cy="13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118731</xdr:rowOff>
    </xdr:from>
    <xdr:to>
      <xdr:col>50</xdr:col>
      <xdr:colOff>165100</xdr:colOff>
      <xdr:row>59</xdr:row>
      <xdr:rowOff>48881</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10062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65408</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39795" y="98380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13640</xdr:rowOff>
    </xdr:from>
    <xdr:to>
      <xdr:col>45</xdr:col>
      <xdr:colOff>177800</xdr:colOff>
      <xdr:row>59</xdr:row>
      <xdr:rowOff>16693</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7861300" y="10129190"/>
          <a:ext cx="889000" cy="3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122833</xdr:rowOff>
    </xdr:from>
    <xdr:to>
      <xdr:col>46</xdr:col>
      <xdr:colOff>38100</xdr:colOff>
      <xdr:row>59</xdr:row>
      <xdr:rowOff>52983</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10066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69510</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50795" y="98421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143930</xdr:rowOff>
    </xdr:from>
    <xdr:to>
      <xdr:col>41</xdr:col>
      <xdr:colOff>50800</xdr:colOff>
      <xdr:row>59</xdr:row>
      <xdr:rowOff>13640</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6972300" y="10088030"/>
          <a:ext cx="889000" cy="41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101085</xdr:rowOff>
    </xdr:from>
    <xdr:to>
      <xdr:col>41</xdr:col>
      <xdr:colOff>101600</xdr:colOff>
      <xdr:row>59</xdr:row>
      <xdr:rowOff>31235</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1004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47762</xdr:rowOff>
    </xdr:from>
    <xdr:ext cx="59901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61795" y="98204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110992</xdr:rowOff>
    </xdr:from>
    <xdr:to>
      <xdr:col>36</xdr:col>
      <xdr:colOff>165100</xdr:colOff>
      <xdr:row>59</xdr:row>
      <xdr:rowOff>41142</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10055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59</xdr:row>
      <xdr:rowOff>32269</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672795" y="10147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77920</xdr:rowOff>
    </xdr:from>
    <xdr:to>
      <xdr:col>55</xdr:col>
      <xdr:colOff>50800</xdr:colOff>
      <xdr:row>59</xdr:row>
      <xdr:rowOff>8070</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1002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100797</xdr:rowOff>
    </xdr:from>
    <xdr:ext cx="599010"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8734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433,622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123846</xdr:rowOff>
    </xdr:from>
    <xdr:to>
      <xdr:col>50</xdr:col>
      <xdr:colOff>165100</xdr:colOff>
      <xdr:row>59</xdr:row>
      <xdr:rowOff>53996</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10067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59</xdr:row>
      <xdr:rowOff>45123</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39795" y="10160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137343</xdr:rowOff>
    </xdr:from>
    <xdr:to>
      <xdr:col>46</xdr:col>
      <xdr:colOff>38100</xdr:colOff>
      <xdr:row>59</xdr:row>
      <xdr:rowOff>67493</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10081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59</xdr:row>
      <xdr:rowOff>58620</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50795" y="101741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134290</xdr:rowOff>
    </xdr:from>
    <xdr:to>
      <xdr:col>41</xdr:col>
      <xdr:colOff>101600</xdr:colOff>
      <xdr:row>59</xdr:row>
      <xdr:rowOff>64440</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10078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59</xdr:row>
      <xdr:rowOff>55567</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61795" y="101711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93130</xdr:rowOff>
    </xdr:from>
    <xdr:to>
      <xdr:col>36</xdr:col>
      <xdr:colOff>165100</xdr:colOff>
      <xdr:row>59</xdr:row>
      <xdr:rowOff>23280</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10037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39807</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672795" y="98124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92727</xdr:rowOff>
    </xdr:from>
    <xdr:ext cx="685572"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69</xdr:row>
      <xdr:rowOff>129435</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1959485"/>
          <a:ext cx="1270" cy="16295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76112</xdr:rowOff>
    </xdr:from>
    <xdr:ext cx="690189"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73471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69</xdr:row>
      <xdr:rowOff>129435</xdr:rowOff>
    </xdr:from>
    <xdr:to>
      <xdr:col>55</xdr:col>
      <xdr:colOff>88900</xdr:colOff>
      <xdr:row>69</xdr:row>
      <xdr:rowOff>129435</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1959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17965</xdr:rowOff>
    </xdr:from>
    <xdr:to>
      <xdr:col>55</xdr:col>
      <xdr:colOff>0</xdr:colOff>
      <xdr:row>78</xdr:row>
      <xdr:rowOff>122286</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9639300" y="13391065"/>
          <a:ext cx="838200" cy="104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158335</xdr:rowOff>
    </xdr:from>
    <xdr:ext cx="599010"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3599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8458</xdr:rowOff>
    </xdr:from>
    <xdr:to>
      <xdr:col>55</xdr:col>
      <xdr:colOff>50800</xdr:colOff>
      <xdr:row>78</xdr:row>
      <xdr:rowOff>110058</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81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110568</xdr:rowOff>
    </xdr:from>
    <xdr:to>
      <xdr:col>50</xdr:col>
      <xdr:colOff>114300</xdr:colOff>
      <xdr:row>78</xdr:row>
      <xdr:rowOff>122286</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8750300" y="13483668"/>
          <a:ext cx="889000" cy="11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16126</xdr:rowOff>
    </xdr:from>
    <xdr:to>
      <xdr:col>50</xdr:col>
      <xdr:colOff>165100</xdr:colOff>
      <xdr:row>78</xdr:row>
      <xdr:rowOff>117726</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389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76</xdr:row>
      <xdr:rowOff>134253</xdr:rowOff>
    </xdr:from>
    <xdr:ext cx="599010"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39795" y="131644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100488</xdr:rowOff>
    </xdr:from>
    <xdr:to>
      <xdr:col>45</xdr:col>
      <xdr:colOff>177800</xdr:colOff>
      <xdr:row>78</xdr:row>
      <xdr:rowOff>110568</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7861300" y="13473588"/>
          <a:ext cx="889000" cy="10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40542</xdr:rowOff>
    </xdr:from>
    <xdr:to>
      <xdr:col>46</xdr:col>
      <xdr:colOff>38100</xdr:colOff>
      <xdr:row>78</xdr:row>
      <xdr:rowOff>142142</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41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158669</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188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53950</xdr:rowOff>
    </xdr:from>
    <xdr:to>
      <xdr:col>41</xdr:col>
      <xdr:colOff>50800</xdr:colOff>
      <xdr:row>78</xdr:row>
      <xdr:rowOff>100488</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972300" y="13427050"/>
          <a:ext cx="889000" cy="46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160350</xdr:rowOff>
    </xdr:from>
    <xdr:to>
      <xdr:col>41</xdr:col>
      <xdr:colOff>101600</xdr:colOff>
      <xdr:row>78</xdr:row>
      <xdr:rowOff>90500</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36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76</xdr:row>
      <xdr:rowOff>107027</xdr:rowOff>
    </xdr:from>
    <xdr:ext cx="59901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61795" y="131372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16554</xdr:rowOff>
    </xdr:from>
    <xdr:to>
      <xdr:col>36</xdr:col>
      <xdr:colOff>165100</xdr:colOff>
      <xdr:row>78</xdr:row>
      <xdr:rowOff>118154</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389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78</xdr:row>
      <xdr:rowOff>109281</xdr:rowOff>
    </xdr:from>
    <xdr:ext cx="59901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672795" y="134823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138615</xdr:rowOff>
    </xdr:from>
    <xdr:to>
      <xdr:col>55</xdr:col>
      <xdr:colOff>50800</xdr:colOff>
      <xdr:row>78</xdr:row>
      <xdr:rowOff>68765</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340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161492</xdr:rowOff>
    </xdr:from>
    <xdr:ext cx="599010"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191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71486</xdr:rowOff>
    </xdr:from>
    <xdr:to>
      <xdr:col>50</xdr:col>
      <xdr:colOff>165100</xdr:colOff>
      <xdr:row>79</xdr:row>
      <xdr:rowOff>1636</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444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164213</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372111" y="13537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59768</xdr:rowOff>
    </xdr:from>
    <xdr:to>
      <xdr:col>46</xdr:col>
      <xdr:colOff>38100</xdr:colOff>
      <xdr:row>78</xdr:row>
      <xdr:rowOff>161368</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432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152495</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483111" y="13525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49688</xdr:rowOff>
    </xdr:from>
    <xdr:to>
      <xdr:col>41</xdr:col>
      <xdr:colOff>101600</xdr:colOff>
      <xdr:row>78</xdr:row>
      <xdr:rowOff>151288</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422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142415</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594111" y="13515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3150</xdr:rowOff>
    </xdr:from>
    <xdr:to>
      <xdr:col>36</xdr:col>
      <xdr:colOff>165100</xdr:colOff>
      <xdr:row>78</xdr:row>
      <xdr:rowOff>104750</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37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76</xdr:row>
      <xdr:rowOff>121277</xdr:rowOff>
    </xdr:from>
    <xdr:ext cx="599010"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672795" y="131514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95</xdr:row>
      <xdr:rowOff>54627</xdr:rowOff>
    </xdr:from>
    <xdr:ext cx="685572"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5918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92</xdr:row>
      <xdr:rowOff>111777</xdr:rowOff>
    </xdr:from>
    <xdr:ext cx="685572"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168927</xdr:rowOff>
    </xdr:from>
    <xdr:ext cx="685572"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80240</xdr:rowOff>
    </xdr:from>
    <xdr:to>
      <xdr:col>54</xdr:col>
      <xdr:colOff>189865</xdr:colOff>
      <xdr:row>98</xdr:row>
      <xdr:rowOff>136860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510740"/>
          <a:ext cx="1270" cy="1428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140687</xdr:rowOff>
    </xdr:from>
    <xdr:ext cx="469744"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942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136860</xdr:rowOff>
    </xdr:from>
    <xdr:to>
      <xdr:col>55</xdr:col>
      <xdr:colOff>88900</xdr:colOff>
      <xdr:row>98</xdr:row>
      <xdr:rowOff>136860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938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26917</xdr:rowOff>
    </xdr:from>
    <xdr:ext cx="690189"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28596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80240</xdr:rowOff>
    </xdr:from>
    <xdr:to>
      <xdr:col>55</xdr:col>
      <xdr:colOff>88900</xdr:colOff>
      <xdr:row>90</xdr:row>
      <xdr:rowOff>80240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51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15579</xdr:rowOff>
    </xdr:from>
    <xdr:to>
      <xdr:col>55</xdr:col>
      <xdr:colOff>0</xdr:colOff>
      <xdr:row>98</xdr:row>
      <xdr:rowOff>41134</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9639300" y="16817679"/>
          <a:ext cx="838200" cy="25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159946</xdr:rowOff>
    </xdr:from>
    <xdr:ext cx="599010"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79059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10069</xdr:rowOff>
    </xdr:from>
    <xdr:to>
      <xdr:col>55</xdr:col>
      <xdr:colOff>50800</xdr:colOff>
      <xdr:row>98</xdr:row>
      <xdr:rowOff>111669</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812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41134</xdr:rowOff>
    </xdr:from>
    <xdr:to>
      <xdr:col>50</xdr:col>
      <xdr:colOff>114300</xdr:colOff>
      <xdr:row>98</xdr:row>
      <xdr:rowOff>66914</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8750300" y="16843234"/>
          <a:ext cx="889000" cy="25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10840</xdr:rowOff>
    </xdr:from>
    <xdr:to>
      <xdr:col>50</xdr:col>
      <xdr:colOff>165100</xdr:colOff>
      <xdr:row>98</xdr:row>
      <xdr:rowOff>112440</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812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103567</xdr:rowOff>
    </xdr:from>
    <xdr:ext cx="599010"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39795" y="169056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63243</xdr:rowOff>
    </xdr:from>
    <xdr:to>
      <xdr:col>45</xdr:col>
      <xdr:colOff>177800</xdr:colOff>
      <xdr:row>98</xdr:row>
      <xdr:rowOff>66914</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7861300" y="16865343"/>
          <a:ext cx="889000" cy="3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5463</xdr:rowOff>
    </xdr:from>
    <xdr:to>
      <xdr:col>46</xdr:col>
      <xdr:colOff>38100</xdr:colOff>
      <xdr:row>98</xdr:row>
      <xdr:rowOff>107063</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807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123590</xdr:rowOff>
    </xdr:from>
    <xdr:ext cx="599010"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50795" y="165827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23019</xdr:rowOff>
    </xdr:from>
    <xdr:to>
      <xdr:col>41</xdr:col>
      <xdr:colOff>50800</xdr:colOff>
      <xdr:row>98</xdr:row>
      <xdr:rowOff>63243</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6972300" y="16825119"/>
          <a:ext cx="889000" cy="40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3113</xdr:rowOff>
    </xdr:from>
    <xdr:to>
      <xdr:col>41</xdr:col>
      <xdr:colOff>101600</xdr:colOff>
      <xdr:row>98</xdr:row>
      <xdr:rowOff>104713</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805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121240</xdr:rowOff>
    </xdr:from>
    <xdr:ext cx="59901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61795" y="165804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237</xdr:rowOff>
    </xdr:from>
    <xdr:to>
      <xdr:col>36</xdr:col>
      <xdr:colOff>165100</xdr:colOff>
      <xdr:row>98</xdr:row>
      <xdr:rowOff>101837</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802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92964</xdr:rowOff>
    </xdr:from>
    <xdr:ext cx="59901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672795" y="16895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136229</xdr:rowOff>
    </xdr:from>
    <xdr:to>
      <xdr:col>55</xdr:col>
      <xdr:colOff>50800</xdr:colOff>
      <xdr:row>98</xdr:row>
      <xdr:rowOff>66379</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766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95606</xdr:rowOff>
    </xdr:from>
    <xdr:ext cx="599010"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5548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271,481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161784</xdr:rowOff>
    </xdr:from>
    <xdr:to>
      <xdr:col>50</xdr:col>
      <xdr:colOff>165100</xdr:colOff>
      <xdr:row>98</xdr:row>
      <xdr:rowOff>91934</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792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108461</xdr:rowOff>
    </xdr:from>
    <xdr:ext cx="59901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39795" y="165676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16114</xdr:rowOff>
    </xdr:from>
    <xdr:to>
      <xdr:col>46</xdr:col>
      <xdr:colOff>38100</xdr:colOff>
      <xdr:row>98</xdr:row>
      <xdr:rowOff>117714</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818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108841</xdr:rowOff>
    </xdr:from>
    <xdr:ext cx="59901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50795" y="16910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12443</xdr:rowOff>
    </xdr:from>
    <xdr:to>
      <xdr:col>41</xdr:col>
      <xdr:colOff>101600</xdr:colOff>
      <xdr:row>98</xdr:row>
      <xdr:rowOff>114043</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814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105170</xdr:rowOff>
    </xdr:from>
    <xdr:ext cx="59901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61795" y="16907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143669</xdr:rowOff>
    </xdr:from>
    <xdr:to>
      <xdr:col>36</xdr:col>
      <xdr:colOff>165100</xdr:colOff>
      <xdr:row>98</xdr:row>
      <xdr:rowOff>73819</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774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90346</xdr:rowOff>
    </xdr:from>
    <xdr:ext cx="59901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672795" y="165495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a:extLst>
            <a:ext uri="{FF2B5EF4-FFF2-40B4-BE49-F238E27FC236}">
              <a16:creationId xmlns:a16="http://schemas.microsoft.com/office/drawing/2014/main" id="{00000000-0008-0000-0600-0000FE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151115</xdr:rowOff>
    </xdr:from>
    <xdr:to>
      <xdr:col>85</xdr:col>
      <xdr:colOff>126364</xdr:colOff>
      <xdr:row>39</xdr:row>
      <xdr:rowOff>44450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flipV="1">
          <a:off x="16317595" y="5294615"/>
          <a:ext cx="1269" cy="1436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2" name="災害復旧事業費最小値テキスト">
          <a:extLst>
            <a:ext uri="{FF2B5EF4-FFF2-40B4-BE49-F238E27FC236}">
              <a16:creationId xmlns:a16="http://schemas.microsoft.com/office/drawing/2014/main" id="{00000000-0008-0000-0600-000000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97792</xdr:rowOff>
    </xdr:from>
    <xdr:ext cx="599010" cy="259045"/>
    <xdr:sp macro="" textlink="">
      <xdr:nvSpPr>
        <xdr:cNvPr id="514" name="災害復旧事業費最大値テキスト">
          <a:extLst>
            <a:ext uri="{FF2B5EF4-FFF2-40B4-BE49-F238E27FC236}">
              <a16:creationId xmlns:a16="http://schemas.microsoft.com/office/drawing/2014/main" id="{00000000-0008-0000-0600-000002020000}"/>
            </a:ext>
          </a:extLst>
        </xdr:cNvPr>
        <xdr:cNvSpPr txBox="1"/>
      </xdr:nvSpPr>
      <xdr:spPr>
        <a:xfrm>
          <a:off x="16370300" y="5069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151115</xdr:rowOff>
    </xdr:from>
    <xdr:to>
      <xdr:col>86</xdr:col>
      <xdr:colOff>25400</xdr:colOff>
      <xdr:row>30</xdr:row>
      <xdr:rowOff>151115</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5294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36815</xdr:rowOff>
    </xdr:from>
    <xdr:to>
      <xdr:col>85</xdr:col>
      <xdr:colOff>127000</xdr:colOff>
      <xdr:row>39</xdr:row>
      <xdr:rowOff>42042</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flipV="1">
          <a:off x="15481300" y="6723365"/>
          <a:ext cx="838200" cy="5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124666</xdr:rowOff>
    </xdr:from>
    <xdr:ext cx="534377" cy="259045"/>
    <xdr:sp macro="" textlink="">
      <xdr:nvSpPr>
        <xdr:cNvPr id="517" name="災害復旧事業費平均値テキスト">
          <a:extLst>
            <a:ext uri="{FF2B5EF4-FFF2-40B4-BE49-F238E27FC236}">
              <a16:creationId xmlns:a16="http://schemas.microsoft.com/office/drawing/2014/main" id="{00000000-0008-0000-0600-000005020000}"/>
            </a:ext>
          </a:extLst>
        </xdr:cNvPr>
        <xdr:cNvSpPr txBox="1"/>
      </xdr:nvSpPr>
      <xdr:spPr>
        <a:xfrm>
          <a:off x="16370300" y="64683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101789</xdr:rowOff>
    </xdr:from>
    <xdr:to>
      <xdr:col>85</xdr:col>
      <xdr:colOff>177800</xdr:colOff>
      <xdr:row>39</xdr:row>
      <xdr:rowOff>31939</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6268700" y="6616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40187</xdr:rowOff>
    </xdr:from>
    <xdr:to>
      <xdr:col>81</xdr:col>
      <xdr:colOff>50800</xdr:colOff>
      <xdr:row>39</xdr:row>
      <xdr:rowOff>42042</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4592300" y="6726737"/>
          <a:ext cx="889000" cy="1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90100</xdr:rowOff>
    </xdr:from>
    <xdr:to>
      <xdr:col>81</xdr:col>
      <xdr:colOff>101600</xdr:colOff>
      <xdr:row>39</xdr:row>
      <xdr:rowOff>20250</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5430500" y="66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36777</xdr:rowOff>
    </xdr:from>
    <xdr:ext cx="534377"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5214111" y="6380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21510</xdr:rowOff>
    </xdr:from>
    <xdr:to>
      <xdr:col>76</xdr:col>
      <xdr:colOff>114300</xdr:colOff>
      <xdr:row>39</xdr:row>
      <xdr:rowOff>40187</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3703300" y="6708060"/>
          <a:ext cx="889000" cy="18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88222</xdr:rowOff>
    </xdr:from>
    <xdr:to>
      <xdr:col>76</xdr:col>
      <xdr:colOff>165100</xdr:colOff>
      <xdr:row>39</xdr:row>
      <xdr:rowOff>18372</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4541500" y="6603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34899</xdr:rowOff>
    </xdr:from>
    <xdr:ext cx="534377"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4325111" y="6378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29183</xdr:rowOff>
    </xdr:from>
    <xdr:to>
      <xdr:col>71</xdr:col>
      <xdr:colOff>177800</xdr:colOff>
      <xdr:row>39</xdr:row>
      <xdr:rowOff>21510</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2814300" y="6372833"/>
          <a:ext cx="889000" cy="335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84175</xdr:rowOff>
    </xdr:from>
    <xdr:to>
      <xdr:col>72</xdr:col>
      <xdr:colOff>38100</xdr:colOff>
      <xdr:row>39</xdr:row>
      <xdr:rowOff>14325</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3652500" y="6599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30852</xdr:rowOff>
    </xdr:from>
    <xdr:ext cx="534377"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3436111" y="6374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66627</xdr:rowOff>
    </xdr:from>
    <xdr:to>
      <xdr:col>67</xdr:col>
      <xdr:colOff>101600</xdr:colOff>
      <xdr:row>38</xdr:row>
      <xdr:rowOff>168227</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2763500" y="6581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159354</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2547111" y="6674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157465</xdr:rowOff>
    </xdr:from>
    <xdr:to>
      <xdr:col>85</xdr:col>
      <xdr:colOff>177800</xdr:colOff>
      <xdr:row>39</xdr:row>
      <xdr:rowOff>87615</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6268700" y="6672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80216</xdr:rowOff>
    </xdr:from>
    <xdr:ext cx="469744" cy="259045"/>
    <xdr:sp macro="" textlink="">
      <xdr:nvSpPr>
        <xdr:cNvPr id="536" name="災害復旧事業費該当値テキスト">
          <a:extLst>
            <a:ext uri="{FF2B5EF4-FFF2-40B4-BE49-F238E27FC236}">
              <a16:creationId xmlns:a16="http://schemas.microsoft.com/office/drawing/2014/main" id="{00000000-0008-0000-0600-000018020000}"/>
            </a:ext>
          </a:extLst>
        </xdr:cNvPr>
        <xdr:cNvSpPr txBox="1"/>
      </xdr:nvSpPr>
      <xdr:spPr>
        <a:xfrm>
          <a:off x="16370300" y="6595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162692</xdr:rowOff>
    </xdr:from>
    <xdr:to>
      <xdr:col>81</xdr:col>
      <xdr:colOff>101600</xdr:colOff>
      <xdr:row>39</xdr:row>
      <xdr:rowOff>92842</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5430500" y="6677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83969</xdr:rowOff>
    </xdr:from>
    <xdr:ext cx="378565"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92017" y="67705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160837</xdr:rowOff>
    </xdr:from>
    <xdr:to>
      <xdr:col>76</xdr:col>
      <xdr:colOff>165100</xdr:colOff>
      <xdr:row>39</xdr:row>
      <xdr:rowOff>90987</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4541500" y="6675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82114</xdr:rowOff>
    </xdr:from>
    <xdr:ext cx="469744"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357428" y="6768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142160</xdr:rowOff>
    </xdr:from>
    <xdr:to>
      <xdr:col>72</xdr:col>
      <xdr:colOff>38100</xdr:colOff>
      <xdr:row>39</xdr:row>
      <xdr:rowOff>72310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3652500" y="6657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63437</xdr:rowOff>
    </xdr:from>
    <xdr:ext cx="469744"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3468428" y="6749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149833</xdr:rowOff>
    </xdr:from>
    <xdr:to>
      <xdr:col>67</xdr:col>
      <xdr:colOff>101600</xdr:colOff>
      <xdr:row>37</xdr:row>
      <xdr:rowOff>79983</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2763500" y="6322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96510</xdr:rowOff>
    </xdr:from>
    <xdr:ext cx="534377"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547111" y="6097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1" name="失業対策事業費最小値テキスト">
          <a:extLst>
            <a:ext uri="{FF2B5EF4-FFF2-40B4-BE49-F238E27FC236}">
              <a16:creationId xmlns:a16="http://schemas.microsoft.com/office/drawing/2014/main" id="{00000000-0008-0000-0600-000031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3" name="失業対策事業費最大値テキスト">
          <a:extLst>
            <a:ext uri="{FF2B5EF4-FFF2-40B4-BE49-F238E27FC236}">
              <a16:creationId xmlns:a16="http://schemas.microsoft.com/office/drawing/2014/main" id="{00000000-0008-0000-0600-000033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6" name="失業対策事業費平均値テキスト">
          <a:extLst>
            <a:ext uri="{FF2B5EF4-FFF2-40B4-BE49-F238E27FC236}">
              <a16:creationId xmlns:a16="http://schemas.microsoft.com/office/drawing/2014/main" id="{00000000-0008-0000-0600-000036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5" name="失業対策事業費該当値テキスト">
          <a:extLst>
            <a:ext uri="{FF2B5EF4-FFF2-40B4-BE49-F238E27FC236}">
              <a16:creationId xmlns:a16="http://schemas.microsoft.com/office/drawing/2014/main" id="{00000000-0008-0000-0600-000049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8649</xdr:rowOff>
    </xdr:from>
    <xdr:to>
      <xdr:col>85</xdr:col>
      <xdr:colOff>126364</xdr:colOff>
      <xdr:row>79</xdr:row>
      <xdr:rowOff>44450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010149"/>
          <a:ext cx="1269" cy="15788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126776</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1785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828,793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8649</xdr:rowOff>
    </xdr:from>
    <xdr:to>
      <xdr:col>86</xdr:col>
      <xdr:colOff>25400</xdr:colOff>
      <xdr:row>70</xdr:row>
      <xdr:rowOff>8649</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010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88548</xdr:rowOff>
    </xdr:from>
    <xdr:to>
      <xdr:col>85</xdr:col>
      <xdr:colOff>127000</xdr:colOff>
      <xdr:row>77</xdr:row>
      <xdr:rowOff>117880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5481300" y="13290198"/>
          <a:ext cx="838200" cy="29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25584</xdr:rowOff>
    </xdr:from>
    <xdr:ext cx="599010"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305578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2707</xdr:rowOff>
    </xdr:from>
    <xdr:to>
      <xdr:col>85</xdr:col>
      <xdr:colOff>177800</xdr:colOff>
      <xdr:row>77</xdr:row>
      <xdr:rowOff>104307</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204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88548</xdr:rowOff>
    </xdr:from>
    <xdr:to>
      <xdr:col>81</xdr:col>
      <xdr:colOff>50800</xdr:colOff>
      <xdr:row>77</xdr:row>
      <xdr:rowOff>103301</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4592300" y="13290198"/>
          <a:ext cx="889000" cy="14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162942</xdr:rowOff>
    </xdr:from>
    <xdr:to>
      <xdr:col>81</xdr:col>
      <xdr:colOff>101600</xdr:colOff>
      <xdr:row>77</xdr:row>
      <xdr:rowOff>93092</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19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109619</xdr:rowOff>
    </xdr:from>
    <xdr:ext cx="59901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181795" y="129683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103301</xdr:rowOff>
    </xdr:from>
    <xdr:to>
      <xdr:col>76</xdr:col>
      <xdr:colOff>114300</xdr:colOff>
      <xdr:row>77</xdr:row>
      <xdr:rowOff>157511</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3703300" y="13304951"/>
          <a:ext cx="889000" cy="54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24205</xdr:rowOff>
    </xdr:from>
    <xdr:to>
      <xdr:col>76</xdr:col>
      <xdr:colOff>165100</xdr:colOff>
      <xdr:row>77</xdr:row>
      <xdr:rowOff>125805</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225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142332</xdr:rowOff>
    </xdr:from>
    <xdr:ext cx="59901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292795" y="13001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157511</xdr:rowOff>
    </xdr:from>
    <xdr:to>
      <xdr:col>71</xdr:col>
      <xdr:colOff>177800</xdr:colOff>
      <xdr:row>78</xdr:row>
      <xdr:rowOff>12703</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2814300" y="13359161"/>
          <a:ext cx="889000" cy="26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51206</xdr:rowOff>
    </xdr:from>
    <xdr:to>
      <xdr:col>72</xdr:col>
      <xdr:colOff>38100</xdr:colOff>
      <xdr:row>77</xdr:row>
      <xdr:rowOff>152806</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252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169333</xdr:rowOff>
    </xdr:from>
    <xdr:ext cx="59901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03795" y="13028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46146</xdr:rowOff>
    </xdr:from>
    <xdr:to>
      <xdr:col>67</xdr:col>
      <xdr:colOff>101600</xdr:colOff>
      <xdr:row>77</xdr:row>
      <xdr:rowOff>147746</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247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164273</xdr:rowOff>
    </xdr:from>
    <xdr:ext cx="59901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14795" y="130230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67080</xdr:rowOff>
    </xdr:from>
    <xdr:to>
      <xdr:col>85</xdr:col>
      <xdr:colOff>177800</xdr:colOff>
      <xdr:row>77</xdr:row>
      <xdr:rowOff>168680</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268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45507</xdr:rowOff>
    </xdr:from>
    <xdr:ext cx="599010"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32471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37748</xdr:rowOff>
    </xdr:from>
    <xdr:to>
      <xdr:col>81</xdr:col>
      <xdr:colOff>101600</xdr:colOff>
      <xdr:row>77</xdr:row>
      <xdr:rowOff>139348</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239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77</xdr:row>
      <xdr:rowOff>130475</xdr:rowOff>
    </xdr:from>
    <xdr:ext cx="59901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181795" y="133321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52501</xdr:rowOff>
    </xdr:from>
    <xdr:to>
      <xdr:col>76</xdr:col>
      <xdr:colOff>165100</xdr:colOff>
      <xdr:row>77</xdr:row>
      <xdr:rowOff>154101</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254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77</xdr:row>
      <xdr:rowOff>145228</xdr:rowOff>
    </xdr:from>
    <xdr:ext cx="59901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292795" y="133468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106711</xdr:rowOff>
    </xdr:from>
    <xdr:to>
      <xdr:col>72</xdr:col>
      <xdr:colOff>38100</xdr:colOff>
      <xdr:row>78</xdr:row>
      <xdr:rowOff>36861</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308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78</xdr:row>
      <xdr:rowOff>27988</xdr:rowOff>
    </xdr:from>
    <xdr:ext cx="59901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03795" y="134010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133353</xdr:rowOff>
    </xdr:from>
    <xdr:to>
      <xdr:col>67</xdr:col>
      <xdr:colOff>101600</xdr:colOff>
      <xdr:row>78</xdr:row>
      <xdr:rowOff>63503</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335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78</xdr:row>
      <xdr:rowOff>54630</xdr:rowOff>
    </xdr:from>
    <xdr:ext cx="59901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14795" y="134277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92</xdr:row>
      <xdr:rowOff>111777</xdr:rowOff>
    </xdr:from>
    <xdr:ext cx="685572"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760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168927</xdr:rowOff>
    </xdr:from>
    <xdr:ext cx="685572"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760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積立金グラフ枠">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78225</xdr:rowOff>
    </xdr:from>
    <xdr:to>
      <xdr:col>85</xdr:col>
      <xdr:colOff>126364</xdr:colOff>
      <xdr:row>98</xdr:row>
      <xdr:rowOff>139616</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6317595" y="15508725"/>
          <a:ext cx="1269" cy="14329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143443</xdr:rowOff>
    </xdr:from>
    <xdr:ext cx="313932" cy="259045"/>
    <xdr:sp macro="" textlink="">
      <xdr:nvSpPr>
        <xdr:cNvPr id="673" name="積立金最小値テキスト">
          <a:extLst>
            <a:ext uri="{FF2B5EF4-FFF2-40B4-BE49-F238E27FC236}">
              <a16:creationId xmlns:a16="http://schemas.microsoft.com/office/drawing/2014/main" id="{00000000-0008-0000-0600-0000A1020000}"/>
            </a:ext>
          </a:extLst>
        </xdr:cNvPr>
        <xdr:cNvSpPr txBox="1"/>
      </xdr:nvSpPr>
      <xdr:spPr>
        <a:xfrm>
          <a:off x="16370300" y="1694554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139616</xdr:rowOff>
    </xdr:from>
    <xdr:to>
      <xdr:col>86</xdr:col>
      <xdr:colOff>25400</xdr:colOff>
      <xdr:row>98</xdr:row>
      <xdr:rowOff>139616</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6941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24902</xdr:rowOff>
    </xdr:from>
    <xdr:ext cx="690189" cy="259045"/>
    <xdr:sp macro="" textlink="">
      <xdr:nvSpPr>
        <xdr:cNvPr id="675" name="積立金最大値テキスト">
          <a:extLst>
            <a:ext uri="{FF2B5EF4-FFF2-40B4-BE49-F238E27FC236}">
              <a16:creationId xmlns:a16="http://schemas.microsoft.com/office/drawing/2014/main" id="{00000000-0008-0000-0600-0000A3020000}"/>
            </a:ext>
          </a:extLst>
        </xdr:cNvPr>
        <xdr:cNvSpPr txBox="1"/>
      </xdr:nvSpPr>
      <xdr:spPr>
        <a:xfrm>
          <a:off x="16370300" y="1528395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1,567,231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78225</xdr:rowOff>
    </xdr:from>
    <xdr:to>
      <xdr:col>86</xdr:col>
      <xdr:colOff>25400</xdr:colOff>
      <xdr:row>90</xdr:row>
      <xdr:rowOff>78225</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5508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35970</xdr:rowOff>
    </xdr:from>
    <xdr:to>
      <xdr:col>85</xdr:col>
      <xdr:colOff>127000</xdr:colOff>
      <xdr:row>98</xdr:row>
      <xdr:rowOff>43512</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flipV="1">
          <a:off x="15481300" y="16838070"/>
          <a:ext cx="838200" cy="7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6951</xdr:rowOff>
    </xdr:from>
    <xdr:ext cx="599010" cy="259045"/>
    <xdr:sp macro="" textlink="">
      <xdr:nvSpPr>
        <xdr:cNvPr id="678" name="積立金平均値テキスト">
          <a:extLst>
            <a:ext uri="{FF2B5EF4-FFF2-40B4-BE49-F238E27FC236}">
              <a16:creationId xmlns:a16="http://schemas.microsoft.com/office/drawing/2014/main" id="{00000000-0008-0000-0600-0000A6020000}"/>
            </a:ext>
          </a:extLst>
        </xdr:cNvPr>
        <xdr:cNvSpPr txBox="1"/>
      </xdr:nvSpPr>
      <xdr:spPr>
        <a:xfrm>
          <a:off x="16370300" y="166376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155524</xdr:rowOff>
    </xdr:from>
    <xdr:to>
      <xdr:col>85</xdr:col>
      <xdr:colOff>177800</xdr:colOff>
      <xdr:row>98</xdr:row>
      <xdr:rowOff>85674</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6268700" y="16786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26557</xdr:rowOff>
    </xdr:from>
    <xdr:to>
      <xdr:col>81</xdr:col>
      <xdr:colOff>50800</xdr:colOff>
      <xdr:row>98</xdr:row>
      <xdr:rowOff>43512</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4592300" y="16828657"/>
          <a:ext cx="889000" cy="16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160666</xdr:rowOff>
    </xdr:from>
    <xdr:to>
      <xdr:col>81</xdr:col>
      <xdr:colOff>101600</xdr:colOff>
      <xdr:row>98</xdr:row>
      <xdr:rowOff>90816</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5430500" y="16791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96</xdr:row>
      <xdr:rowOff>107343</xdr:rowOff>
    </xdr:from>
    <xdr:ext cx="599010"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5181795" y="16566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11294</xdr:rowOff>
    </xdr:from>
    <xdr:to>
      <xdr:col>76</xdr:col>
      <xdr:colOff>114300</xdr:colOff>
      <xdr:row>98</xdr:row>
      <xdr:rowOff>26557</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3703300" y="16813394"/>
          <a:ext cx="889000" cy="15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117900</xdr:rowOff>
    </xdr:from>
    <xdr:to>
      <xdr:col>76</xdr:col>
      <xdr:colOff>165100</xdr:colOff>
      <xdr:row>98</xdr:row>
      <xdr:rowOff>48050</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4541500" y="16748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64577</xdr:rowOff>
    </xdr:from>
    <xdr:ext cx="59901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4292795" y="165237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11294</xdr:rowOff>
    </xdr:from>
    <xdr:to>
      <xdr:col>71</xdr:col>
      <xdr:colOff>177800</xdr:colOff>
      <xdr:row>98</xdr:row>
      <xdr:rowOff>98013</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2814300" y="16813394"/>
          <a:ext cx="889000" cy="86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54332</xdr:rowOff>
    </xdr:from>
    <xdr:to>
      <xdr:col>72</xdr:col>
      <xdr:colOff>38100</xdr:colOff>
      <xdr:row>97</xdr:row>
      <xdr:rowOff>155932</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3652500" y="1668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96</xdr:row>
      <xdr:rowOff>1009</xdr:rowOff>
    </xdr:from>
    <xdr:ext cx="59901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3403795" y="16460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225,304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19740</xdr:rowOff>
    </xdr:from>
    <xdr:to>
      <xdr:col>67</xdr:col>
      <xdr:colOff>101600</xdr:colOff>
      <xdr:row>98</xdr:row>
      <xdr:rowOff>121340</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2763500" y="16821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137867</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547111" y="16597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156620</xdr:rowOff>
    </xdr:from>
    <xdr:to>
      <xdr:col>85</xdr:col>
      <xdr:colOff>177800</xdr:colOff>
      <xdr:row>98</xdr:row>
      <xdr:rowOff>86770</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6268700" y="16787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133951</xdr:rowOff>
    </xdr:from>
    <xdr:ext cx="599010" cy="259045"/>
    <xdr:sp macro="" textlink="">
      <xdr:nvSpPr>
        <xdr:cNvPr id="697" name="積立金該当値テキスト">
          <a:extLst>
            <a:ext uri="{FF2B5EF4-FFF2-40B4-BE49-F238E27FC236}">
              <a16:creationId xmlns:a16="http://schemas.microsoft.com/office/drawing/2014/main" id="{00000000-0008-0000-0600-0000B9020000}"/>
            </a:ext>
          </a:extLst>
        </xdr:cNvPr>
        <xdr:cNvSpPr txBox="1"/>
      </xdr:nvSpPr>
      <xdr:spPr>
        <a:xfrm>
          <a:off x="16370300" y="16764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164162</xdr:rowOff>
    </xdr:from>
    <xdr:to>
      <xdr:col>81</xdr:col>
      <xdr:colOff>101600</xdr:colOff>
      <xdr:row>98</xdr:row>
      <xdr:rowOff>94312</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5430500" y="16794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98</xdr:row>
      <xdr:rowOff>85439</xdr:rowOff>
    </xdr:from>
    <xdr:ext cx="59901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5181795" y="168875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147207</xdr:rowOff>
    </xdr:from>
    <xdr:to>
      <xdr:col>76</xdr:col>
      <xdr:colOff>165100</xdr:colOff>
      <xdr:row>98</xdr:row>
      <xdr:rowOff>77357</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4541500" y="16777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98</xdr:row>
      <xdr:rowOff>68484</xdr:rowOff>
    </xdr:from>
    <xdr:ext cx="59901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292795" y="168705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131944</xdr:rowOff>
    </xdr:from>
    <xdr:to>
      <xdr:col>72</xdr:col>
      <xdr:colOff>38100</xdr:colOff>
      <xdr:row>98</xdr:row>
      <xdr:rowOff>62094</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3652500" y="16762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98</xdr:row>
      <xdr:rowOff>53221</xdr:rowOff>
    </xdr:from>
    <xdr:ext cx="59901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03795" y="168553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47213</xdr:rowOff>
    </xdr:from>
    <xdr:to>
      <xdr:col>67</xdr:col>
      <xdr:colOff>101600</xdr:colOff>
      <xdr:row>98</xdr:row>
      <xdr:rowOff>148813</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2763500" y="16849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139940</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47111" y="16942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111777</xdr:rowOff>
    </xdr:from>
    <xdr:ext cx="59541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692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168927</xdr:rowOff>
    </xdr:from>
    <xdr:ext cx="59541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692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6" name="投資及び出資金グラフ枠">
          <a:extLst>
            <a:ext uri="{FF2B5EF4-FFF2-40B4-BE49-F238E27FC236}">
              <a16:creationId xmlns:a16="http://schemas.microsoft.com/office/drawing/2014/main" id="{00000000-0008-0000-0600-0000D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5100</xdr:rowOff>
    </xdr:from>
    <xdr:to>
      <xdr:col>116</xdr:col>
      <xdr:colOff>62864</xdr:colOff>
      <xdr:row>38</xdr:row>
      <xdr:rowOff>139700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flipV="1">
          <a:off x="22159595" y="5148600"/>
          <a:ext cx="1269" cy="150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147153</xdr:rowOff>
    </xdr:from>
    <xdr:ext cx="249299" cy="259045"/>
    <xdr:sp macro="" textlink="">
      <xdr:nvSpPr>
        <xdr:cNvPr id="728" name="投資及び出資金最小値テキスト">
          <a:extLst>
            <a:ext uri="{FF2B5EF4-FFF2-40B4-BE49-F238E27FC236}">
              <a16:creationId xmlns:a16="http://schemas.microsoft.com/office/drawing/2014/main" id="{00000000-0008-0000-0600-0000D8020000}"/>
            </a:ext>
          </a:extLst>
        </xdr:cNvPr>
        <xdr:cNvSpPr txBox="1"/>
      </xdr:nvSpPr>
      <xdr:spPr>
        <a:xfrm>
          <a:off x="22212300" y="666225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123227</xdr:rowOff>
    </xdr:from>
    <xdr:ext cx="599010" cy="259045"/>
    <xdr:sp macro="" textlink="">
      <xdr:nvSpPr>
        <xdr:cNvPr id="730" name="投資及び出資金最大値テキスト">
          <a:extLst>
            <a:ext uri="{FF2B5EF4-FFF2-40B4-BE49-F238E27FC236}">
              <a16:creationId xmlns:a16="http://schemas.microsoft.com/office/drawing/2014/main" id="{00000000-0008-0000-0600-0000DA020000}"/>
            </a:ext>
          </a:extLst>
        </xdr:cNvPr>
        <xdr:cNvSpPr txBox="1"/>
      </xdr:nvSpPr>
      <xdr:spPr>
        <a:xfrm>
          <a:off x="22212300" y="4923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164,720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5100</xdr:rowOff>
    </xdr:from>
    <xdr:to>
      <xdr:col>116</xdr:col>
      <xdr:colOff>152400</xdr:colOff>
      <xdr:row>30</xdr:row>
      <xdr:rowOff>5100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5148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36</xdr:row>
      <xdr:rowOff>125810</xdr:rowOff>
    </xdr:from>
    <xdr:to>
      <xdr:col>116</xdr:col>
      <xdr:colOff>63500</xdr:colOff>
      <xdr:row>38</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flipV="1">
          <a:off x="21323300" y="6298010"/>
          <a:ext cx="838200" cy="356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20153</xdr:rowOff>
    </xdr:from>
    <xdr:ext cx="469744" cy="259045"/>
    <xdr:sp macro="" textlink="">
      <xdr:nvSpPr>
        <xdr:cNvPr id="733" name="投資及び出資金平均値テキスト">
          <a:extLst>
            <a:ext uri="{FF2B5EF4-FFF2-40B4-BE49-F238E27FC236}">
              <a16:creationId xmlns:a16="http://schemas.microsoft.com/office/drawing/2014/main" id="{00000000-0008-0000-0600-0000DD020000}"/>
            </a:ext>
          </a:extLst>
        </xdr:cNvPr>
        <xdr:cNvSpPr txBox="1"/>
      </xdr:nvSpPr>
      <xdr:spPr>
        <a:xfrm>
          <a:off x="22212300" y="65352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41726</xdr:rowOff>
    </xdr:from>
    <xdr:to>
      <xdr:col>116</xdr:col>
      <xdr:colOff>114300</xdr:colOff>
      <xdr:row>38</xdr:row>
      <xdr:rowOff>143326</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2110700" y="6556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53156</xdr:rowOff>
    </xdr:from>
    <xdr:to>
      <xdr:col>112</xdr:col>
      <xdr:colOff>38100</xdr:colOff>
      <xdr:row>38</xdr:row>
      <xdr:rowOff>154756</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1272500" y="6568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171283</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1088428" y="6343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80222</xdr:rowOff>
    </xdr:from>
    <xdr:to>
      <xdr:col>107</xdr:col>
      <xdr:colOff>101600</xdr:colOff>
      <xdr:row>39</xdr:row>
      <xdr:rowOff>10372</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0383500" y="6595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26899</xdr:rowOff>
    </xdr:from>
    <xdr:ext cx="378565"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0245017" y="63705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76245</xdr:rowOff>
    </xdr:from>
    <xdr:to>
      <xdr:col>102</xdr:col>
      <xdr:colOff>165100</xdr:colOff>
      <xdr:row>39</xdr:row>
      <xdr:rowOff>6395</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19494500" y="6591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22922</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9310428" y="6366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72953</xdr:rowOff>
    </xdr:from>
    <xdr:to>
      <xdr:col>98</xdr:col>
      <xdr:colOff>38100</xdr:colOff>
      <xdr:row>39</xdr:row>
      <xdr:rowOff>3103</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8605500" y="6588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19630</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21428" y="6363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75010</xdr:rowOff>
    </xdr:from>
    <xdr:to>
      <xdr:col>116</xdr:col>
      <xdr:colOff>114300</xdr:colOff>
      <xdr:row>37</xdr:row>
      <xdr:rowOff>5160</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22110700" y="6247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35</xdr:row>
      <xdr:rowOff>97887</xdr:rowOff>
    </xdr:from>
    <xdr:ext cx="534377" cy="259045"/>
    <xdr:sp macro="" textlink="">
      <xdr:nvSpPr>
        <xdr:cNvPr id="752" name="投資及び出資金該当値テキスト">
          <a:extLst>
            <a:ext uri="{FF2B5EF4-FFF2-40B4-BE49-F238E27FC236}">
              <a16:creationId xmlns:a16="http://schemas.microsoft.com/office/drawing/2014/main" id="{00000000-0008-0000-0600-0000F0020000}"/>
            </a:ext>
          </a:extLst>
        </xdr:cNvPr>
        <xdr:cNvSpPr txBox="1"/>
      </xdr:nvSpPr>
      <xdr:spPr>
        <a:xfrm>
          <a:off x="22212300" y="6098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38299</xdr:rowOff>
    </xdr:from>
    <xdr:ext cx="59541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692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5" name="貸付金グラフ枠">
          <a:extLst>
            <a:ext uri="{FF2B5EF4-FFF2-40B4-BE49-F238E27FC236}">
              <a16:creationId xmlns:a16="http://schemas.microsoft.com/office/drawing/2014/main" id="{00000000-0008-0000-0600-000011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120628</xdr:rowOff>
    </xdr:from>
    <xdr:to>
      <xdr:col>116</xdr:col>
      <xdr:colOff>62864</xdr:colOff>
      <xdr:row>59</xdr:row>
      <xdr:rowOff>98878</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flipV="1">
          <a:off x="22159595" y="8693128"/>
          <a:ext cx="1269" cy="1521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102968</xdr:rowOff>
    </xdr:from>
    <xdr:ext cx="249299" cy="259045"/>
    <xdr:sp macro="" textlink="">
      <xdr:nvSpPr>
        <xdr:cNvPr id="787" name="貸付金最小値テキスト">
          <a:extLst>
            <a:ext uri="{FF2B5EF4-FFF2-40B4-BE49-F238E27FC236}">
              <a16:creationId xmlns:a16="http://schemas.microsoft.com/office/drawing/2014/main" id="{00000000-0008-0000-0600-000013030000}"/>
            </a:ext>
          </a:extLst>
        </xdr:cNvPr>
        <xdr:cNvSpPr txBox="1"/>
      </xdr:nvSpPr>
      <xdr:spPr>
        <a:xfrm>
          <a:off x="22212300" y="1021851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67305</xdr:rowOff>
    </xdr:from>
    <xdr:ext cx="534377" cy="259045"/>
    <xdr:sp macro="" textlink="">
      <xdr:nvSpPr>
        <xdr:cNvPr id="789" name="貸付金最大値テキスト">
          <a:extLst>
            <a:ext uri="{FF2B5EF4-FFF2-40B4-BE49-F238E27FC236}">
              <a16:creationId xmlns:a16="http://schemas.microsoft.com/office/drawing/2014/main" id="{00000000-0008-0000-0600-000015030000}"/>
            </a:ext>
          </a:extLst>
        </xdr:cNvPr>
        <xdr:cNvSpPr txBox="1"/>
      </xdr:nvSpPr>
      <xdr:spPr>
        <a:xfrm>
          <a:off x="22212300" y="8468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120628</xdr:rowOff>
    </xdr:from>
    <xdr:to>
      <xdr:col>116</xdr:col>
      <xdr:colOff>152400</xdr:colOff>
      <xdr:row>50</xdr:row>
      <xdr:rowOff>120628</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22072600" y="8693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162495</xdr:rowOff>
    </xdr:from>
    <xdr:to>
      <xdr:col>116</xdr:col>
      <xdr:colOff>63500</xdr:colOff>
      <xdr:row>59</xdr:row>
      <xdr:rowOff>1512</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21323300" y="10106595"/>
          <a:ext cx="838200" cy="10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147419</xdr:rowOff>
    </xdr:from>
    <xdr:ext cx="469744" cy="259045"/>
    <xdr:sp macro="" textlink="">
      <xdr:nvSpPr>
        <xdr:cNvPr id="792" name="貸付金平均値テキスト">
          <a:extLst>
            <a:ext uri="{FF2B5EF4-FFF2-40B4-BE49-F238E27FC236}">
              <a16:creationId xmlns:a16="http://schemas.microsoft.com/office/drawing/2014/main" id="{00000000-0008-0000-0600-000018030000}"/>
            </a:ext>
          </a:extLst>
        </xdr:cNvPr>
        <xdr:cNvSpPr txBox="1"/>
      </xdr:nvSpPr>
      <xdr:spPr>
        <a:xfrm>
          <a:off x="22212300" y="100915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168992</xdr:rowOff>
    </xdr:from>
    <xdr:to>
      <xdr:col>116</xdr:col>
      <xdr:colOff>114300</xdr:colOff>
      <xdr:row>59</xdr:row>
      <xdr:rowOff>99142</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22110700" y="10113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162495</xdr:rowOff>
    </xdr:from>
    <xdr:to>
      <xdr:col>111</xdr:col>
      <xdr:colOff>177800</xdr:colOff>
      <xdr:row>59</xdr:row>
      <xdr:rowOff>3977</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flipV="1">
          <a:off x="20434300" y="10106595"/>
          <a:ext cx="889000" cy="12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126782</xdr:rowOff>
    </xdr:from>
    <xdr:to>
      <xdr:col>112</xdr:col>
      <xdr:colOff>38100</xdr:colOff>
      <xdr:row>59</xdr:row>
      <xdr:rowOff>56932</xdr:rowOff>
    </xdr:to>
    <xdr:sp macro="" textlink="">
      <xdr:nvSpPr>
        <xdr:cNvPr id="795" name="フローチャート: 判断 794">
          <a:extLst>
            <a:ext uri="{FF2B5EF4-FFF2-40B4-BE49-F238E27FC236}">
              <a16:creationId xmlns:a16="http://schemas.microsoft.com/office/drawing/2014/main" id="{00000000-0008-0000-0600-00001B030000}"/>
            </a:ext>
          </a:extLst>
        </xdr:cNvPr>
        <xdr:cNvSpPr/>
      </xdr:nvSpPr>
      <xdr:spPr>
        <a:xfrm>
          <a:off x="21272500" y="100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48059</xdr:rowOff>
    </xdr:from>
    <xdr:ext cx="469744"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21088428" y="10163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161596</xdr:rowOff>
    </xdr:from>
    <xdr:to>
      <xdr:col>107</xdr:col>
      <xdr:colOff>50800</xdr:colOff>
      <xdr:row>59</xdr:row>
      <xdr:rowOff>3977</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19545300" y="10105696"/>
          <a:ext cx="889000" cy="13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148352</xdr:rowOff>
    </xdr:from>
    <xdr:to>
      <xdr:col>107</xdr:col>
      <xdr:colOff>101600</xdr:colOff>
      <xdr:row>59</xdr:row>
      <xdr:rowOff>78502</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20383500" y="10092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69629</xdr:rowOff>
    </xdr:from>
    <xdr:ext cx="469744"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0199428" y="10185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142639</xdr:rowOff>
    </xdr:from>
    <xdr:to>
      <xdr:col>102</xdr:col>
      <xdr:colOff>114300</xdr:colOff>
      <xdr:row>58</xdr:row>
      <xdr:rowOff>161596</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18656300" y="10086739"/>
          <a:ext cx="889000" cy="18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158738</xdr:rowOff>
    </xdr:from>
    <xdr:to>
      <xdr:col>102</xdr:col>
      <xdr:colOff>165100</xdr:colOff>
      <xdr:row>59</xdr:row>
      <xdr:rowOff>88888</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19494500" y="10102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80015</xdr:rowOff>
    </xdr:from>
    <xdr:ext cx="469744"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9310428" y="10195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111401</xdr:rowOff>
    </xdr:from>
    <xdr:to>
      <xdr:col>98</xdr:col>
      <xdr:colOff>38100</xdr:colOff>
      <xdr:row>59</xdr:row>
      <xdr:rowOff>41551</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18605500" y="10055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32678</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8421428" y="10148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122162</xdr:rowOff>
    </xdr:from>
    <xdr:to>
      <xdr:col>116</xdr:col>
      <xdr:colOff>114300</xdr:colOff>
      <xdr:row>59</xdr:row>
      <xdr:rowOff>52312</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2110700" y="10066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81539</xdr:rowOff>
    </xdr:from>
    <xdr:ext cx="469744" cy="259045"/>
    <xdr:sp macro="" textlink="">
      <xdr:nvSpPr>
        <xdr:cNvPr id="811" name="貸付金該当値テキスト">
          <a:extLst>
            <a:ext uri="{FF2B5EF4-FFF2-40B4-BE49-F238E27FC236}">
              <a16:creationId xmlns:a16="http://schemas.microsoft.com/office/drawing/2014/main" id="{00000000-0008-0000-0600-00002B030000}"/>
            </a:ext>
          </a:extLst>
        </xdr:cNvPr>
        <xdr:cNvSpPr txBox="1"/>
      </xdr:nvSpPr>
      <xdr:spPr>
        <a:xfrm>
          <a:off x="22212300" y="98541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111695</xdr:rowOff>
    </xdr:from>
    <xdr:to>
      <xdr:col>112</xdr:col>
      <xdr:colOff>38100</xdr:colOff>
      <xdr:row>59</xdr:row>
      <xdr:rowOff>41845</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21272500" y="10055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58372</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088428" y="9831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124627</xdr:rowOff>
    </xdr:from>
    <xdr:to>
      <xdr:col>107</xdr:col>
      <xdr:colOff>101600</xdr:colOff>
      <xdr:row>59</xdr:row>
      <xdr:rowOff>54777</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0383500" y="10068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71304</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199428" y="98439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110796</xdr:rowOff>
    </xdr:from>
    <xdr:to>
      <xdr:col>102</xdr:col>
      <xdr:colOff>165100</xdr:colOff>
      <xdr:row>59</xdr:row>
      <xdr:rowOff>40946</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19494500" y="10054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57473</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9310428" y="9830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91839</xdr:rowOff>
    </xdr:from>
    <xdr:to>
      <xdr:col>98</xdr:col>
      <xdr:colOff>38100</xdr:colOff>
      <xdr:row>59</xdr:row>
      <xdr:rowOff>21989</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18605500" y="10035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38516</xdr:rowOff>
    </xdr:from>
    <xdr:ext cx="469744"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421428" y="9811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76</xdr:row>
      <xdr:rowOff>35577</xdr:rowOff>
    </xdr:from>
    <xdr:ext cx="59541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692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73</xdr:row>
      <xdr:rowOff>168927</xdr:rowOff>
    </xdr:from>
    <xdr:ext cx="59541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692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2" name="繰出金グラフ枠">
          <a:extLst>
            <a:ext uri="{FF2B5EF4-FFF2-40B4-BE49-F238E27FC236}">
              <a16:creationId xmlns:a16="http://schemas.microsoft.com/office/drawing/2014/main" id="{00000000-0008-0000-0600-00004A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151126</xdr:rowOff>
    </xdr:from>
    <xdr:to>
      <xdr:col>116</xdr:col>
      <xdr:colOff>62864</xdr:colOff>
      <xdr:row>78</xdr:row>
      <xdr:rowOff>96487</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flipV="1">
          <a:off x="22159595" y="12152626"/>
          <a:ext cx="1269" cy="13169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100314</xdr:rowOff>
    </xdr:from>
    <xdr:ext cx="534377" cy="259045"/>
    <xdr:sp macro="" textlink="">
      <xdr:nvSpPr>
        <xdr:cNvPr id="844" name="繰出金最小値テキスト">
          <a:extLst>
            <a:ext uri="{FF2B5EF4-FFF2-40B4-BE49-F238E27FC236}">
              <a16:creationId xmlns:a16="http://schemas.microsoft.com/office/drawing/2014/main" id="{00000000-0008-0000-0600-00004C030000}"/>
            </a:ext>
          </a:extLst>
        </xdr:cNvPr>
        <xdr:cNvSpPr txBox="1"/>
      </xdr:nvSpPr>
      <xdr:spPr>
        <a:xfrm>
          <a:off x="22212300" y="13473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96487</xdr:rowOff>
    </xdr:from>
    <xdr:to>
      <xdr:col>116</xdr:col>
      <xdr:colOff>152400</xdr:colOff>
      <xdr:row>78</xdr:row>
      <xdr:rowOff>96487</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22072600" y="134695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97803</xdr:rowOff>
    </xdr:from>
    <xdr:ext cx="599010" cy="259045"/>
    <xdr:sp macro="" textlink="">
      <xdr:nvSpPr>
        <xdr:cNvPr id="846" name="繰出金最大値テキスト">
          <a:extLst>
            <a:ext uri="{FF2B5EF4-FFF2-40B4-BE49-F238E27FC236}">
              <a16:creationId xmlns:a16="http://schemas.microsoft.com/office/drawing/2014/main" id="{00000000-0008-0000-0600-00004E030000}"/>
            </a:ext>
          </a:extLst>
        </xdr:cNvPr>
        <xdr:cNvSpPr txBox="1"/>
      </xdr:nvSpPr>
      <xdr:spPr>
        <a:xfrm>
          <a:off x="22212300" y="11927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151126</xdr:rowOff>
    </xdr:from>
    <xdr:to>
      <xdr:col>116</xdr:col>
      <xdr:colOff>152400</xdr:colOff>
      <xdr:row>70</xdr:row>
      <xdr:rowOff>151126</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22072600" y="12152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166686</xdr:rowOff>
    </xdr:from>
    <xdr:to>
      <xdr:col>116</xdr:col>
      <xdr:colOff>63500</xdr:colOff>
      <xdr:row>76</xdr:row>
      <xdr:rowOff>137426</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21323300" y="13025436"/>
          <a:ext cx="838200" cy="142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151609</xdr:rowOff>
    </xdr:from>
    <xdr:ext cx="534377" cy="259045"/>
    <xdr:sp macro="" textlink="">
      <xdr:nvSpPr>
        <xdr:cNvPr id="849" name="繰出金平均値テキスト">
          <a:extLst>
            <a:ext uri="{FF2B5EF4-FFF2-40B4-BE49-F238E27FC236}">
              <a16:creationId xmlns:a16="http://schemas.microsoft.com/office/drawing/2014/main" id="{00000000-0008-0000-0600-000051030000}"/>
            </a:ext>
          </a:extLst>
        </xdr:cNvPr>
        <xdr:cNvSpPr txBox="1"/>
      </xdr:nvSpPr>
      <xdr:spPr>
        <a:xfrm>
          <a:off x="22212300" y="131818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1732</xdr:rowOff>
    </xdr:from>
    <xdr:to>
      <xdr:col>116</xdr:col>
      <xdr:colOff>114300</xdr:colOff>
      <xdr:row>77</xdr:row>
      <xdr:rowOff>103332</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2110700" y="13203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158907</xdr:rowOff>
    </xdr:from>
    <xdr:to>
      <xdr:col>111</xdr:col>
      <xdr:colOff>177800</xdr:colOff>
      <xdr:row>75</xdr:row>
      <xdr:rowOff>166686</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20434300" y="13017657"/>
          <a:ext cx="889000" cy="7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7358</xdr:rowOff>
    </xdr:from>
    <xdr:to>
      <xdr:col>112</xdr:col>
      <xdr:colOff>38100</xdr:colOff>
      <xdr:row>76</xdr:row>
      <xdr:rowOff>108958</xdr:rowOff>
    </xdr:to>
    <xdr:sp macro="" textlink="">
      <xdr:nvSpPr>
        <xdr:cNvPr id="852" name="フローチャート: 判断 851">
          <a:extLst>
            <a:ext uri="{FF2B5EF4-FFF2-40B4-BE49-F238E27FC236}">
              <a16:creationId xmlns:a16="http://schemas.microsoft.com/office/drawing/2014/main" id="{00000000-0008-0000-0600-000054030000}"/>
            </a:ext>
          </a:extLst>
        </xdr:cNvPr>
        <xdr:cNvSpPr/>
      </xdr:nvSpPr>
      <xdr:spPr>
        <a:xfrm>
          <a:off x="21272500" y="13037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76</xdr:row>
      <xdr:rowOff>100085</xdr:rowOff>
    </xdr:from>
    <xdr:ext cx="599010"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21023795" y="131302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158907</xdr:rowOff>
    </xdr:from>
    <xdr:to>
      <xdr:col>107</xdr:col>
      <xdr:colOff>50800</xdr:colOff>
      <xdr:row>76</xdr:row>
      <xdr:rowOff>33412</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19545300" y="13017657"/>
          <a:ext cx="889000" cy="45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150572</xdr:rowOff>
    </xdr:from>
    <xdr:to>
      <xdr:col>107</xdr:col>
      <xdr:colOff>101600</xdr:colOff>
      <xdr:row>76</xdr:row>
      <xdr:rowOff>80722</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0383500" y="13009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76</xdr:row>
      <xdr:rowOff>71849</xdr:rowOff>
    </xdr:from>
    <xdr:ext cx="599010"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20134795" y="131020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100594</xdr:rowOff>
    </xdr:from>
    <xdr:to>
      <xdr:col>102</xdr:col>
      <xdr:colOff>114300</xdr:colOff>
      <xdr:row>76</xdr:row>
      <xdr:rowOff>33412</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18656300" y="12959344"/>
          <a:ext cx="889000" cy="104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6383</xdr:rowOff>
    </xdr:from>
    <xdr:to>
      <xdr:col>102</xdr:col>
      <xdr:colOff>165100</xdr:colOff>
      <xdr:row>76</xdr:row>
      <xdr:rowOff>107983</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19494500" y="1303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76</xdr:row>
      <xdr:rowOff>99110</xdr:rowOff>
    </xdr:from>
    <xdr:ext cx="59901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9245795" y="131293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36029</xdr:rowOff>
    </xdr:from>
    <xdr:to>
      <xdr:col>98</xdr:col>
      <xdr:colOff>38100</xdr:colOff>
      <xdr:row>76</xdr:row>
      <xdr:rowOff>137629</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18605500" y="13066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76</xdr:row>
      <xdr:rowOff>128756</xdr:rowOff>
    </xdr:from>
    <xdr:ext cx="59901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8356795" y="13158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86626</xdr:rowOff>
    </xdr:from>
    <xdr:to>
      <xdr:col>116</xdr:col>
      <xdr:colOff>114300</xdr:colOff>
      <xdr:row>77</xdr:row>
      <xdr:rowOff>16776</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2110700" y="13116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109503</xdr:rowOff>
    </xdr:from>
    <xdr:ext cx="599010" cy="259045"/>
    <xdr:sp macro="" textlink="">
      <xdr:nvSpPr>
        <xdr:cNvPr id="868" name="繰出金該当値テキスト">
          <a:extLst>
            <a:ext uri="{FF2B5EF4-FFF2-40B4-BE49-F238E27FC236}">
              <a16:creationId xmlns:a16="http://schemas.microsoft.com/office/drawing/2014/main" id="{00000000-0008-0000-0600-000064030000}"/>
            </a:ext>
          </a:extLst>
        </xdr:cNvPr>
        <xdr:cNvSpPr txBox="1"/>
      </xdr:nvSpPr>
      <xdr:spPr>
        <a:xfrm>
          <a:off x="22212300" y="129682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115886</xdr:rowOff>
    </xdr:from>
    <xdr:to>
      <xdr:col>112</xdr:col>
      <xdr:colOff>38100</xdr:colOff>
      <xdr:row>76</xdr:row>
      <xdr:rowOff>46036</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21272500" y="12974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74</xdr:row>
      <xdr:rowOff>62563</xdr:rowOff>
    </xdr:from>
    <xdr:ext cx="59901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023795" y="127498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108107</xdr:rowOff>
    </xdr:from>
    <xdr:to>
      <xdr:col>107</xdr:col>
      <xdr:colOff>101600</xdr:colOff>
      <xdr:row>76</xdr:row>
      <xdr:rowOff>38257</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20383500" y="12966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74</xdr:row>
      <xdr:rowOff>54784</xdr:rowOff>
    </xdr:from>
    <xdr:ext cx="59901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0134795" y="127420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154062</xdr:rowOff>
    </xdr:from>
    <xdr:to>
      <xdr:col>102</xdr:col>
      <xdr:colOff>165100</xdr:colOff>
      <xdr:row>76</xdr:row>
      <xdr:rowOff>84212</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19494500" y="13012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74</xdr:row>
      <xdr:rowOff>100740</xdr:rowOff>
    </xdr:from>
    <xdr:ext cx="59901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9245795" y="127880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49794</xdr:rowOff>
    </xdr:from>
    <xdr:to>
      <xdr:col>98</xdr:col>
      <xdr:colOff>38100</xdr:colOff>
      <xdr:row>75</xdr:row>
      <xdr:rowOff>151394</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18605500" y="12908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73</xdr:row>
      <xdr:rowOff>167921</xdr:rowOff>
    </xdr:from>
    <xdr:ext cx="59901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356795" y="12683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1" name="前年度繰上充用金グラフ枠">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3" name="前年度繰上充用金最小値テキスト">
          <a:extLst>
            <a:ext uri="{FF2B5EF4-FFF2-40B4-BE49-F238E27FC236}">
              <a16:creationId xmlns:a16="http://schemas.microsoft.com/office/drawing/2014/main" id="{00000000-0008-0000-0600-00007D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5" name="前年度繰上充用金最大値テキスト">
          <a:extLst>
            <a:ext uri="{FF2B5EF4-FFF2-40B4-BE49-F238E27FC236}">
              <a16:creationId xmlns:a16="http://schemas.microsoft.com/office/drawing/2014/main" id="{00000000-0008-0000-0600-00007F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8" name="前年度繰上充用金平均値テキスト">
          <a:extLst>
            <a:ext uri="{FF2B5EF4-FFF2-40B4-BE49-F238E27FC236}">
              <a16:creationId xmlns:a16="http://schemas.microsoft.com/office/drawing/2014/main" id="{00000000-0008-0000-0600-000082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1" name="フローチャート: 判断 900">
          <a:extLst>
            <a:ext uri="{FF2B5EF4-FFF2-40B4-BE49-F238E27FC236}">
              <a16:creationId xmlns:a16="http://schemas.microsoft.com/office/drawing/2014/main" id="{00000000-0008-0000-0600-000085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7" name="前年度繰上充用金該当値テキスト">
          <a:extLst>
            <a:ext uri="{FF2B5EF4-FFF2-40B4-BE49-F238E27FC236}">
              <a16:creationId xmlns:a16="http://schemas.microsoft.com/office/drawing/2014/main" id="{00000000-0008-0000-0600-000095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6" name="正方形/長方形 925">
          <a:extLst>
            <a:ext uri="{FF2B5EF4-FFF2-40B4-BE49-F238E27FC236}">
              <a16:creationId xmlns:a16="http://schemas.microsoft.com/office/drawing/2014/main" id="{00000000-0008-0000-0600-00009E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7" name="正方形/長方形 926">
          <a:extLst>
            <a:ext uri="{FF2B5EF4-FFF2-40B4-BE49-F238E27FC236}">
              <a16:creationId xmlns:a16="http://schemas.microsoft.com/office/drawing/2014/main" id="{00000000-0008-0000-0600-00009F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00">
              <a:solidFill>
                <a:schemeClr val="dk1"/>
              </a:solidFill>
              <a:effectLst/>
              <a:latin typeface="+mn-lt"/>
              <a:ea typeface="+mn-ea"/>
              <a:cs typeface="+mn-cs"/>
            </a:rPr>
            <a:t>性質別の住民一人当たりのコストは、海洋を隔てた</a:t>
          </a:r>
          <a:r>
            <a:rPr kumimoji="1" lang="en-US" altLang="ja-JP" sz="900">
              <a:solidFill>
                <a:schemeClr val="dk1"/>
              </a:solidFill>
              <a:effectLst/>
              <a:latin typeface="+mn-lt"/>
              <a:ea typeface="+mn-ea"/>
              <a:cs typeface="+mn-cs"/>
            </a:rPr>
            <a:t>2</a:t>
          </a:r>
          <a:r>
            <a:rPr kumimoji="1" lang="ja-JP" altLang="ja-JP" sz="900">
              <a:solidFill>
                <a:schemeClr val="dk1"/>
              </a:solidFill>
              <a:effectLst/>
              <a:latin typeface="+mn-lt"/>
              <a:ea typeface="+mn-ea"/>
              <a:cs typeface="+mn-cs"/>
            </a:rPr>
            <a:t>島</a:t>
          </a:r>
          <a:r>
            <a:rPr kumimoji="1" lang="en-US" altLang="ja-JP" sz="900">
              <a:solidFill>
                <a:schemeClr val="dk1"/>
              </a:solidFill>
              <a:effectLst/>
              <a:latin typeface="+mn-lt"/>
              <a:ea typeface="+mn-ea"/>
              <a:cs typeface="+mn-cs"/>
            </a:rPr>
            <a:t>1</a:t>
          </a:r>
          <a:r>
            <a:rPr kumimoji="1" lang="ja-JP" altLang="ja-JP" sz="900">
              <a:solidFill>
                <a:schemeClr val="dk1"/>
              </a:solidFill>
              <a:effectLst/>
              <a:latin typeface="+mn-lt"/>
              <a:ea typeface="+mn-ea"/>
              <a:cs typeface="+mn-cs"/>
            </a:rPr>
            <a:t>村という特殊な環境にある行政区であり、島間の離島航路の維持・運営、公共サービス施設の重複整備及び運営に係る人員配置及び運営コストにより、人件費・物件費・維持補修費の一人当たりコストは高い水準となっている。</a:t>
          </a:r>
          <a:endParaRPr lang="ja-JP" altLang="ja-JP" sz="1050">
            <a:effectLst/>
          </a:endParaRPr>
        </a:p>
        <a:p>
          <a:r>
            <a:rPr kumimoji="1" lang="ja-JP" altLang="ja-JP" sz="900">
              <a:solidFill>
                <a:schemeClr val="dk1"/>
              </a:solidFill>
              <a:effectLst/>
              <a:latin typeface="+mn-lt"/>
              <a:ea typeface="+mn-ea"/>
              <a:cs typeface="+mn-cs"/>
            </a:rPr>
            <a:t>人件費は、人事院勧告による給与改定により</a:t>
          </a:r>
          <a:r>
            <a:rPr kumimoji="1" lang="en-US" altLang="ja-JP" sz="900">
              <a:solidFill>
                <a:schemeClr val="dk1"/>
              </a:solidFill>
              <a:effectLst/>
              <a:latin typeface="+mn-lt"/>
              <a:ea typeface="+mn-ea"/>
              <a:cs typeface="+mn-cs"/>
            </a:rPr>
            <a:t>6.4</a:t>
          </a:r>
          <a:r>
            <a:rPr kumimoji="1" lang="ja-JP" altLang="ja-JP" sz="900">
              <a:solidFill>
                <a:schemeClr val="dk1"/>
              </a:solidFill>
              <a:effectLst/>
              <a:latin typeface="+mn-lt"/>
              <a:ea typeface="+mn-ea"/>
              <a:cs typeface="+mn-cs"/>
            </a:rPr>
            <a:t>％増となった。物件費は</a:t>
          </a:r>
          <a:r>
            <a:rPr kumimoji="1" lang="en-US" altLang="ja-JP" sz="900">
              <a:solidFill>
                <a:schemeClr val="dk1"/>
              </a:solidFill>
              <a:effectLst/>
              <a:latin typeface="+mn-lt"/>
              <a:ea typeface="+mn-ea"/>
              <a:cs typeface="+mn-cs"/>
            </a:rPr>
            <a:t>11</a:t>
          </a:r>
          <a:r>
            <a:rPr kumimoji="1" lang="ja-JP" altLang="ja-JP" sz="900">
              <a:solidFill>
                <a:schemeClr val="dk1"/>
              </a:solidFill>
              <a:effectLst/>
              <a:latin typeface="+mn-lt"/>
              <a:ea typeface="+mn-ea"/>
              <a:cs typeface="+mn-cs"/>
            </a:rPr>
            <a:t>％増となった。ガバメントクラウド移行に伴う委託料の増や、出退勤システム導入に係る委託料の増が主な要因である。維持補修費は海難事故による連絡船修繕の</a:t>
          </a:r>
          <a:r>
            <a:rPr kumimoji="1" lang="ja-JP" altLang="en-US" sz="900">
              <a:solidFill>
                <a:schemeClr val="dk1"/>
              </a:solidFill>
              <a:effectLst/>
              <a:latin typeface="+mn-lt"/>
              <a:ea typeface="+mn-ea"/>
              <a:cs typeface="+mn-cs"/>
            </a:rPr>
            <a:t>完了</a:t>
          </a:r>
          <a:r>
            <a:rPr kumimoji="1" lang="ja-JP" altLang="ja-JP" sz="900">
              <a:solidFill>
                <a:schemeClr val="dk1"/>
              </a:solidFill>
              <a:effectLst/>
              <a:latin typeface="+mn-lt"/>
              <a:ea typeface="+mn-ea"/>
              <a:cs typeface="+mn-cs"/>
            </a:rPr>
            <a:t>により、</a:t>
          </a:r>
          <a:r>
            <a:rPr kumimoji="1" lang="en-US" altLang="ja-JP" sz="900">
              <a:solidFill>
                <a:schemeClr val="dk1"/>
              </a:solidFill>
              <a:effectLst/>
              <a:latin typeface="+mn-lt"/>
              <a:ea typeface="+mn-ea"/>
              <a:cs typeface="+mn-cs"/>
            </a:rPr>
            <a:t>64.8</a:t>
          </a:r>
          <a:r>
            <a:rPr kumimoji="1" lang="ja-JP" altLang="ja-JP" sz="900">
              <a:solidFill>
                <a:schemeClr val="dk1"/>
              </a:solidFill>
              <a:effectLst/>
              <a:latin typeface="+mn-lt"/>
              <a:ea typeface="+mn-ea"/>
              <a:cs typeface="+mn-cs"/>
            </a:rPr>
            <a:t>％の減となった。</a:t>
          </a:r>
          <a:endParaRPr lang="ja-JP" altLang="ja-JP" sz="1050">
            <a:effectLst/>
          </a:endParaRPr>
        </a:p>
        <a:p>
          <a:r>
            <a:rPr kumimoji="1" lang="ja-JP" altLang="ja-JP" sz="900">
              <a:solidFill>
                <a:schemeClr val="dk1"/>
              </a:solidFill>
              <a:effectLst/>
              <a:latin typeface="+mn-lt"/>
              <a:ea typeface="+mn-ea"/>
              <a:cs typeface="+mn-cs"/>
            </a:rPr>
            <a:t>扶助費は</a:t>
          </a:r>
          <a:r>
            <a:rPr kumimoji="1" lang="en-US" altLang="ja-JP" sz="900">
              <a:solidFill>
                <a:schemeClr val="dk1"/>
              </a:solidFill>
              <a:effectLst/>
              <a:latin typeface="+mn-lt"/>
              <a:ea typeface="+mn-ea"/>
              <a:cs typeface="+mn-cs"/>
            </a:rPr>
            <a:t>10.5</a:t>
          </a:r>
          <a:r>
            <a:rPr kumimoji="1" lang="ja-JP" altLang="ja-JP" sz="900">
              <a:solidFill>
                <a:schemeClr val="dk1"/>
              </a:solidFill>
              <a:effectLst/>
              <a:latin typeface="+mn-lt"/>
              <a:ea typeface="+mn-ea"/>
              <a:cs typeface="+mn-cs"/>
            </a:rPr>
            <a:t>％増となった。障害者自立支援事業の増額や調整給付金事業、住民税均等割のみ課税世帯給付事業及び非課税化・均等割のみ課税化給付金事業がの増が主な要因である。</a:t>
          </a:r>
          <a:endParaRPr lang="ja-JP" altLang="ja-JP" sz="1050">
            <a:effectLst/>
          </a:endParaRPr>
        </a:p>
        <a:p>
          <a:r>
            <a:rPr kumimoji="1" lang="ja-JP" altLang="ja-JP" sz="900">
              <a:solidFill>
                <a:schemeClr val="dk1"/>
              </a:solidFill>
              <a:effectLst/>
              <a:latin typeface="+mn-lt"/>
              <a:ea typeface="+mn-ea"/>
              <a:cs typeface="+mn-cs"/>
            </a:rPr>
            <a:t>補助費は、</a:t>
          </a:r>
          <a:r>
            <a:rPr kumimoji="1" lang="en-US" altLang="ja-JP" sz="900">
              <a:solidFill>
                <a:schemeClr val="dk1"/>
              </a:solidFill>
              <a:effectLst/>
              <a:latin typeface="+mn-lt"/>
              <a:ea typeface="+mn-ea"/>
              <a:cs typeface="+mn-cs"/>
            </a:rPr>
            <a:t>43.4</a:t>
          </a:r>
          <a:r>
            <a:rPr kumimoji="1" lang="ja-JP" altLang="ja-JP" sz="900">
              <a:solidFill>
                <a:schemeClr val="dk1"/>
              </a:solidFill>
              <a:effectLst/>
              <a:latin typeface="+mn-lt"/>
              <a:ea typeface="+mn-ea"/>
              <a:cs typeface="+mn-cs"/>
            </a:rPr>
            <a:t>％増となった。公営企業会計（簡易水道事業・下水道事業）への移行による補助</a:t>
          </a:r>
          <a:r>
            <a:rPr kumimoji="1" lang="ja-JP" altLang="en-US" sz="900">
              <a:solidFill>
                <a:schemeClr val="dk1"/>
              </a:solidFill>
              <a:effectLst/>
              <a:latin typeface="+mn-lt"/>
              <a:ea typeface="+mn-ea"/>
              <a:cs typeface="+mn-cs"/>
            </a:rPr>
            <a:t>金</a:t>
          </a:r>
          <a:r>
            <a:rPr kumimoji="1" lang="ja-JP" altLang="ja-JP" sz="900">
              <a:solidFill>
                <a:schemeClr val="dk1"/>
              </a:solidFill>
              <a:effectLst/>
              <a:latin typeface="+mn-lt"/>
              <a:ea typeface="+mn-ea"/>
              <a:cs typeface="+mn-cs"/>
            </a:rPr>
            <a:t>の増や、島嶼一部事務組合への負担金の増が主な要因である。普通建設事業は、移住定住促進住宅整備事業、サスティナブルアイランド創造事業、職員住宅建設事業等により</a:t>
          </a:r>
          <a:r>
            <a:rPr kumimoji="1" lang="en-US" altLang="ja-JP" sz="900">
              <a:solidFill>
                <a:schemeClr val="dk1"/>
              </a:solidFill>
              <a:effectLst/>
              <a:latin typeface="+mn-lt"/>
              <a:ea typeface="+mn-ea"/>
              <a:cs typeface="+mn-cs"/>
            </a:rPr>
            <a:t>45.6</a:t>
          </a:r>
          <a:r>
            <a:rPr kumimoji="1" lang="ja-JP" altLang="ja-JP" sz="900">
              <a:solidFill>
                <a:schemeClr val="dk1"/>
              </a:solidFill>
              <a:effectLst/>
              <a:latin typeface="+mn-lt"/>
              <a:ea typeface="+mn-ea"/>
              <a:cs typeface="+mn-cs"/>
            </a:rPr>
            <a:t>％の増となった。</a:t>
          </a:r>
          <a:endParaRPr lang="ja-JP" altLang="ja-JP" sz="1050">
            <a:effectLst/>
          </a:endParaRPr>
        </a:p>
        <a:p>
          <a:r>
            <a:rPr kumimoji="1" lang="ja-JP" altLang="ja-JP" sz="900">
              <a:solidFill>
                <a:schemeClr val="dk1"/>
              </a:solidFill>
              <a:effectLst/>
              <a:latin typeface="+mn-lt"/>
              <a:ea typeface="+mn-ea"/>
              <a:cs typeface="+mn-cs"/>
            </a:rPr>
            <a:t>災害復旧費は、豪雨による向山林道の崩落により、林道施設災害復旧の実施設計を本年度に実施したため前年度比</a:t>
          </a:r>
          <a:r>
            <a:rPr kumimoji="1" lang="en-US" altLang="ja-JP" sz="900">
              <a:solidFill>
                <a:schemeClr val="dk1"/>
              </a:solidFill>
              <a:effectLst/>
              <a:latin typeface="+mn-lt"/>
              <a:ea typeface="+mn-ea"/>
              <a:cs typeface="+mn-cs"/>
            </a:rPr>
            <a:t>400</a:t>
          </a:r>
          <a:r>
            <a:rPr kumimoji="1" lang="ja-JP" altLang="ja-JP" sz="900">
              <a:solidFill>
                <a:schemeClr val="dk1"/>
              </a:solidFill>
              <a:effectLst/>
              <a:latin typeface="+mn-lt"/>
              <a:ea typeface="+mn-ea"/>
              <a:cs typeface="+mn-cs"/>
            </a:rPr>
            <a:t>％の増となった。投資及び出資金は、公営企業会計へと移行した下水道事業への出資金（繰出金基準外分）により、皆増となった。</a:t>
          </a:r>
          <a:endParaRPr lang="ja-JP" altLang="ja-JP" sz="1050">
            <a:effectLst/>
          </a:endParaRPr>
        </a:p>
        <a:p>
          <a:r>
            <a:rPr kumimoji="1" lang="ja-JP" altLang="ja-JP" sz="900">
              <a:solidFill>
                <a:schemeClr val="dk1"/>
              </a:solidFill>
              <a:effectLst/>
              <a:latin typeface="+mn-lt"/>
              <a:ea typeface="+mn-ea"/>
              <a:cs typeface="+mn-cs"/>
            </a:rPr>
            <a:t>繰出金については、</a:t>
          </a:r>
          <a:r>
            <a:rPr kumimoji="1" lang="en-US" altLang="ja-JP" sz="900">
              <a:solidFill>
                <a:schemeClr val="dk1"/>
              </a:solidFill>
              <a:effectLst/>
              <a:latin typeface="+mn-lt"/>
              <a:ea typeface="+mn-ea"/>
              <a:cs typeface="+mn-cs"/>
            </a:rPr>
            <a:t>26.4</a:t>
          </a:r>
          <a:r>
            <a:rPr kumimoji="1" lang="ja-JP" altLang="ja-JP" sz="900">
              <a:solidFill>
                <a:schemeClr val="dk1"/>
              </a:solidFill>
              <a:effectLst/>
              <a:latin typeface="+mn-lt"/>
              <a:ea typeface="+mn-ea"/>
              <a:cs typeface="+mn-cs"/>
            </a:rPr>
            <a:t>％減となった。主な要因は、簡易水道事業及び下水道事業が公営企業会計へ移行したためである。</a:t>
          </a:r>
          <a:endParaRPr lang="ja-JP" altLang="ja-JP" sz="1050">
            <a:effectLst/>
          </a:endParaRPr>
        </a:p>
        <a:p>
          <a:r>
            <a:rPr kumimoji="1" lang="ja-JP" altLang="ja-JP" sz="900">
              <a:solidFill>
                <a:schemeClr val="dk1"/>
              </a:solidFill>
              <a:effectLst/>
              <a:latin typeface="+mn-lt"/>
              <a:ea typeface="+mn-ea"/>
              <a:cs typeface="+mn-cs"/>
            </a:rPr>
            <a:t>健全な財政運営のため、経常経費の削減を図ることを維持し、影響が大きい普通建設事業について可能な限り年度間の平準化を図り有利起債の活用など、将来負担軽減を見越した事業検討を進める必要がある。</a:t>
          </a:r>
          <a:endParaRPr lang="ja-JP" altLang="ja-JP" sz="1050">
            <a:effectLst/>
          </a:endParaRPr>
        </a:p>
        <a:p>
          <a:endParaRPr kumimoji="1" lang="ja-JP" altLang="en-US" sz="105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東京都新島村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2,415
2,398
27.54
4,894,249
4,653,167
241,082
2,001,889
1,828,393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139700</xdr:rowOff>
    </xdr:from>
    <xdr:to>
      <xdr:col>28</xdr:col>
      <xdr:colOff>114300</xdr:colOff>
      <xdr:row>39</xdr:row>
      <xdr:rowOff>139700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168927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54627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82550</xdr:rowOff>
    </xdr:from>
    <xdr:to>
      <xdr:col>28</xdr:col>
      <xdr:colOff>114300</xdr:colOff>
      <xdr:row>36</xdr:row>
      <xdr:rowOff>82550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111777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25400</xdr:rowOff>
    </xdr:from>
    <xdr:to>
      <xdr:col>28</xdr:col>
      <xdr:colOff>114300</xdr:colOff>
      <xdr:row>33</xdr:row>
      <xdr:rowOff>25400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54627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554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30</xdr:row>
      <xdr:rowOff>111777</xdr:rowOff>
    </xdr:from>
    <xdr:ext cx="595419" cy="259045"/>
    <xdr:sp macro="" textlink="">
      <xdr:nvSpPr>
        <xdr:cNvPr id="53" name="テキスト ボックス 52">
          <a:extLst>
            <a:ext uri="{FF2B5EF4-FFF2-40B4-BE49-F238E27FC236}">
              <a16:creationId xmlns:a16="http://schemas.microsoft.com/office/drawing/2014/main" id="{00000000-0008-0000-0700-000035000000}"/>
            </a:ext>
          </a:extLst>
        </xdr:cNvPr>
        <xdr:cNvSpPr txBox="1"/>
      </xdr:nvSpPr>
      <xdr:spPr>
        <a:xfrm>
          <a:off x="166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29</xdr:row>
      <xdr:rowOff>139700</xdr:rowOff>
    </xdr:from>
    <xdr:to>
      <xdr:col>28</xdr:col>
      <xdr:colOff>114300</xdr:colOff>
      <xdr:row>29</xdr:row>
      <xdr:rowOff>139700</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a:off x="762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28</xdr:row>
      <xdr:rowOff>168927</xdr:rowOff>
    </xdr:from>
    <xdr:ext cx="595419" cy="259045"/>
    <xdr:sp macro="" textlink="">
      <xdr:nvSpPr>
        <xdr:cNvPr id="55" name="テキスト ボックス 54">
          <a:extLst>
            <a:ext uri="{FF2B5EF4-FFF2-40B4-BE49-F238E27FC236}">
              <a16:creationId xmlns:a16="http://schemas.microsoft.com/office/drawing/2014/main" id="{00000000-0008-0000-0700-000037000000}"/>
            </a:ext>
          </a:extLst>
        </xdr:cNvPr>
        <xdr:cNvSpPr txBox="1"/>
      </xdr:nvSpPr>
      <xdr:spPr>
        <a:xfrm>
          <a:off x="166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7" name="テキスト ボックス 56">
          <a:extLst>
            <a:ext uri="{FF2B5EF4-FFF2-40B4-BE49-F238E27FC236}">
              <a16:creationId xmlns:a16="http://schemas.microsoft.com/office/drawing/2014/main" id="{00000000-0008-0000-0700-000039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8" name="議会費グラフ枠">
          <a:extLst>
            <a:ext uri="{FF2B5EF4-FFF2-40B4-BE49-F238E27FC236}">
              <a16:creationId xmlns:a16="http://schemas.microsoft.com/office/drawing/2014/main" id="{00000000-0008-0000-0700-00003A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143772</xdr:rowOff>
    </xdr:from>
    <xdr:to>
      <xdr:col>24</xdr:col>
      <xdr:colOff>62865</xdr:colOff>
      <xdr:row>39</xdr:row>
      <xdr:rowOff>5941</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4633595" y="5287272"/>
          <a:ext cx="1270" cy="14052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9768</xdr:rowOff>
    </xdr:from>
    <xdr:ext cx="469744" cy="259045"/>
    <xdr:sp macro="" textlink="">
      <xdr:nvSpPr>
        <xdr:cNvPr id="60" name="議会費最小値テキスト">
          <a:extLst>
            <a:ext uri="{FF2B5EF4-FFF2-40B4-BE49-F238E27FC236}">
              <a16:creationId xmlns:a16="http://schemas.microsoft.com/office/drawing/2014/main" id="{00000000-0008-0000-0700-00003C000000}"/>
            </a:ext>
          </a:extLst>
        </xdr:cNvPr>
        <xdr:cNvSpPr txBox="1"/>
      </xdr:nvSpPr>
      <xdr:spPr>
        <a:xfrm>
          <a:off x="4686300" y="6696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5941</xdr:rowOff>
    </xdr:from>
    <xdr:to>
      <xdr:col>24</xdr:col>
      <xdr:colOff>152400</xdr:colOff>
      <xdr:row>39</xdr:row>
      <xdr:rowOff>5941</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4546600" y="66924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90449</xdr:rowOff>
    </xdr:from>
    <xdr:ext cx="599010" cy="259045"/>
    <xdr:sp macro="" textlink="">
      <xdr:nvSpPr>
        <xdr:cNvPr id="62" name="議会費最大値テキスト">
          <a:extLst>
            <a:ext uri="{FF2B5EF4-FFF2-40B4-BE49-F238E27FC236}">
              <a16:creationId xmlns:a16="http://schemas.microsoft.com/office/drawing/2014/main" id="{00000000-0008-0000-0700-00003E000000}"/>
            </a:ext>
          </a:extLst>
        </xdr:cNvPr>
        <xdr:cNvSpPr txBox="1"/>
      </xdr:nvSpPr>
      <xdr:spPr>
        <a:xfrm>
          <a:off x="4686300" y="50624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107,715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143772</xdr:rowOff>
    </xdr:from>
    <xdr:to>
      <xdr:col>24</xdr:col>
      <xdr:colOff>152400</xdr:colOff>
      <xdr:row>30</xdr:row>
      <xdr:rowOff>143772</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a:off x="4546600" y="5287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109596</xdr:rowOff>
    </xdr:from>
    <xdr:to>
      <xdr:col>24</xdr:col>
      <xdr:colOff>63500</xdr:colOff>
      <xdr:row>37</xdr:row>
      <xdr:rowOff>155330</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3797300" y="6453246"/>
          <a:ext cx="838200" cy="45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101631</xdr:rowOff>
    </xdr:from>
    <xdr:ext cx="534377" cy="259045"/>
    <xdr:sp macro="" textlink="">
      <xdr:nvSpPr>
        <xdr:cNvPr id="65" name="議会費平均値テキスト">
          <a:extLst>
            <a:ext uri="{FF2B5EF4-FFF2-40B4-BE49-F238E27FC236}">
              <a16:creationId xmlns:a16="http://schemas.microsoft.com/office/drawing/2014/main" id="{00000000-0008-0000-0700-000041000000}"/>
            </a:ext>
          </a:extLst>
        </xdr:cNvPr>
        <xdr:cNvSpPr txBox="1"/>
      </xdr:nvSpPr>
      <xdr:spPr>
        <a:xfrm>
          <a:off x="4686300" y="64452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123204</xdr:rowOff>
    </xdr:from>
    <xdr:to>
      <xdr:col>24</xdr:col>
      <xdr:colOff>114300</xdr:colOff>
      <xdr:row>38</xdr:row>
      <xdr:rowOff>53354</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4584700" y="6466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109596</xdr:rowOff>
    </xdr:from>
    <xdr:to>
      <xdr:col>19</xdr:col>
      <xdr:colOff>177800</xdr:colOff>
      <xdr:row>38</xdr:row>
      <xdr:rowOff>25143</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908300" y="6453246"/>
          <a:ext cx="889000" cy="86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119190</xdr:rowOff>
    </xdr:from>
    <xdr:to>
      <xdr:col>20</xdr:col>
      <xdr:colOff>38100</xdr:colOff>
      <xdr:row>38</xdr:row>
      <xdr:rowOff>49340</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3746500" y="6462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40467</xdr:rowOff>
    </xdr:from>
    <xdr:ext cx="534377"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3530111" y="6555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25143</xdr:rowOff>
    </xdr:from>
    <xdr:to>
      <xdr:col>15</xdr:col>
      <xdr:colOff>50800</xdr:colOff>
      <xdr:row>38</xdr:row>
      <xdr:rowOff>44417</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2019300" y="6540243"/>
          <a:ext cx="889000" cy="19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135820</xdr:rowOff>
    </xdr:from>
    <xdr:to>
      <xdr:col>15</xdr:col>
      <xdr:colOff>101600</xdr:colOff>
      <xdr:row>38</xdr:row>
      <xdr:rowOff>65970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2857500" y="6479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82497</xdr:rowOff>
    </xdr:from>
    <xdr:ext cx="534377"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2641111" y="6254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44417</xdr:rowOff>
    </xdr:from>
    <xdr:to>
      <xdr:col>10</xdr:col>
      <xdr:colOff>114300</xdr:colOff>
      <xdr:row>38</xdr:row>
      <xdr:rowOff>45745</xdr:rowOff>
    </xdr:to>
    <xdr:cxnSp macro="">
      <xdr:nvCxnSpPr>
        <xdr:cNvPr id="73" name="直線コネクタ 72">
          <a:extLst>
            <a:ext uri="{FF2B5EF4-FFF2-40B4-BE49-F238E27FC236}">
              <a16:creationId xmlns:a16="http://schemas.microsoft.com/office/drawing/2014/main" id="{00000000-0008-0000-0700-000049000000}"/>
            </a:ext>
          </a:extLst>
        </xdr:cNvPr>
        <xdr:cNvCxnSpPr/>
      </xdr:nvCxnSpPr>
      <xdr:spPr>
        <a:xfrm flipV="1">
          <a:off x="1130300" y="6559517"/>
          <a:ext cx="889000" cy="1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157380</xdr:rowOff>
    </xdr:from>
    <xdr:to>
      <xdr:col>10</xdr:col>
      <xdr:colOff>165100</xdr:colOff>
      <xdr:row>38</xdr:row>
      <xdr:rowOff>87530</xdr:rowOff>
    </xdr:to>
    <xdr:sp macro="" textlink="">
      <xdr:nvSpPr>
        <xdr:cNvPr id="74" name="フローチャート: 判断 73">
          <a:extLst>
            <a:ext uri="{FF2B5EF4-FFF2-40B4-BE49-F238E27FC236}">
              <a16:creationId xmlns:a16="http://schemas.microsoft.com/office/drawing/2014/main" id="{00000000-0008-0000-0700-00004A000000}"/>
            </a:ext>
          </a:extLst>
        </xdr:cNvPr>
        <xdr:cNvSpPr/>
      </xdr:nvSpPr>
      <xdr:spPr>
        <a:xfrm>
          <a:off x="1968500" y="6501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104057</xdr:rowOff>
    </xdr:from>
    <xdr:ext cx="534377"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1752111" y="6276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157109</xdr:rowOff>
    </xdr:from>
    <xdr:to>
      <xdr:col>6</xdr:col>
      <xdr:colOff>38100</xdr:colOff>
      <xdr:row>38</xdr:row>
      <xdr:rowOff>87258</xdr:rowOff>
    </xdr:to>
    <xdr:sp macro="" textlink="">
      <xdr:nvSpPr>
        <xdr:cNvPr id="76" name="フローチャート: 判断 75">
          <a:extLst>
            <a:ext uri="{FF2B5EF4-FFF2-40B4-BE49-F238E27FC236}">
              <a16:creationId xmlns:a16="http://schemas.microsoft.com/office/drawing/2014/main" id="{00000000-0008-0000-0700-00004C000000}"/>
            </a:ext>
          </a:extLst>
        </xdr:cNvPr>
        <xdr:cNvSpPr/>
      </xdr:nvSpPr>
      <xdr:spPr>
        <a:xfrm>
          <a:off x="1079500" y="650075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103786</xdr:rowOff>
    </xdr:from>
    <xdr:ext cx="534377"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863111" y="6275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104530</xdr:rowOff>
    </xdr:from>
    <xdr:to>
      <xdr:col>24</xdr:col>
      <xdr:colOff>114300</xdr:colOff>
      <xdr:row>38</xdr:row>
      <xdr:rowOff>34680</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4584700" y="6448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127407</xdr:rowOff>
    </xdr:from>
    <xdr:ext cx="534377" cy="259045"/>
    <xdr:sp macro="" textlink="">
      <xdr:nvSpPr>
        <xdr:cNvPr id="84" name="議会費該当値テキスト">
          <a:extLst>
            <a:ext uri="{FF2B5EF4-FFF2-40B4-BE49-F238E27FC236}">
              <a16:creationId xmlns:a16="http://schemas.microsoft.com/office/drawing/2014/main" id="{00000000-0008-0000-0700-000054000000}"/>
            </a:ext>
          </a:extLst>
        </xdr:cNvPr>
        <xdr:cNvSpPr txBox="1"/>
      </xdr:nvSpPr>
      <xdr:spPr>
        <a:xfrm>
          <a:off x="4686300" y="6299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58796</xdr:rowOff>
    </xdr:from>
    <xdr:to>
      <xdr:col>20</xdr:col>
      <xdr:colOff>38100</xdr:colOff>
      <xdr:row>37</xdr:row>
      <xdr:rowOff>160396</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3746500" y="6402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5473</xdr:rowOff>
    </xdr:from>
    <xdr:ext cx="534377"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3530111" y="6177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145793</xdr:rowOff>
    </xdr:from>
    <xdr:to>
      <xdr:col>15</xdr:col>
      <xdr:colOff>101600</xdr:colOff>
      <xdr:row>38</xdr:row>
      <xdr:rowOff>75943</xdr:rowOff>
    </xdr:to>
    <xdr:sp macro="" textlink="">
      <xdr:nvSpPr>
        <xdr:cNvPr id="87" name="楕円 86">
          <a:extLst>
            <a:ext uri="{FF2B5EF4-FFF2-40B4-BE49-F238E27FC236}">
              <a16:creationId xmlns:a16="http://schemas.microsoft.com/office/drawing/2014/main" id="{00000000-0008-0000-0700-000057000000}"/>
            </a:ext>
          </a:extLst>
        </xdr:cNvPr>
        <xdr:cNvSpPr/>
      </xdr:nvSpPr>
      <xdr:spPr>
        <a:xfrm>
          <a:off x="2857500" y="6489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67070</xdr:rowOff>
    </xdr:from>
    <xdr:ext cx="534377" cy="259045"/>
    <xdr:sp macro="" textlink="">
      <xdr:nvSpPr>
        <xdr:cNvPr id="88" name="テキスト ボックス 87">
          <a:extLst>
            <a:ext uri="{FF2B5EF4-FFF2-40B4-BE49-F238E27FC236}">
              <a16:creationId xmlns:a16="http://schemas.microsoft.com/office/drawing/2014/main" id="{00000000-0008-0000-0700-000058000000}"/>
            </a:ext>
          </a:extLst>
        </xdr:cNvPr>
        <xdr:cNvSpPr txBox="1"/>
      </xdr:nvSpPr>
      <xdr:spPr>
        <a:xfrm>
          <a:off x="2641111" y="6582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165067</xdr:rowOff>
    </xdr:from>
    <xdr:to>
      <xdr:col>10</xdr:col>
      <xdr:colOff>165100</xdr:colOff>
      <xdr:row>38</xdr:row>
      <xdr:rowOff>95217</xdr:rowOff>
    </xdr:to>
    <xdr:sp macro="" textlink="">
      <xdr:nvSpPr>
        <xdr:cNvPr id="89" name="楕円 88">
          <a:extLst>
            <a:ext uri="{FF2B5EF4-FFF2-40B4-BE49-F238E27FC236}">
              <a16:creationId xmlns:a16="http://schemas.microsoft.com/office/drawing/2014/main" id="{00000000-0008-0000-0700-000059000000}"/>
            </a:ext>
          </a:extLst>
        </xdr:cNvPr>
        <xdr:cNvSpPr/>
      </xdr:nvSpPr>
      <xdr:spPr>
        <a:xfrm>
          <a:off x="1968500" y="6508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86344</xdr:rowOff>
    </xdr:from>
    <xdr:ext cx="534377" cy="259045"/>
    <xdr:sp macro="" textlink="">
      <xdr:nvSpPr>
        <xdr:cNvPr id="90" name="テキスト ボックス 89">
          <a:extLst>
            <a:ext uri="{FF2B5EF4-FFF2-40B4-BE49-F238E27FC236}">
              <a16:creationId xmlns:a16="http://schemas.microsoft.com/office/drawing/2014/main" id="{00000000-0008-0000-0700-00005A000000}"/>
            </a:ext>
          </a:extLst>
        </xdr:cNvPr>
        <xdr:cNvSpPr txBox="1"/>
      </xdr:nvSpPr>
      <xdr:spPr>
        <a:xfrm>
          <a:off x="1752111" y="6601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166395</xdr:rowOff>
    </xdr:from>
    <xdr:to>
      <xdr:col>6</xdr:col>
      <xdr:colOff>38100</xdr:colOff>
      <xdr:row>38</xdr:row>
      <xdr:rowOff>96545</xdr:rowOff>
    </xdr:to>
    <xdr:sp macro="" textlink="">
      <xdr:nvSpPr>
        <xdr:cNvPr id="91" name="楕円 90">
          <a:extLst>
            <a:ext uri="{FF2B5EF4-FFF2-40B4-BE49-F238E27FC236}">
              <a16:creationId xmlns:a16="http://schemas.microsoft.com/office/drawing/2014/main" id="{00000000-0008-0000-0700-00005B000000}"/>
            </a:ext>
          </a:extLst>
        </xdr:cNvPr>
        <xdr:cNvSpPr/>
      </xdr:nvSpPr>
      <xdr:spPr>
        <a:xfrm>
          <a:off x="1079500" y="6510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87672</xdr:rowOff>
    </xdr:from>
    <xdr:ext cx="534377" cy="259045"/>
    <xdr:sp macro="" textlink="">
      <xdr:nvSpPr>
        <xdr:cNvPr id="92" name="テキスト ボックス 91">
          <a:extLst>
            <a:ext uri="{FF2B5EF4-FFF2-40B4-BE49-F238E27FC236}">
              <a16:creationId xmlns:a16="http://schemas.microsoft.com/office/drawing/2014/main" id="{00000000-0008-0000-0700-00005C000000}"/>
            </a:ext>
          </a:extLst>
        </xdr:cNvPr>
        <xdr:cNvSpPr txBox="1"/>
      </xdr:nvSpPr>
      <xdr:spPr>
        <a:xfrm>
          <a:off x="863111" y="6602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100" name="正方形/長方形 99">
          <a:extLst>
            <a:ext uri="{FF2B5EF4-FFF2-40B4-BE49-F238E27FC236}">
              <a16:creationId xmlns:a16="http://schemas.microsoft.com/office/drawing/2014/main" id="{00000000-0008-0000-0700-000064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84979</xdr:rowOff>
    </xdr:from>
    <xdr:to>
      <xdr:col>24</xdr:col>
      <xdr:colOff>62865</xdr:colOff>
      <xdr:row>58</xdr:row>
      <xdr:rowOff>78024</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8657479"/>
          <a:ext cx="1270" cy="1364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81851</xdr:rowOff>
    </xdr:from>
    <xdr:ext cx="599010"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0259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78024</xdr:rowOff>
    </xdr:from>
    <xdr:to>
      <xdr:col>24</xdr:col>
      <xdr:colOff>152400</xdr:colOff>
      <xdr:row>58</xdr:row>
      <xdr:rowOff>78024</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022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31656</xdr:rowOff>
    </xdr:from>
    <xdr:ext cx="690189"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843270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3,119,687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84979</xdr:rowOff>
    </xdr:from>
    <xdr:to>
      <xdr:col>24</xdr:col>
      <xdr:colOff>152400</xdr:colOff>
      <xdr:row>50</xdr:row>
      <xdr:rowOff>84979</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8657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49750</xdr:rowOff>
    </xdr:from>
    <xdr:to>
      <xdr:col>24</xdr:col>
      <xdr:colOff>63500</xdr:colOff>
      <xdr:row>57</xdr:row>
      <xdr:rowOff>85925</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3797300" y="9822400"/>
          <a:ext cx="838200" cy="36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26637</xdr:rowOff>
    </xdr:from>
    <xdr:ext cx="599010"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7992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463,997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48210</xdr:rowOff>
    </xdr:from>
    <xdr:to>
      <xdr:col>24</xdr:col>
      <xdr:colOff>114300</xdr:colOff>
      <xdr:row>57</xdr:row>
      <xdr:rowOff>149810</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820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83409</xdr:rowOff>
    </xdr:from>
    <xdr:to>
      <xdr:col>19</xdr:col>
      <xdr:colOff>177800</xdr:colOff>
      <xdr:row>57</xdr:row>
      <xdr:rowOff>85925</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908300" y="9856059"/>
          <a:ext cx="889000" cy="2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60866</xdr:rowOff>
    </xdr:from>
    <xdr:to>
      <xdr:col>20</xdr:col>
      <xdr:colOff>38100</xdr:colOff>
      <xdr:row>57</xdr:row>
      <xdr:rowOff>162466</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833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153593</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497795" y="99262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83409</xdr:rowOff>
    </xdr:from>
    <xdr:to>
      <xdr:col>15</xdr:col>
      <xdr:colOff>50800</xdr:colOff>
      <xdr:row>57</xdr:row>
      <xdr:rowOff>90430</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flipV="1">
          <a:off x="2019300" y="9856059"/>
          <a:ext cx="889000" cy="7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50027</xdr:rowOff>
    </xdr:from>
    <xdr:to>
      <xdr:col>15</xdr:col>
      <xdr:colOff>101600</xdr:colOff>
      <xdr:row>57</xdr:row>
      <xdr:rowOff>151627</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822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142754</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08795" y="99154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90430</xdr:rowOff>
    </xdr:from>
    <xdr:to>
      <xdr:col>10</xdr:col>
      <xdr:colOff>114300</xdr:colOff>
      <xdr:row>57</xdr:row>
      <xdr:rowOff>116108</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flipV="1">
          <a:off x="1130300" y="9863080"/>
          <a:ext cx="889000" cy="25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17507</xdr:rowOff>
    </xdr:from>
    <xdr:to>
      <xdr:col>10</xdr:col>
      <xdr:colOff>165100</xdr:colOff>
      <xdr:row>57</xdr:row>
      <xdr:rowOff>119107</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790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135634</xdr:rowOff>
    </xdr:from>
    <xdr:ext cx="59901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19795" y="9565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49406</xdr:rowOff>
    </xdr:from>
    <xdr:to>
      <xdr:col>6</xdr:col>
      <xdr:colOff>38100</xdr:colOff>
      <xdr:row>57</xdr:row>
      <xdr:rowOff>151006</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9822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167533</xdr:rowOff>
    </xdr:from>
    <xdr:ext cx="59901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795" y="95972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170400</xdr:rowOff>
    </xdr:from>
    <xdr:to>
      <xdr:col>24</xdr:col>
      <xdr:colOff>114300</xdr:colOff>
      <xdr:row>57</xdr:row>
      <xdr:rowOff>100550</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977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21827</xdr:rowOff>
    </xdr:from>
    <xdr:ext cx="599010"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96230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571,742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35125</xdr:rowOff>
    </xdr:from>
    <xdr:to>
      <xdr:col>20</xdr:col>
      <xdr:colOff>38100</xdr:colOff>
      <xdr:row>57</xdr:row>
      <xdr:rowOff>136725</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9807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153252</xdr:rowOff>
    </xdr:from>
    <xdr:ext cx="59901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497795" y="95830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32609</xdr:rowOff>
    </xdr:from>
    <xdr:to>
      <xdr:col>15</xdr:col>
      <xdr:colOff>101600</xdr:colOff>
      <xdr:row>57</xdr:row>
      <xdr:rowOff>134209</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9805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150736</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08795" y="95804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39630</xdr:rowOff>
    </xdr:from>
    <xdr:to>
      <xdr:col>10</xdr:col>
      <xdr:colOff>165100</xdr:colOff>
      <xdr:row>57</xdr:row>
      <xdr:rowOff>141230</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9812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132357</xdr:rowOff>
    </xdr:from>
    <xdr:ext cx="599010"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19795" y="99050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65308</xdr:rowOff>
    </xdr:from>
    <xdr:to>
      <xdr:col>6</xdr:col>
      <xdr:colOff>38100</xdr:colOff>
      <xdr:row>57</xdr:row>
      <xdr:rowOff>166908</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9837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158035</xdr:rowOff>
    </xdr:from>
    <xdr:ext cx="599010"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30795" y="99306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67</xdr:row>
      <xdr:rowOff>54627</xdr:rowOff>
    </xdr:from>
    <xdr:ext cx="685572"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76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民生費グラフ枠">
          <a:extLst>
            <a:ext uri="{FF2B5EF4-FFF2-40B4-BE49-F238E27FC236}">
              <a16:creationId xmlns:a16="http://schemas.microsoft.com/office/drawing/2014/main" id="{00000000-0008-0000-07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100456</xdr:rowOff>
    </xdr:from>
    <xdr:to>
      <xdr:col>24</xdr:col>
      <xdr:colOff>62865</xdr:colOff>
      <xdr:row>79</xdr:row>
      <xdr:rowOff>38519</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flipV="1">
          <a:off x="4633595" y="12101956"/>
          <a:ext cx="1270" cy="14811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42346</xdr:rowOff>
    </xdr:from>
    <xdr:ext cx="599010" cy="259045"/>
    <xdr:sp macro="" textlink="">
      <xdr:nvSpPr>
        <xdr:cNvPr id="171" name="民生費最小値テキスト">
          <a:extLst>
            <a:ext uri="{FF2B5EF4-FFF2-40B4-BE49-F238E27FC236}">
              <a16:creationId xmlns:a16="http://schemas.microsoft.com/office/drawing/2014/main" id="{00000000-0008-0000-0700-0000AB000000}"/>
            </a:ext>
          </a:extLst>
        </xdr:cNvPr>
        <xdr:cNvSpPr txBox="1"/>
      </xdr:nvSpPr>
      <xdr:spPr>
        <a:xfrm>
          <a:off x="4686300" y="135868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38519</xdr:rowOff>
    </xdr:from>
    <xdr:to>
      <xdr:col>24</xdr:col>
      <xdr:colOff>152400</xdr:colOff>
      <xdr:row>79</xdr:row>
      <xdr:rowOff>38519</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35830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47133</xdr:rowOff>
    </xdr:from>
    <xdr:ext cx="599010" cy="259045"/>
    <xdr:sp macro="" textlink="">
      <xdr:nvSpPr>
        <xdr:cNvPr id="173" name="民生費最大値テキスト">
          <a:extLst>
            <a:ext uri="{FF2B5EF4-FFF2-40B4-BE49-F238E27FC236}">
              <a16:creationId xmlns:a16="http://schemas.microsoft.com/office/drawing/2014/main" id="{00000000-0008-0000-0700-0000AD000000}"/>
            </a:ext>
          </a:extLst>
        </xdr:cNvPr>
        <xdr:cNvSpPr txBox="1"/>
      </xdr:nvSpPr>
      <xdr:spPr>
        <a:xfrm>
          <a:off x="4686300" y="11877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817,167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100456</xdr:rowOff>
    </xdr:from>
    <xdr:to>
      <xdr:col>24</xdr:col>
      <xdr:colOff>152400</xdr:colOff>
      <xdr:row>70</xdr:row>
      <xdr:rowOff>100456</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21019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31069</xdr:rowOff>
    </xdr:from>
    <xdr:to>
      <xdr:col>24</xdr:col>
      <xdr:colOff>63500</xdr:colOff>
      <xdr:row>77</xdr:row>
      <xdr:rowOff>66397</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3797300" y="13232719"/>
          <a:ext cx="838200" cy="35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57587</xdr:rowOff>
    </xdr:from>
    <xdr:ext cx="599010" cy="259045"/>
    <xdr:sp macro="" textlink="">
      <xdr:nvSpPr>
        <xdr:cNvPr id="176" name="民生費平均値テキスト">
          <a:extLst>
            <a:ext uri="{FF2B5EF4-FFF2-40B4-BE49-F238E27FC236}">
              <a16:creationId xmlns:a16="http://schemas.microsoft.com/office/drawing/2014/main" id="{00000000-0008-0000-0700-0000B0000000}"/>
            </a:ext>
          </a:extLst>
        </xdr:cNvPr>
        <xdr:cNvSpPr txBox="1"/>
      </xdr:nvSpPr>
      <xdr:spPr>
        <a:xfrm>
          <a:off x="4686300" y="1325923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279,261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79160</xdr:rowOff>
    </xdr:from>
    <xdr:to>
      <xdr:col>24</xdr:col>
      <xdr:colOff>114300</xdr:colOff>
      <xdr:row>78</xdr:row>
      <xdr:rowOff>9310</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4584700" y="13280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66397</xdr:rowOff>
    </xdr:from>
    <xdr:to>
      <xdr:col>19</xdr:col>
      <xdr:colOff>177800</xdr:colOff>
      <xdr:row>78</xdr:row>
      <xdr:rowOff>2012</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2908300" y="13268047"/>
          <a:ext cx="889000" cy="107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76853</xdr:rowOff>
    </xdr:from>
    <xdr:to>
      <xdr:col>20</xdr:col>
      <xdr:colOff>38100</xdr:colOff>
      <xdr:row>78</xdr:row>
      <xdr:rowOff>7003</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3746500" y="13278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169580</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3497795" y="133712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2012</xdr:rowOff>
    </xdr:from>
    <xdr:to>
      <xdr:col>15</xdr:col>
      <xdr:colOff>50800</xdr:colOff>
      <xdr:row>78</xdr:row>
      <xdr:rowOff>19859</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019300" y="13375112"/>
          <a:ext cx="889000" cy="17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127383</xdr:rowOff>
    </xdr:from>
    <xdr:to>
      <xdr:col>15</xdr:col>
      <xdr:colOff>101600</xdr:colOff>
      <xdr:row>78</xdr:row>
      <xdr:rowOff>57533</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2857500" y="13329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48660</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2608795" y="13421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19859</xdr:rowOff>
    </xdr:from>
    <xdr:to>
      <xdr:col>10</xdr:col>
      <xdr:colOff>114300</xdr:colOff>
      <xdr:row>78</xdr:row>
      <xdr:rowOff>115204</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1130300" y="13392959"/>
          <a:ext cx="889000" cy="95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129282</xdr:rowOff>
    </xdr:from>
    <xdr:to>
      <xdr:col>10</xdr:col>
      <xdr:colOff>165100</xdr:colOff>
      <xdr:row>78</xdr:row>
      <xdr:rowOff>59432</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968500" y="13330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75959</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1719795" y="13106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151957</xdr:rowOff>
    </xdr:from>
    <xdr:to>
      <xdr:col>6</xdr:col>
      <xdr:colOff>38100</xdr:colOff>
      <xdr:row>78</xdr:row>
      <xdr:rowOff>82107</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079500" y="13353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98634</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830795" y="13128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151719</xdr:rowOff>
    </xdr:from>
    <xdr:to>
      <xdr:col>24</xdr:col>
      <xdr:colOff>114300</xdr:colOff>
      <xdr:row>77</xdr:row>
      <xdr:rowOff>81869</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4584700" y="13181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3146</xdr:rowOff>
    </xdr:from>
    <xdr:ext cx="599010" cy="259045"/>
    <xdr:sp macro="" textlink="">
      <xdr:nvSpPr>
        <xdr:cNvPr id="195" name="民生費該当値テキスト">
          <a:extLst>
            <a:ext uri="{FF2B5EF4-FFF2-40B4-BE49-F238E27FC236}">
              <a16:creationId xmlns:a16="http://schemas.microsoft.com/office/drawing/2014/main" id="{00000000-0008-0000-0700-0000C3000000}"/>
            </a:ext>
          </a:extLst>
        </xdr:cNvPr>
        <xdr:cNvSpPr txBox="1"/>
      </xdr:nvSpPr>
      <xdr:spPr>
        <a:xfrm>
          <a:off x="4686300" y="130333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322,520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15597</xdr:rowOff>
    </xdr:from>
    <xdr:to>
      <xdr:col>20</xdr:col>
      <xdr:colOff>38100</xdr:colOff>
      <xdr:row>77</xdr:row>
      <xdr:rowOff>117197</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3746500" y="13217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133724</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3497795" y="129924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122662</xdr:rowOff>
    </xdr:from>
    <xdr:to>
      <xdr:col>15</xdr:col>
      <xdr:colOff>101600</xdr:colOff>
      <xdr:row>78</xdr:row>
      <xdr:rowOff>52812</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2857500" y="13324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69339</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2608795" y="130995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140509</xdr:rowOff>
    </xdr:from>
    <xdr:to>
      <xdr:col>10</xdr:col>
      <xdr:colOff>165100</xdr:colOff>
      <xdr:row>78</xdr:row>
      <xdr:rowOff>70659</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968500" y="13342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61786</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1719795" y="134348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64404</xdr:rowOff>
    </xdr:from>
    <xdr:to>
      <xdr:col>6</xdr:col>
      <xdr:colOff>38100</xdr:colOff>
      <xdr:row>78</xdr:row>
      <xdr:rowOff>166004</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079500" y="13437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157131</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830795" y="135302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38,001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7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69326</xdr:rowOff>
    </xdr:from>
    <xdr:to>
      <xdr:col>24</xdr:col>
      <xdr:colOff>62865</xdr:colOff>
      <xdr:row>98</xdr:row>
      <xdr:rowOff>137420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671276"/>
          <a:ext cx="1270" cy="12682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141247</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43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137420</xdr:rowOff>
    </xdr:from>
    <xdr:to>
      <xdr:col>24</xdr:col>
      <xdr:colOff>152400</xdr:colOff>
      <xdr:row>98</xdr:row>
      <xdr:rowOff>137420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39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16003</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4465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706,942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69326</xdr:rowOff>
    </xdr:from>
    <xdr:to>
      <xdr:col>24</xdr:col>
      <xdr:colOff>152400</xdr:colOff>
      <xdr:row>91</xdr:row>
      <xdr:rowOff>69326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6712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75012</xdr:rowOff>
    </xdr:from>
    <xdr:to>
      <xdr:col>24</xdr:col>
      <xdr:colOff>63500</xdr:colOff>
      <xdr:row>97</xdr:row>
      <xdr:rowOff>125659</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3797300" y="16705662"/>
          <a:ext cx="838200" cy="50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25264</xdr:rowOff>
    </xdr:from>
    <xdr:ext cx="599010"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6559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46837</xdr:rowOff>
    </xdr:from>
    <xdr:to>
      <xdr:col>24</xdr:col>
      <xdr:colOff>114300</xdr:colOff>
      <xdr:row>97</xdr:row>
      <xdr:rowOff>148437</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677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88012</xdr:rowOff>
    </xdr:from>
    <xdr:to>
      <xdr:col>19</xdr:col>
      <xdr:colOff>177800</xdr:colOff>
      <xdr:row>97</xdr:row>
      <xdr:rowOff>125659</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2908300" y="16718662"/>
          <a:ext cx="889000" cy="37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38950</xdr:rowOff>
    </xdr:from>
    <xdr:to>
      <xdr:col>20</xdr:col>
      <xdr:colOff>38100</xdr:colOff>
      <xdr:row>97</xdr:row>
      <xdr:rowOff>140550</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66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157077</xdr:rowOff>
    </xdr:from>
    <xdr:ext cx="599010"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497795" y="16444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88012</xdr:rowOff>
    </xdr:from>
    <xdr:to>
      <xdr:col>15</xdr:col>
      <xdr:colOff>50800</xdr:colOff>
      <xdr:row>97</xdr:row>
      <xdr:rowOff>155333</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019300" y="16718662"/>
          <a:ext cx="889000" cy="67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51152</xdr:rowOff>
    </xdr:from>
    <xdr:to>
      <xdr:col>15</xdr:col>
      <xdr:colOff>101600</xdr:colOff>
      <xdr:row>97</xdr:row>
      <xdr:rowOff>152752</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81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143879</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08795" y="167745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96529</xdr:rowOff>
    </xdr:from>
    <xdr:to>
      <xdr:col>10</xdr:col>
      <xdr:colOff>114300</xdr:colOff>
      <xdr:row>97</xdr:row>
      <xdr:rowOff>155333</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a:off x="1130300" y="16727179"/>
          <a:ext cx="889000" cy="58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59830</xdr:rowOff>
    </xdr:from>
    <xdr:to>
      <xdr:col>10</xdr:col>
      <xdr:colOff>165100</xdr:colOff>
      <xdr:row>97</xdr:row>
      <xdr:rowOff>161430</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69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6507</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19795" y="164657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79149</xdr:rowOff>
    </xdr:from>
    <xdr:to>
      <xdr:col>6</xdr:col>
      <xdr:colOff>38100</xdr:colOff>
      <xdr:row>98</xdr:row>
      <xdr:rowOff>9299</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709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426</xdr:rowOff>
    </xdr:from>
    <xdr:ext cx="59901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30795" y="16802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24212</xdr:rowOff>
    </xdr:from>
    <xdr:to>
      <xdr:col>24</xdr:col>
      <xdr:colOff>114300</xdr:colOff>
      <xdr:row>97</xdr:row>
      <xdr:rowOff>125812</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654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47089</xdr:rowOff>
    </xdr:from>
    <xdr:ext cx="599010"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5062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74859</xdr:rowOff>
    </xdr:from>
    <xdr:to>
      <xdr:col>20</xdr:col>
      <xdr:colOff>38100</xdr:colOff>
      <xdr:row>98</xdr:row>
      <xdr:rowOff>5009</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705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167586</xdr:rowOff>
    </xdr:from>
    <xdr:ext cx="59901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497795" y="167982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37212</xdr:rowOff>
    </xdr:from>
    <xdr:to>
      <xdr:col>15</xdr:col>
      <xdr:colOff>101600</xdr:colOff>
      <xdr:row>97</xdr:row>
      <xdr:rowOff>138812</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667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155339</xdr:rowOff>
    </xdr:from>
    <xdr:ext cx="59901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08795" y="164430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104533</xdr:rowOff>
    </xdr:from>
    <xdr:to>
      <xdr:col>10</xdr:col>
      <xdr:colOff>165100</xdr:colOff>
      <xdr:row>98</xdr:row>
      <xdr:rowOff>34683</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735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98</xdr:row>
      <xdr:rowOff>25810</xdr:rowOff>
    </xdr:from>
    <xdr:ext cx="599010"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19795" y="168279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45729</xdr:rowOff>
    </xdr:from>
    <xdr:to>
      <xdr:col>6</xdr:col>
      <xdr:colOff>38100</xdr:colOff>
      <xdr:row>97</xdr:row>
      <xdr:rowOff>147329</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676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163856</xdr:rowOff>
    </xdr:from>
    <xdr:ext cx="599010"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30795" y="164516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130827</xdr:rowOff>
    </xdr:from>
    <xdr:ext cx="53129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072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99314</xdr:rowOff>
    </xdr:from>
    <xdr:to>
      <xdr:col>54</xdr:col>
      <xdr:colOff>189865</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242814"/>
          <a:ext cx="1270" cy="14881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50633</xdr:rowOff>
    </xdr:from>
    <xdr:ext cx="249299" cy="259045"/>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7371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45991</xdr:rowOff>
    </xdr:from>
    <xdr:ext cx="534377" cy="259045"/>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5018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78,120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99314</xdr:rowOff>
    </xdr:from>
    <xdr:to>
      <xdr:col>55</xdr:col>
      <xdr:colOff>88900</xdr:colOff>
      <xdr:row>30</xdr:row>
      <xdr:rowOff>99314</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2428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56318</xdr:rowOff>
    </xdr:from>
    <xdr:to>
      <xdr:col>55</xdr:col>
      <xdr:colOff>0</xdr:colOff>
      <xdr:row>36</xdr:row>
      <xdr:rowOff>154749</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9639300" y="6228518"/>
          <a:ext cx="838200" cy="98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95083</xdr:rowOff>
    </xdr:from>
    <xdr:ext cx="469744" cy="259045"/>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6101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116656</xdr:rowOff>
    </xdr:from>
    <xdr:to>
      <xdr:col>55</xdr:col>
      <xdr:colOff>50800</xdr:colOff>
      <xdr:row>39</xdr:row>
      <xdr:rowOff>46806</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631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154749</xdr:rowOff>
    </xdr:from>
    <xdr:to>
      <xdr:col>50</xdr:col>
      <xdr:colOff>114300</xdr:colOff>
      <xdr:row>36</xdr:row>
      <xdr:rowOff>169399</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flipV="1">
          <a:off x="8750300" y="6326949"/>
          <a:ext cx="889000" cy="14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118485</xdr:rowOff>
    </xdr:from>
    <xdr:to>
      <xdr:col>50</xdr:col>
      <xdr:colOff>165100</xdr:colOff>
      <xdr:row>39</xdr:row>
      <xdr:rowOff>48635</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633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39</xdr:row>
      <xdr:rowOff>39762</xdr:rowOff>
    </xdr:from>
    <xdr:ext cx="469744"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404428" y="6726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169399</xdr:rowOff>
    </xdr:from>
    <xdr:to>
      <xdr:col>45</xdr:col>
      <xdr:colOff>177800</xdr:colOff>
      <xdr:row>37</xdr:row>
      <xdr:rowOff>1397</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7861300" y="6341599"/>
          <a:ext cx="889000" cy="3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119914</xdr:rowOff>
    </xdr:from>
    <xdr:to>
      <xdr:col>46</xdr:col>
      <xdr:colOff>38100</xdr:colOff>
      <xdr:row>39</xdr:row>
      <xdr:rowOff>50064</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635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39</xdr:row>
      <xdr:rowOff>41191</xdr:rowOff>
    </xdr:from>
    <xdr:ext cx="469744"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15428" y="6727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123355</xdr:rowOff>
    </xdr:from>
    <xdr:to>
      <xdr:col>41</xdr:col>
      <xdr:colOff>50800</xdr:colOff>
      <xdr:row>37</xdr:row>
      <xdr:rowOff>1397</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6972300" y="6295555"/>
          <a:ext cx="889000" cy="49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117228</xdr:rowOff>
    </xdr:from>
    <xdr:to>
      <xdr:col>41</xdr:col>
      <xdr:colOff>101600</xdr:colOff>
      <xdr:row>39</xdr:row>
      <xdr:rowOff>47378</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63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39</xdr:row>
      <xdr:rowOff>38505</xdr:rowOff>
    </xdr:from>
    <xdr:ext cx="469744"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26428" y="6725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104425</xdr:rowOff>
    </xdr:from>
    <xdr:to>
      <xdr:col>36</xdr:col>
      <xdr:colOff>165100</xdr:colOff>
      <xdr:row>39</xdr:row>
      <xdr:rowOff>34575</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619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39</xdr:row>
      <xdr:rowOff>25702</xdr:rowOff>
    </xdr:from>
    <xdr:ext cx="469744"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37428" y="6712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5518</xdr:rowOff>
    </xdr:from>
    <xdr:to>
      <xdr:col>55</xdr:col>
      <xdr:colOff>50800</xdr:colOff>
      <xdr:row>36</xdr:row>
      <xdr:rowOff>107118</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6177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28395</xdr:rowOff>
    </xdr:from>
    <xdr:ext cx="534377" cy="259045"/>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6029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103949</xdr:rowOff>
    </xdr:from>
    <xdr:to>
      <xdr:col>50</xdr:col>
      <xdr:colOff>165100</xdr:colOff>
      <xdr:row>37</xdr:row>
      <xdr:rowOff>34099</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6276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50626</xdr:rowOff>
    </xdr:from>
    <xdr:ext cx="534377"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372111" y="6051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118599</xdr:rowOff>
    </xdr:from>
    <xdr:to>
      <xdr:col>46</xdr:col>
      <xdr:colOff>38100</xdr:colOff>
      <xdr:row>37</xdr:row>
      <xdr:rowOff>48749</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6290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65276</xdr:rowOff>
    </xdr:from>
    <xdr:ext cx="534377"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483111" y="6066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122047</xdr:rowOff>
    </xdr:from>
    <xdr:to>
      <xdr:col>41</xdr:col>
      <xdr:colOff>101600</xdr:colOff>
      <xdr:row>37</xdr:row>
      <xdr:rowOff>52197</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6294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68724</xdr:rowOff>
    </xdr:from>
    <xdr:ext cx="534377"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594111" y="6069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72555</xdr:rowOff>
    </xdr:from>
    <xdr:to>
      <xdr:col>36</xdr:col>
      <xdr:colOff>165100</xdr:colOff>
      <xdr:row>37</xdr:row>
      <xdr:rowOff>2705</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6244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35</xdr:row>
      <xdr:rowOff>19232</xdr:rowOff>
    </xdr:from>
    <xdr:ext cx="534377"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705111" y="6019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00000000-0008-0000-07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3664</xdr:rowOff>
    </xdr:from>
    <xdr:to>
      <xdr:col>54</xdr:col>
      <xdr:colOff>189865</xdr:colOff>
      <xdr:row>59</xdr:row>
      <xdr:rowOff>41947</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flipV="1">
          <a:off x="10475595" y="8576164"/>
          <a:ext cx="1270" cy="15813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45774</xdr:rowOff>
    </xdr:from>
    <xdr:ext cx="469744" cy="259045"/>
    <xdr:sp macro="" textlink="">
      <xdr:nvSpPr>
        <xdr:cNvPr id="342" name="農林水産業費最小値テキスト">
          <a:extLst>
            <a:ext uri="{FF2B5EF4-FFF2-40B4-BE49-F238E27FC236}">
              <a16:creationId xmlns:a16="http://schemas.microsoft.com/office/drawing/2014/main" id="{00000000-0008-0000-0700-000056010000}"/>
            </a:ext>
          </a:extLst>
        </xdr:cNvPr>
        <xdr:cNvSpPr txBox="1"/>
      </xdr:nvSpPr>
      <xdr:spPr>
        <a:xfrm>
          <a:off x="10528300" y="10161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41947</xdr:rowOff>
    </xdr:from>
    <xdr:to>
      <xdr:col>55</xdr:col>
      <xdr:colOff>88900</xdr:colOff>
      <xdr:row>59</xdr:row>
      <xdr:rowOff>41947</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10157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121791</xdr:rowOff>
    </xdr:from>
    <xdr:ext cx="599010" cy="259045"/>
    <xdr:sp macro="" textlink="">
      <xdr:nvSpPr>
        <xdr:cNvPr id="344" name="農林水産業費最大値テキスト">
          <a:extLst>
            <a:ext uri="{FF2B5EF4-FFF2-40B4-BE49-F238E27FC236}">
              <a16:creationId xmlns:a16="http://schemas.microsoft.com/office/drawing/2014/main" id="{00000000-0008-0000-0700-000058010000}"/>
            </a:ext>
          </a:extLst>
        </xdr:cNvPr>
        <xdr:cNvSpPr txBox="1"/>
      </xdr:nvSpPr>
      <xdr:spPr>
        <a:xfrm>
          <a:off x="10528300" y="83513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831,410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3664</xdr:rowOff>
    </xdr:from>
    <xdr:to>
      <xdr:col>55</xdr:col>
      <xdr:colOff>88900</xdr:colOff>
      <xdr:row>50</xdr:row>
      <xdr:rowOff>3664</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8576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99089</xdr:rowOff>
    </xdr:from>
    <xdr:to>
      <xdr:col>55</xdr:col>
      <xdr:colOff>0</xdr:colOff>
      <xdr:row>57</xdr:row>
      <xdr:rowOff>125650</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9639300" y="9871739"/>
          <a:ext cx="838200" cy="26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89654</xdr:rowOff>
    </xdr:from>
    <xdr:ext cx="599010" cy="259045"/>
    <xdr:sp macro="" textlink="">
      <xdr:nvSpPr>
        <xdr:cNvPr id="347" name="農林水産業費平均値テキスト">
          <a:extLst>
            <a:ext uri="{FF2B5EF4-FFF2-40B4-BE49-F238E27FC236}">
              <a16:creationId xmlns:a16="http://schemas.microsoft.com/office/drawing/2014/main" id="{00000000-0008-0000-0700-00005B010000}"/>
            </a:ext>
          </a:extLst>
        </xdr:cNvPr>
        <xdr:cNvSpPr txBox="1"/>
      </xdr:nvSpPr>
      <xdr:spPr>
        <a:xfrm>
          <a:off x="10528300" y="986230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111227</xdr:rowOff>
    </xdr:from>
    <xdr:to>
      <xdr:col>55</xdr:col>
      <xdr:colOff>50800</xdr:colOff>
      <xdr:row>58</xdr:row>
      <xdr:rowOff>41377</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10426700" y="9883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125650</xdr:rowOff>
    </xdr:from>
    <xdr:to>
      <xdr:col>50</xdr:col>
      <xdr:colOff>114300</xdr:colOff>
      <xdr:row>58</xdr:row>
      <xdr:rowOff>25915</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8750300" y="9898300"/>
          <a:ext cx="889000" cy="71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123451</xdr:rowOff>
    </xdr:from>
    <xdr:to>
      <xdr:col>50</xdr:col>
      <xdr:colOff>165100</xdr:colOff>
      <xdr:row>58</xdr:row>
      <xdr:rowOff>53601</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9588500" y="9896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44728</xdr:rowOff>
    </xdr:from>
    <xdr:ext cx="599010"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9339795" y="99888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25915</xdr:rowOff>
    </xdr:from>
    <xdr:to>
      <xdr:col>45</xdr:col>
      <xdr:colOff>177800</xdr:colOff>
      <xdr:row>58</xdr:row>
      <xdr:rowOff>36806</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7861300" y="9970015"/>
          <a:ext cx="889000" cy="10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130642</xdr:rowOff>
    </xdr:from>
    <xdr:to>
      <xdr:col>46</xdr:col>
      <xdr:colOff>38100</xdr:colOff>
      <xdr:row>58</xdr:row>
      <xdr:rowOff>60792</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8699500" y="9903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77319</xdr:rowOff>
    </xdr:from>
    <xdr:ext cx="599010"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8450795" y="96785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135340</xdr:rowOff>
    </xdr:from>
    <xdr:to>
      <xdr:col>41</xdr:col>
      <xdr:colOff>50800</xdr:colOff>
      <xdr:row>58</xdr:row>
      <xdr:rowOff>36806</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6972300" y="9736540"/>
          <a:ext cx="889000" cy="244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126897</xdr:rowOff>
    </xdr:from>
    <xdr:to>
      <xdr:col>41</xdr:col>
      <xdr:colOff>101600</xdr:colOff>
      <xdr:row>58</xdr:row>
      <xdr:rowOff>57047</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7810500" y="989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73574</xdr:rowOff>
    </xdr:from>
    <xdr:ext cx="59901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561795" y="96747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90618</xdr:rowOff>
    </xdr:from>
    <xdr:to>
      <xdr:col>36</xdr:col>
      <xdr:colOff>165100</xdr:colOff>
      <xdr:row>58</xdr:row>
      <xdr:rowOff>20768</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6921500" y="9863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11895</xdr:rowOff>
    </xdr:from>
    <xdr:ext cx="59901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672795" y="99559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48289</xdr:rowOff>
    </xdr:from>
    <xdr:to>
      <xdr:col>55</xdr:col>
      <xdr:colOff>50800</xdr:colOff>
      <xdr:row>57</xdr:row>
      <xdr:rowOff>149889</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10426700" y="9820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71166</xdr:rowOff>
    </xdr:from>
    <xdr:ext cx="599010" cy="259045"/>
    <xdr:sp macro="" textlink="">
      <xdr:nvSpPr>
        <xdr:cNvPr id="366" name="農林水産業費該当値テキスト">
          <a:extLst>
            <a:ext uri="{FF2B5EF4-FFF2-40B4-BE49-F238E27FC236}">
              <a16:creationId xmlns:a16="http://schemas.microsoft.com/office/drawing/2014/main" id="{00000000-0008-0000-0700-00006E010000}"/>
            </a:ext>
          </a:extLst>
        </xdr:cNvPr>
        <xdr:cNvSpPr txBox="1"/>
      </xdr:nvSpPr>
      <xdr:spPr>
        <a:xfrm>
          <a:off x="10528300" y="96723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74850</xdr:rowOff>
    </xdr:from>
    <xdr:to>
      <xdr:col>50</xdr:col>
      <xdr:colOff>165100</xdr:colOff>
      <xdr:row>58</xdr:row>
      <xdr:rowOff>5000</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9588500" y="984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21527</xdr:rowOff>
    </xdr:from>
    <xdr:ext cx="59901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339795" y="96227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146565</xdr:rowOff>
    </xdr:from>
    <xdr:to>
      <xdr:col>46</xdr:col>
      <xdr:colOff>38100</xdr:colOff>
      <xdr:row>58</xdr:row>
      <xdr:rowOff>76715</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8699500" y="9919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67842</xdr:rowOff>
    </xdr:from>
    <xdr:ext cx="534377"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483111" y="10011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157456</xdr:rowOff>
    </xdr:from>
    <xdr:to>
      <xdr:col>41</xdr:col>
      <xdr:colOff>101600</xdr:colOff>
      <xdr:row>58</xdr:row>
      <xdr:rowOff>87606</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7810500" y="9930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78733</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7594111" y="10022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84540</xdr:rowOff>
    </xdr:from>
    <xdr:to>
      <xdr:col>36</xdr:col>
      <xdr:colOff>165100</xdr:colOff>
      <xdr:row>57</xdr:row>
      <xdr:rowOff>14690</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6921500" y="9685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31217</xdr:rowOff>
    </xdr:from>
    <xdr:ext cx="599010"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6672795" y="94609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144434</xdr:rowOff>
    </xdr:from>
    <xdr:ext cx="59541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74</xdr:row>
      <xdr:rowOff>160762</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5642</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71</xdr:row>
      <xdr:rowOff>21970</xdr:rowOff>
    </xdr:from>
    <xdr:ext cx="685572"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5918428" y="1219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38299</xdr:rowOff>
    </xdr:from>
    <xdr:ext cx="685572"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5918428" y="1186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109823</xdr:rowOff>
    </xdr:from>
    <xdr:to>
      <xdr:col>54</xdr:col>
      <xdr:colOff>189865</xdr:colOff>
      <xdr:row>79</xdr:row>
      <xdr:rowOff>98064</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2111323"/>
          <a:ext cx="1270" cy="1531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101891</xdr:rowOff>
    </xdr:from>
    <xdr:ext cx="378565" cy="259045"/>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6464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98064</xdr:rowOff>
    </xdr:from>
    <xdr:to>
      <xdr:col>55</xdr:col>
      <xdr:colOff>88900</xdr:colOff>
      <xdr:row>79</xdr:row>
      <xdr:rowOff>98064</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6426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56500</xdr:rowOff>
    </xdr:from>
    <xdr:ext cx="690189" cy="259045"/>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18865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1,407,446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109823</xdr:rowOff>
    </xdr:from>
    <xdr:to>
      <xdr:col>55</xdr:col>
      <xdr:colOff>88900</xdr:colOff>
      <xdr:row>70</xdr:row>
      <xdr:rowOff>109823</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2111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97188</xdr:rowOff>
    </xdr:from>
    <xdr:to>
      <xdr:col>55</xdr:col>
      <xdr:colOff>0</xdr:colOff>
      <xdr:row>78</xdr:row>
      <xdr:rowOff>149185</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9639300" y="13470288"/>
          <a:ext cx="838200" cy="51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98575</xdr:rowOff>
    </xdr:from>
    <xdr:ext cx="534377" cy="259045"/>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34716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120148</xdr:rowOff>
    </xdr:from>
    <xdr:to>
      <xdr:col>55</xdr:col>
      <xdr:colOff>50800</xdr:colOff>
      <xdr:row>79</xdr:row>
      <xdr:rowOff>50298</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3493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131438</xdr:rowOff>
    </xdr:from>
    <xdr:to>
      <xdr:col>50</xdr:col>
      <xdr:colOff>114300</xdr:colOff>
      <xdr:row>78</xdr:row>
      <xdr:rowOff>149185</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8750300" y="13504538"/>
          <a:ext cx="889000" cy="17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122152</xdr:rowOff>
    </xdr:from>
    <xdr:to>
      <xdr:col>50</xdr:col>
      <xdr:colOff>165100</xdr:colOff>
      <xdr:row>79</xdr:row>
      <xdr:rowOff>52302</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3495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43429</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372111" y="13587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131438</xdr:rowOff>
    </xdr:from>
    <xdr:to>
      <xdr:col>45</xdr:col>
      <xdr:colOff>177800</xdr:colOff>
      <xdr:row>78</xdr:row>
      <xdr:rowOff>171290</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7861300" y="13504538"/>
          <a:ext cx="889000" cy="39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120814</xdr:rowOff>
    </xdr:from>
    <xdr:to>
      <xdr:col>46</xdr:col>
      <xdr:colOff>38100</xdr:colOff>
      <xdr:row>79</xdr:row>
      <xdr:rowOff>50964</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349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42091</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483111" y="13586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104922</xdr:rowOff>
    </xdr:from>
    <xdr:to>
      <xdr:col>41</xdr:col>
      <xdr:colOff>50800</xdr:colOff>
      <xdr:row>78</xdr:row>
      <xdr:rowOff>171290</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6972300" y="13478022"/>
          <a:ext cx="889000" cy="66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121617</xdr:rowOff>
    </xdr:from>
    <xdr:to>
      <xdr:col>41</xdr:col>
      <xdr:colOff>101600</xdr:colOff>
      <xdr:row>79</xdr:row>
      <xdr:rowOff>51767</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349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42894</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594111" y="13587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106184</xdr:rowOff>
    </xdr:from>
    <xdr:to>
      <xdr:col>36</xdr:col>
      <xdr:colOff>165100</xdr:colOff>
      <xdr:row>79</xdr:row>
      <xdr:rowOff>36334</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3479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79</xdr:row>
      <xdr:rowOff>27461</xdr:rowOff>
    </xdr:from>
    <xdr:ext cx="59901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672795" y="135720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46388</xdr:rowOff>
    </xdr:from>
    <xdr:to>
      <xdr:col>55</xdr:col>
      <xdr:colOff>50800</xdr:colOff>
      <xdr:row>78</xdr:row>
      <xdr:rowOff>147988</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10426700" y="13419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69265</xdr:rowOff>
    </xdr:from>
    <xdr:ext cx="599010" cy="259045"/>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32709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98385</xdr:rowOff>
    </xdr:from>
    <xdr:to>
      <xdr:col>50</xdr:col>
      <xdr:colOff>165100</xdr:colOff>
      <xdr:row>79</xdr:row>
      <xdr:rowOff>28535</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588500" y="13471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77</xdr:row>
      <xdr:rowOff>45062</xdr:rowOff>
    </xdr:from>
    <xdr:ext cx="59901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339795" y="132467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80638</xdr:rowOff>
    </xdr:from>
    <xdr:to>
      <xdr:col>46</xdr:col>
      <xdr:colOff>38100</xdr:colOff>
      <xdr:row>79</xdr:row>
      <xdr:rowOff>10788</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99500" y="13453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77</xdr:row>
      <xdr:rowOff>27315</xdr:rowOff>
    </xdr:from>
    <xdr:ext cx="599010"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450795" y="132289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120490</xdr:rowOff>
    </xdr:from>
    <xdr:to>
      <xdr:col>41</xdr:col>
      <xdr:colOff>101600</xdr:colOff>
      <xdr:row>79</xdr:row>
      <xdr:rowOff>50640</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10500" y="13493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67167</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594111" y="13268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54122</xdr:rowOff>
    </xdr:from>
    <xdr:to>
      <xdr:col>36</xdr:col>
      <xdr:colOff>165100</xdr:colOff>
      <xdr:row>78</xdr:row>
      <xdr:rowOff>155722</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921500" y="13427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77</xdr:row>
      <xdr:rowOff>799</xdr:rowOff>
    </xdr:from>
    <xdr:ext cx="599010"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672795" y="132024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95</xdr:row>
      <xdr:rowOff>54627</xdr:rowOff>
    </xdr:from>
    <xdr:ext cx="685572"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5918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92</xdr:row>
      <xdr:rowOff>111777</xdr:rowOff>
    </xdr:from>
    <xdr:ext cx="685572"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168927</xdr:rowOff>
    </xdr:from>
    <xdr:ext cx="685572"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52250</xdr:rowOff>
    </xdr:from>
    <xdr:to>
      <xdr:col>54</xdr:col>
      <xdr:colOff>189865</xdr:colOff>
      <xdr:row>98</xdr:row>
      <xdr:rowOff>123037</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654200"/>
          <a:ext cx="1270" cy="12709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126864</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928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123037</xdr:rowOff>
    </xdr:from>
    <xdr:to>
      <xdr:col>55</xdr:col>
      <xdr:colOff>88900</xdr:colOff>
      <xdr:row>98</xdr:row>
      <xdr:rowOff>123037</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9251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170377</xdr:rowOff>
    </xdr:from>
    <xdr:ext cx="690189"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42942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2,816,275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52250</xdr:rowOff>
    </xdr:from>
    <xdr:to>
      <xdr:col>55</xdr:col>
      <xdr:colOff>88900</xdr:colOff>
      <xdr:row>91</xdr:row>
      <xdr:rowOff>52250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654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62643</xdr:rowOff>
    </xdr:from>
    <xdr:to>
      <xdr:col>55</xdr:col>
      <xdr:colOff>0</xdr:colOff>
      <xdr:row>98</xdr:row>
      <xdr:rowOff>70540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9639300" y="16864743"/>
          <a:ext cx="838200" cy="7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20795</xdr:rowOff>
    </xdr:from>
    <xdr:ext cx="599010"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65144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198,997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169368</xdr:rowOff>
    </xdr:from>
    <xdr:to>
      <xdr:col>55</xdr:col>
      <xdr:colOff>50800</xdr:colOff>
      <xdr:row>98</xdr:row>
      <xdr:rowOff>99518</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800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70540</xdr:rowOff>
    </xdr:from>
    <xdr:to>
      <xdr:col>50</xdr:col>
      <xdr:colOff>114300</xdr:colOff>
      <xdr:row>98</xdr:row>
      <xdr:rowOff>74197</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8750300" y="16872640"/>
          <a:ext cx="889000" cy="3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13488</xdr:rowOff>
    </xdr:from>
    <xdr:to>
      <xdr:col>50</xdr:col>
      <xdr:colOff>165100</xdr:colOff>
      <xdr:row>98</xdr:row>
      <xdr:rowOff>115088</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815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131615</xdr:rowOff>
    </xdr:from>
    <xdr:ext cx="599010"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39795" y="16590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74197</xdr:rowOff>
    </xdr:from>
    <xdr:to>
      <xdr:col>45</xdr:col>
      <xdr:colOff>177800</xdr:colOff>
      <xdr:row>98</xdr:row>
      <xdr:rowOff>83193</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7861300" y="16876297"/>
          <a:ext cx="889000" cy="8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10883</xdr:rowOff>
    </xdr:from>
    <xdr:to>
      <xdr:col>46</xdr:col>
      <xdr:colOff>38100</xdr:colOff>
      <xdr:row>98</xdr:row>
      <xdr:rowOff>112483</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812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129010</xdr:rowOff>
    </xdr:from>
    <xdr:ext cx="599010"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50795" y="165882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76950</xdr:rowOff>
    </xdr:from>
    <xdr:to>
      <xdr:col>41</xdr:col>
      <xdr:colOff>50800</xdr:colOff>
      <xdr:row>98</xdr:row>
      <xdr:rowOff>83193</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6972300" y="16879050"/>
          <a:ext cx="889000" cy="6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2319</xdr:rowOff>
    </xdr:from>
    <xdr:to>
      <xdr:col>41</xdr:col>
      <xdr:colOff>101600</xdr:colOff>
      <xdr:row>98</xdr:row>
      <xdr:rowOff>103919</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804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120446</xdr:rowOff>
    </xdr:from>
    <xdr:ext cx="59901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61795" y="165796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14436</xdr:rowOff>
    </xdr:from>
    <xdr:to>
      <xdr:col>36</xdr:col>
      <xdr:colOff>165100</xdr:colOff>
      <xdr:row>98</xdr:row>
      <xdr:rowOff>116036</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816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132563</xdr:rowOff>
    </xdr:from>
    <xdr:ext cx="59901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672795" y="165917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11843</xdr:rowOff>
    </xdr:from>
    <xdr:to>
      <xdr:col>55</xdr:col>
      <xdr:colOff>50800</xdr:colOff>
      <xdr:row>98</xdr:row>
      <xdr:rowOff>113443</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813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147796</xdr:rowOff>
    </xdr:from>
    <xdr:ext cx="599010"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778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19740</xdr:rowOff>
    </xdr:from>
    <xdr:to>
      <xdr:col>50</xdr:col>
      <xdr:colOff>165100</xdr:colOff>
      <xdr:row>98</xdr:row>
      <xdr:rowOff>121340</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821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112467</xdr:rowOff>
    </xdr:from>
    <xdr:ext cx="59901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39795" y="169145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23397</xdr:rowOff>
    </xdr:from>
    <xdr:to>
      <xdr:col>46</xdr:col>
      <xdr:colOff>38100</xdr:colOff>
      <xdr:row>98</xdr:row>
      <xdr:rowOff>124997</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825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116124</xdr:rowOff>
    </xdr:from>
    <xdr:ext cx="59901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50795" y="16918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32393</xdr:rowOff>
    </xdr:from>
    <xdr:to>
      <xdr:col>41</xdr:col>
      <xdr:colOff>101600</xdr:colOff>
      <xdr:row>98</xdr:row>
      <xdr:rowOff>133993</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834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125120</xdr:rowOff>
    </xdr:from>
    <xdr:ext cx="59901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61795" y="169272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26150</xdr:rowOff>
    </xdr:from>
    <xdr:to>
      <xdr:col>36</xdr:col>
      <xdr:colOff>165100</xdr:colOff>
      <xdr:row>98</xdr:row>
      <xdr:rowOff>127750</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828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118877</xdr:rowOff>
    </xdr:from>
    <xdr:ext cx="599010"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672795" y="169209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158087</xdr:rowOff>
    </xdr:from>
    <xdr:to>
      <xdr:col>85</xdr:col>
      <xdr:colOff>126364</xdr:colOff>
      <xdr:row>39</xdr:row>
      <xdr:rowOff>3283</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473037"/>
          <a:ext cx="1269" cy="12167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7110</xdr:rowOff>
    </xdr:from>
    <xdr:ext cx="534377" cy="25904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693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3283</xdr:rowOff>
    </xdr:from>
    <xdr:to>
      <xdr:col>86</xdr:col>
      <xdr:colOff>25400</xdr:colOff>
      <xdr:row>39</xdr:row>
      <xdr:rowOff>3283</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689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104764</xdr:rowOff>
    </xdr:from>
    <xdr:ext cx="599010" cy="25904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5248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330,174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158087</xdr:rowOff>
    </xdr:from>
    <xdr:to>
      <xdr:col>86</xdr:col>
      <xdr:colOff>25400</xdr:colOff>
      <xdr:row>31</xdr:row>
      <xdr:rowOff>158087</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473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154212</xdr:rowOff>
    </xdr:from>
    <xdr:to>
      <xdr:col>85</xdr:col>
      <xdr:colOff>127000</xdr:colOff>
      <xdr:row>38</xdr:row>
      <xdr:rowOff>77151</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5481300" y="6497862"/>
          <a:ext cx="838200" cy="94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72233</xdr:rowOff>
    </xdr:from>
    <xdr:ext cx="534377" cy="259045"/>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62444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49356</xdr:rowOff>
    </xdr:from>
    <xdr:to>
      <xdr:col>85</xdr:col>
      <xdr:colOff>177800</xdr:colOff>
      <xdr:row>37</xdr:row>
      <xdr:rowOff>150956</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393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50603</xdr:rowOff>
    </xdr:from>
    <xdr:to>
      <xdr:col>81</xdr:col>
      <xdr:colOff>50800</xdr:colOff>
      <xdr:row>38</xdr:row>
      <xdr:rowOff>77151</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4592300" y="6565703"/>
          <a:ext cx="889000" cy="26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85162</xdr:rowOff>
    </xdr:from>
    <xdr:to>
      <xdr:col>81</xdr:col>
      <xdr:colOff>101600</xdr:colOff>
      <xdr:row>38</xdr:row>
      <xdr:rowOff>15312</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428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31839</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14111" y="6204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50603</xdr:rowOff>
    </xdr:from>
    <xdr:to>
      <xdr:col>76</xdr:col>
      <xdr:colOff>114300</xdr:colOff>
      <xdr:row>38</xdr:row>
      <xdr:rowOff>67702</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3703300" y="6565703"/>
          <a:ext cx="889000" cy="17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105188</xdr:rowOff>
    </xdr:from>
    <xdr:to>
      <xdr:col>76</xdr:col>
      <xdr:colOff>165100</xdr:colOff>
      <xdr:row>38</xdr:row>
      <xdr:rowOff>35337</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44883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51865</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25111" y="6224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118722</xdr:rowOff>
    </xdr:from>
    <xdr:to>
      <xdr:col>71</xdr:col>
      <xdr:colOff>177800</xdr:colOff>
      <xdr:row>38</xdr:row>
      <xdr:rowOff>67702</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2814300" y="6290922"/>
          <a:ext cx="889000" cy="291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87936</xdr:rowOff>
    </xdr:from>
    <xdr:to>
      <xdr:col>72</xdr:col>
      <xdr:colOff>38100</xdr:colOff>
      <xdr:row>38</xdr:row>
      <xdr:rowOff>18086</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431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34613</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36111" y="6206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48655</xdr:rowOff>
    </xdr:from>
    <xdr:to>
      <xdr:col>67</xdr:col>
      <xdr:colOff>101600</xdr:colOff>
      <xdr:row>37</xdr:row>
      <xdr:rowOff>150255</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392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141382</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47111" y="6485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103412</xdr:rowOff>
    </xdr:from>
    <xdr:to>
      <xdr:col>85</xdr:col>
      <xdr:colOff>177800</xdr:colOff>
      <xdr:row>38</xdr:row>
      <xdr:rowOff>33562</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6268700" y="6447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81839</xdr:rowOff>
    </xdr:from>
    <xdr:ext cx="534377" cy="25904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6425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26351</xdr:rowOff>
    </xdr:from>
    <xdr:to>
      <xdr:col>81</xdr:col>
      <xdr:colOff>101600</xdr:colOff>
      <xdr:row>38</xdr:row>
      <xdr:rowOff>127951</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5430500" y="6541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119078</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14111" y="6634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171253</xdr:rowOff>
    </xdr:from>
    <xdr:to>
      <xdr:col>76</xdr:col>
      <xdr:colOff>165100</xdr:colOff>
      <xdr:row>38</xdr:row>
      <xdr:rowOff>101403</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541500" y="6514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92530</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325111" y="6607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16902</xdr:rowOff>
    </xdr:from>
    <xdr:to>
      <xdr:col>72</xdr:col>
      <xdr:colOff>38100</xdr:colOff>
      <xdr:row>38</xdr:row>
      <xdr:rowOff>118502</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652500" y="6532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109629</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36111" y="6624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67922</xdr:rowOff>
    </xdr:from>
    <xdr:to>
      <xdr:col>67</xdr:col>
      <xdr:colOff>101600</xdr:colOff>
      <xdr:row>36</xdr:row>
      <xdr:rowOff>169522</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63500" y="6240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35</xdr:row>
      <xdr:rowOff>14599</xdr:rowOff>
    </xdr:from>
    <xdr:ext cx="599010"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14795" y="60153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35577</xdr:rowOff>
    </xdr:from>
    <xdr:ext cx="59541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教育費グラフ枠">
          <a:extLst>
            <a:ext uri="{FF2B5EF4-FFF2-40B4-BE49-F238E27FC236}">
              <a16:creationId xmlns:a16="http://schemas.microsoft.com/office/drawing/2014/main" id="{00000000-0008-0000-07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129190</xdr:rowOff>
    </xdr:from>
    <xdr:to>
      <xdr:col>85</xdr:col>
      <xdr:colOff>126364</xdr:colOff>
      <xdr:row>58</xdr:row>
      <xdr:rowOff>93394</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6317595" y="8530240"/>
          <a:ext cx="1269" cy="1507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97221</xdr:rowOff>
    </xdr:from>
    <xdr:ext cx="534377" cy="259045"/>
    <xdr:sp macro="" textlink="">
      <xdr:nvSpPr>
        <xdr:cNvPr id="570" name="教育費最小値テキスト">
          <a:extLst>
            <a:ext uri="{FF2B5EF4-FFF2-40B4-BE49-F238E27FC236}">
              <a16:creationId xmlns:a16="http://schemas.microsoft.com/office/drawing/2014/main" id="{00000000-0008-0000-0700-00003A020000}"/>
            </a:ext>
          </a:extLst>
        </xdr:cNvPr>
        <xdr:cNvSpPr txBox="1"/>
      </xdr:nvSpPr>
      <xdr:spPr>
        <a:xfrm>
          <a:off x="16370300" y="10041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93394</xdr:rowOff>
    </xdr:from>
    <xdr:to>
      <xdr:col>86</xdr:col>
      <xdr:colOff>25400</xdr:colOff>
      <xdr:row>58</xdr:row>
      <xdr:rowOff>93394</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6230600" y="10037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75867</xdr:rowOff>
    </xdr:from>
    <xdr:ext cx="599010" cy="259045"/>
    <xdr:sp macro="" textlink="">
      <xdr:nvSpPr>
        <xdr:cNvPr id="572" name="教育費最大値テキスト">
          <a:extLst>
            <a:ext uri="{FF2B5EF4-FFF2-40B4-BE49-F238E27FC236}">
              <a16:creationId xmlns:a16="http://schemas.microsoft.com/office/drawing/2014/main" id="{00000000-0008-0000-0700-00003C020000}"/>
            </a:ext>
          </a:extLst>
        </xdr:cNvPr>
        <xdr:cNvSpPr txBox="1"/>
      </xdr:nvSpPr>
      <xdr:spPr>
        <a:xfrm>
          <a:off x="16370300" y="8305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855,517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129190</xdr:rowOff>
    </xdr:from>
    <xdr:to>
      <xdr:col>86</xdr:col>
      <xdr:colOff>25400</xdr:colOff>
      <xdr:row>49</xdr:row>
      <xdr:rowOff>129190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6230600" y="8530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90700</xdr:rowOff>
    </xdr:from>
    <xdr:to>
      <xdr:col>85</xdr:col>
      <xdr:colOff>127000</xdr:colOff>
      <xdr:row>57</xdr:row>
      <xdr:rowOff>128815</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5481300" y="9863350"/>
          <a:ext cx="838200" cy="38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27788</xdr:rowOff>
    </xdr:from>
    <xdr:ext cx="599010" cy="259045"/>
    <xdr:sp macro="" textlink="">
      <xdr:nvSpPr>
        <xdr:cNvPr id="575" name="教育費平均値テキスト">
          <a:extLst>
            <a:ext uri="{FF2B5EF4-FFF2-40B4-BE49-F238E27FC236}">
              <a16:creationId xmlns:a16="http://schemas.microsoft.com/office/drawing/2014/main" id="{00000000-0008-0000-0700-00003F020000}"/>
            </a:ext>
          </a:extLst>
        </xdr:cNvPr>
        <xdr:cNvSpPr txBox="1"/>
      </xdr:nvSpPr>
      <xdr:spPr>
        <a:xfrm>
          <a:off x="16370300" y="96289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4911</xdr:rowOff>
    </xdr:from>
    <xdr:to>
      <xdr:col>85</xdr:col>
      <xdr:colOff>177800</xdr:colOff>
      <xdr:row>57</xdr:row>
      <xdr:rowOff>106511</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6268700" y="977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90700</xdr:rowOff>
    </xdr:from>
    <xdr:to>
      <xdr:col>81</xdr:col>
      <xdr:colOff>50800</xdr:colOff>
      <xdr:row>57</xdr:row>
      <xdr:rowOff>152571</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4592300" y="9863350"/>
          <a:ext cx="889000" cy="61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23711</xdr:rowOff>
    </xdr:from>
    <xdr:to>
      <xdr:col>81</xdr:col>
      <xdr:colOff>101600</xdr:colOff>
      <xdr:row>57</xdr:row>
      <xdr:rowOff>125311</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5430500" y="9796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55</xdr:row>
      <xdr:rowOff>141838</xdr:rowOff>
    </xdr:from>
    <xdr:ext cx="599010"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5181795" y="9571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53695</xdr:rowOff>
    </xdr:from>
    <xdr:to>
      <xdr:col>76</xdr:col>
      <xdr:colOff>114300</xdr:colOff>
      <xdr:row>57</xdr:row>
      <xdr:rowOff>152571</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3703300" y="9826345"/>
          <a:ext cx="889000" cy="98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35531</xdr:rowOff>
    </xdr:from>
    <xdr:to>
      <xdr:col>76</xdr:col>
      <xdr:colOff>165100</xdr:colOff>
      <xdr:row>57</xdr:row>
      <xdr:rowOff>137131</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4541500" y="9808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55</xdr:row>
      <xdr:rowOff>153658</xdr:rowOff>
    </xdr:from>
    <xdr:ext cx="599010"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4292795" y="95834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53695</xdr:rowOff>
    </xdr:from>
    <xdr:to>
      <xdr:col>71</xdr:col>
      <xdr:colOff>177800</xdr:colOff>
      <xdr:row>57</xdr:row>
      <xdr:rowOff>113919</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2814300" y="9826345"/>
          <a:ext cx="889000" cy="60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68697</xdr:rowOff>
    </xdr:from>
    <xdr:to>
      <xdr:col>72</xdr:col>
      <xdr:colOff>38100</xdr:colOff>
      <xdr:row>57</xdr:row>
      <xdr:rowOff>170297</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3652500" y="9841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57</xdr:row>
      <xdr:rowOff>161424</xdr:rowOff>
    </xdr:from>
    <xdr:ext cx="59901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3403795" y="99340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85899</xdr:rowOff>
    </xdr:from>
    <xdr:to>
      <xdr:col>67</xdr:col>
      <xdr:colOff>101600</xdr:colOff>
      <xdr:row>58</xdr:row>
      <xdr:rowOff>16049</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2763500" y="9858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58</xdr:row>
      <xdr:rowOff>7176</xdr:rowOff>
    </xdr:from>
    <xdr:ext cx="59901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514795" y="9951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78015</xdr:rowOff>
    </xdr:from>
    <xdr:to>
      <xdr:col>85</xdr:col>
      <xdr:colOff>177800</xdr:colOff>
      <xdr:row>58</xdr:row>
      <xdr:rowOff>8165</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6268700" y="9850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56442</xdr:rowOff>
    </xdr:from>
    <xdr:ext cx="599010" cy="259045"/>
    <xdr:sp macro="" textlink="">
      <xdr:nvSpPr>
        <xdr:cNvPr id="594" name="教育費該当値テキスト">
          <a:extLst>
            <a:ext uri="{FF2B5EF4-FFF2-40B4-BE49-F238E27FC236}">
              <a16:creationId xmlns:a16="http://schemas.microsoft.com/office/drawing/2014/main" id="{00000000-0008-0000-0700-000052020000}"/>
            </a:ext>
          </a:extLst>
        </xdr:cNvPr>
        <xdr:cNvSpPr txBox="1"/>
      </xdr:nvSpPr>
      <xdr:spPr>
        <a:xfrm>
          <a:off x="16370300" y="98290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39900</xdr:rowOff>
    </xdr:from>
    <xdr:to>
      <xdr:col>81</xdr:col>
      <xdr:colOff>101600</xdr:colOff>
      <xdr:row>57</xdr:row>
      <xdr:rowOff>141500</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5430500" y="9812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57</xdr:row>
      <xdr:rowOff>132627</xdr:rowOff>
    </xdr:from>
    <xdr:ext cx="59901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5181795" y="99052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101771</xdr:rowOff>
    </xdr:from>
    <xdr:to>
      <xdr:col>76</xdr:col>
      <xdr:colOff>165100</xdr:colOff>
      <xdr:row>58</xdr:row>
      <xdr:rowOff>31921</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4541500" y="9874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58</xdr:row>
      <xdr:rowOff>23048</xdr:rowOff>
    </xdr:from>
    <xdr:ext cx="59901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292795" y="99671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2895</xdr:rowOff>
    </xdr:from>
    <xdr:to>
      <xdr:col>72</xdr:col>
      <xdr:colOff>38100</xdr:colOff>
      <xdr:row>57</xdr:row>
      <xdr:rowOff>104495</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3652500" y="9775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55</xdr:row>
      <xdr:rowOff>121022</xdr:rowOff>
    </xdr:from>
    <xdr:ext cx="59901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403795" y="95507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63119</xdr:rowOff>
    </xdr:from>
    <xdr:to>
      <xdr:col>67</xdr:col>
      <xdr:colOff>101600</xdr:colOff>
      <xdr:row>57</xdr:row>
      <xdr:rowOff>164719</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2763500" y="9835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56</xdr:row>
      <xdr:rowOff>9796</xdr:rowOff>
    </xdr:from>
    <xdr:ext cx="59901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2514795" y="96109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5" name="災害復旧費グラフ枠">
          <a:extLst>
            <a:ext uri="{FF2B5EF4-FFF2-40B4-BE49-F238E27FC236}">
              <a16:creationId xmlns:a16="http://schemas.microsoft.com/office/drawing/2014/main" id="{00000000-0008-0000-0700-000071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151115</xdr:rowOff>
    </xdr:from>
    <xdr:to>
      <xdr:col>85</xdr:col>
      <xdr:colOff>126364</xdr:colOff>
      <xdr:row>79</xdr:row>
      <xdr:rowOff>44450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flipV="1">
          <a:off x="16317595" y="12152615"/>
          <a:ext cx="1269" cy="1436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27" name="災害復旧費最小値テキスト">
          <a:extLst>
            <a:ext uri="{FF2B5EF4-FFF2-40B4-BE49-F238E27FC236}">
              <a16:creationId xmlns:a16="http://schemas.microsoft.com/office/drawing/2014/main" id="{00000000-0008-0000-0700-000073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97792</xdr:rowOff>
    </xdr:from>
    <xdr:ext cx="599010" cy="259045"/>
    <xdr:sp macro="" textlink="">
      <xdr:nvSpPr>
        <xdr:cNvPr id="629" name="災害復旧費最大値テキスト">
          <a:extLst>
            <a:ext uri="{FF2B5EF4-FFF2-40B4-BE49-F238E27FC236}">
              <a16:creationId xmlns:a16="http://schemas.microsoft.com/office/drawing/2014/main" id="{00000000-0008-0000-0700-000075020000}"/>
            </a:ext>
          </a:extLst>
        </xdr:cNvPr>
        <xdr:cNvSpPr txBox="1"/>
      </xdr:nvSpPr>
      <xdr:spPr>
        <a:xfrm>
          <a:off x="16370300" y="11927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377,004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151115</xdr:rowOff>
    </xdr:from>
    <xdr:to>
      <xdr:col>86</xdr:col>
      <xdr:colOff>25400</xdr:colOff>
      <xdr:row>70</xdr:row>
      <xdr:rowOff>151115</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6230600" y="12152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36815</xdr:rowOff>
    </xdr:from>
    <xdr:to>
      <xdr:col>85</xdr:col>
      <xdr:colOff>127000</xdr:colOff>
      <xdr:row>79</xdr:row>
      <xdr:rowOff>42042</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flipV="1">
          <a:off x="15481300" y="13581365"/>
          <a:ext cx="838200" cy="5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124666</xdr:rowOff>
    </xdr:from>
    <xdr:ext cx="534377" cy="259045"/>
    <xdr:sp macro="" textlink="">
      <xdr:nvSpPr>
        <xdr:cNvPr id="632" name="災害復旧費平均値テキスト">
          <a:extLst>
            <a:ext uri="{FF2B5EF4-FFF2-40B4-BE49-F238E27FC236}">
              <a16:creationId xmlns:a16="http://schemas.microsoft.com/office/drawing/2014/main" id="{00000000-0008-0000-0700-000078020000}"/>
            </a:ext>
          </a:extLst>
        </xdr:cNvPr>
        <xdr:cNvSpPr txBox="1"/>
      </xdr:nvSpPr>
      <xdr:spPr>
        <a:xfrm>
          <a:off x="16370300" y="133263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101789</xdr:rowOff>
    </xdr:from>
    <xdr:to>
      <xdr:col>85</xdr:col>
      <xdr:colOff>177800</xdr:colOff>
      <xdr:row>79</xdr:row>
      <xdr:rowOff>31939</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6268700" y="13474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40187</xdr:rowOff>
    </xdr:from>
    <xdr:to>
      <xdr:col>81</xdr:col>
      <xdr:colOff>50800</xdr:colOff>
      <xdr:row>79</xdr:row>
      <xdr:rowOff>42042</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4592300" y="13584737"/>
          <a:ext cx="889000" cy="1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90100</xdr:rowOff>
    </xdr:from>
    <xdr:to>
      <xdr:col>81</xdr:col>
      <xdr:colOff>101600</xdr:colOff>
      <xdr:row>79</xdr:row>
      <xdr:rowOff>20250</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5430500" y="13463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36777</xdr:rowOff>
    </xdr:from>
    <xdr:ext cx="534377"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5214111" y="13238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21510</xdr:rowOff>
    </xdr:from>
    <xdr:to>
      <xdr:col>76</xdr:col>
      <xdr:colOff>114300</xdr:colOff>
      <xdr:row>79</xdr:row>
      <xdr:rowOff>40187</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3703300" y="13566060"/>
          <a:ext cx="889000" cy="18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88145</xdr:rowOff>
    </xdr:from>
    <xdr:to>
      <xdr:col>76</xdr:col>
      <xdr:colOff>165100</xdr:colOff>
      <xdr:row>79</xdr:row>
      <xdr:rowOff>18295</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4541500" y="13461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34822</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4325111" y="13236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29183</xdr:rowOff>
    </xdr:from>
    <xdr:to>
      <xdr:col>71</xdr:col>
      <xdr:colOff>177800</xdr:colOff>
      <xdr:row>79</xdr:row>
      <xdr:rowOff>21510</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2814300" y="13230833"/>
          <a:ext cx="889000" cy="335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84093</xdr:rowOff>
    </xdr:from>
    <xdr:to>
      <xdr:col>72</xdr:col>
      <xdr:colOff>38100</xdr:colOff>
      <xdr:row>79</xdr:row>
      <xdr:rowOff>14243</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3652500" y="13457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30770</xdr:rowOff>
    </xdr:from>
    <xdr:ext cx="534377"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3436111" y="13232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66539</xdr:rowOff>
    </xdr:from>
    <xdr:to>
      <xdr:col>67</xdr:col>
      <xdr:colOff>101600</xdr:colOff>
      <xdr:row>78</xdr:row>
      <xdr:rowOff>168139</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2763500" y="13439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159266</xdr:rowOff>
    </xdr:from>
    <xdr:ext cx="534377"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2547111" y="13532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157465</xdr:rowOff>
    </xdr:from>
    <xdr:to>
      <xdr:col>85</xdr:col>
      <xdr:colOff>177800</xdr:colOff>
      <xdr:row>79</xdr:row>
      <xdr:rowOff>87615</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6268700" y="13530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80216</xdr:rowOff>
    </xdr:from>
    <xdr:ext cx="469744" cy="259045"/>
    <xdr:sp macro="" textlink="">
      <xdr:nvSpPr>
        <xdr:cNvPr id="651" name="災害復旧費該当値テキスト">
          <a:extLst>
            <a:ext uri="{FF2B5EF4-FFF2-40B4-BE49-F238E27FC236}">
              <a16:creationId xmlns:a16="http://schemas.microsoft.com/office/drawing/2014/main" id="{00000000-0008-0000-0700-00008B020000}"/>
            </a:ext>
          </a:extLst>
        </xdr:cNvPr>
        <xdr:cNvSpPr txBox="1"/>
      </xdr:nvSpPr>
      <xdr:spPr>
        <a:xfrm>
          <a:off x="16370300" y="13453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162692</xdr:rowOff>
    </xdr:from>
    <xdr:to>
      <xdr:col>81</xdr:col>
      <xdr:colOff>101600</xdr:colOff>
      <xdr:row>79</xdr:row>
      <xdr:rowOff>92842</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5430500" y="13535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83969</xdr:rowOff>
    </xdr:from>
    <xdr:ext cx="378565"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5292017" y="136285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160837</xdr:rowOff>
    </xdr:from>
    <xdr:to>
      <xdr:col>76</xdr:col>
      <xdr:colOff>165100</xdr:colOff>
      <xdr:row>79</xdr:row>
      <xdr:rowOff>90987</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4541500" y="13533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82114</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4357428" y="13626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142160</xdr:rowOff>
    </xdr:from>
    <xdr:to>
      <xdr:col>72</xdr:col>
      <xdr:colOff>38100</xdr:colOff>
      <xdr:row>79</xdr:row>
      <xdr:rowOff>72310</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3652500" y="13515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63437</xdr:rowOff>
    </xdr:from>
    <xdr:ext cx="469744"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3468428" y="13607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149833</xdr:rowOff>
    </xdr:from>
    <xdr:to>
      <xdr:col>67</xdr:col>
      <xdr:colOff>101600</xdr:colOff>
      <xdr:row>77</xdr:row>
      <xdr:rowOff>79983</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2763500" y="13180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96510</xdr:rowOff>
    </xdr:from>
    <xdr:ext cx="534377"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547111" y="12955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公債費グラフ枠">
          <a:extLst>
            <a:ext uri="{FF2B5EF4-FFF2-40B4-BE49-F238E27FC236}">
              <a16:creationId xmlns:a16="http://schemas.microsoft.com/office/drawing/2014/main" id="{00000000-0008-0000-0700-0000A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8649</xdr:rowOff>
    </xdr:from>
    <xdr:to>
      <xdr:col>85</xdr:col>
      <xdr:colOff>126364</xdr:colOff>
      <xdr:row>99</xdr:row>
      <xdr:rowOff>44450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6317595" y="15439149"/>
          <a:ext cx="1269" cy="15788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48277</xdr:rowOff>
    </xdr:from>
    <xdr:ext cx="249299" cy="259045"/>
    <xdr:sp macro="" textlink="">
      <xdr:nvSpPr>
        <xdr:cNvPr id="684" name="公債費最小値テキスト">
          <a:extLst>
            <a:ext uri="{FF2B5EF4-FFF2-40B4-BE49-F238E27FC236}">
              <a16:creationId xmlns:a16="http://schemas.microsoft.com/office/drawing/2014/main" id="{00000000-0008-0000-0700-0000AC020000}"/>
            </a:ext>
          </a:extLst>
        </xdr:cNvPr>
        <xdr:cNvSpPr txBox="1"/>
      </xdr:nvSpPr>
      <xdr:spPr>
        <a:xfrm>
          <a:off x="16370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44450</xdr:rowOff>
    </xdr:from>
    <xdr:to>
      <xdr:col>86</xdr:col>
      <xdr:colOff>25400</xdr:colOff>
      <xdr:row>99</xdr:row>
      <xdr:rowOff>44450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6230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126776</xdr:rowOff>
    </xdr:from>
    <xdr:ext cx="599010" cy="259045"/>
    <xdr:sp macro="" textlink="">
      <xdr:nvSpPr>
        <xdr:cNvPr id="686" name="公債費最大値テキスト">
          <a:extLst>
            <a:ext uri="{FF2B5EF4-FFF2-40B4-BE49-F238E27FC236}">
              <a16:creationId xmlns:a16="http://schemas.microsoft.com/office/drawing/2014/main" id="{00000000-0008-0000-0700-0000AE020000}"/>
            </a:ext>
          </a:extLst>
        </xdr:cNvPr>
        <xdr:cNvSpPr txBox="1"/>
      </xdr:nvSpPr>
      <xdr:spPr>
        <a:xfrm>
          <a:off x="16370300" y="15214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828,793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8649</xdr:rowOff>
    </xdr:from>
    <xdr:to>
      <xdr:col>86</xdr:col>
      <xdr:colOff>25400</xdr:colOff>
      <xdr:row>90</xdr:row>
      <xdr:rowOff>8649</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6230600" y="15439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88548</xdr:rowOff>
    </xdr:from>
    <xdr:to>
      <xdr:col>85</xdr:col>
      <xdr:colOff>127000</xdr:colOff>
      <xdr:row>97</xdr:row>
      <xdr:rowOff>117880</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5481300" y="16719198"/>
          <a:ext cx="838200" cy="29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25551</xdr:rowOff>
    </xdr:from>
    <xdr:ext cx="599010" cy="259045"/>
    <xdr:sp macro="" textlink="">
      <xdr:nvSpPr>
        <xdr:cNvPr id="689" name="公債費平均値テキスト">
          <a:extLst>
            <a:ext uri="{FF2B5EF4-FFF2-40B4-BE49-F238E27FC236}">
              <a16:creationId xmlns:a16="http://schemas.microsoft.com/office/drawing/2014/main" id="{00000000-0008-0000-0700-0000B1020000}"/>
            </a:ext>
          </a:extLst>
        </xdr:cNvPr>
        <xdr:cNvSpPr txBox="1"/>
      </xdr:nvSpPr>
      <xdr:spPr>
        <a:xfrm>
          <a:off x="16370300" y="164847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2674</xdr:rowOff>
    </xdr:from>
    <xdr:to>
      <xdr:col>85</xdr:col>
      <xdr:colOff>177800</xdr:colOff>
      <xdr:row>97</xdr:row>
      <xdr:rowOff>104274</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6268700" y="16633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88548</xdr:rowOff>
    </xdr:from>
    <xdr:to>
      <xdr:col>81</xdr:col>
      <xdr:colOff>50800</xdr:colOff>
      <xdr:row>97</xdr:row>
      <xdr:rowOff>103301</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flipV="1">
          <a:off x="14592300" y="16719198"/>
          <a:ext cx="889000" cy="14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162902</xdr:rowOff>
    </xdr:from>
    <xdr:to>
      <xdr:col>81</xdr:col>
      <xdr:colOff>101600</xdr:colOff>
      <xdr:row>97</xdr:row>
      <xdr:rowOff>93052</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5430500" y="16622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109579</xdr:rowOff>
    </xdr:from>
    <xdr:ext cx="59901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5181795" y="16397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103301</xdr:rowOff>
    </xdr:from>
    <xdr:to>
      <xdr:col>76</xdr:col>
      <xdr:colOff>114300</xdr:colOff>
      <xdr:row>97</xdr:row>
      <xdr:rowOff>157511</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3703300" y="16733951"/>
          <a:ext cx="889000" cy="54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24205</xdr:rowOff>
    </xdr:from>
    <xdr:to>
      <xdr:col>76</xdr:col>
      <xdr:colOff>165100</xdr:colOff>
      <xdr:row>97</xdr:row>
      <xdr:rowOff>125805</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4541500" y="16654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142332</xdr:rowOff>
    </xdr:from>
    <xdr:ext cx="59901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4292795" y="16430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157511</xdr:rowOff>
    </xdr:from>
    <xdr:to>
      <xdr:col>71</xdr:col>
      <xdr:colOff>177800</xdr:colOff>
      <xdr:row>98</xdr:row>
      <xdr:rowOff>12703</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2814300" y="16788161"/>
          <a:ext cx="889000" cy="26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51205</xdr:rowOff>
    </xdr:from>
    <xdr:to>
      <xdr:col>72</xdr:col>
      <xdr:colOff>38100</xdr:colOff>
      <xdr:row>97</xdr:row>
      <xdr:rowOff>152805</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3652500" y="16681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169332</xdr:rowOff>
    </xdr:from>
    <xdr:ext cx="59901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3403795" y="16457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46146</xdr:rowOff>
    </xdr:from>
    <xdr:to>
      <xdr:col>67</xdr:col>
      <xdr:colOff>101600</xdr:colOff>
      <xdr:row>97</xdr:row>
      <xdr:rowOff>147746</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2763500" y="16676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164273</xdr:rowOff>
    </xdr:from>
    <xdr:ext cx="59901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514795" y="164520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67080</xdr:rowOff>
    </xdr:from>
    <xdr:to>
      <xdr:col>85</xdr:col>
      <xdr:colOff>177800</xdr:colOff>
      <xdr:row>97</xdr:row>
      <xdr:rowOff>168680</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6268700" y="16697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45507</xdr:rowOff>
    </xdr:from>
    <xdr:ext cx="599010" cy="259045"/>
    <xdr:sp macro="" textlink="">
      <xdr:nvSpPr>
        <xdr:cNvPr id="708" name="公債費該当値テキスト">
          <a:extLst>
            <a:ext uri="{FF2B5EF4-FFF2-40B4-BE49-F238E27FC236}">
              <a16:creationId xmlns:a16="http://schemas.microsoft.com/office/drawing/2014/main" id="{00000000-0008-0000-0700-0000C4020000}"/>
            </a:ext>
          </a:extLst>
        </xdr:cNvPr>
        <xdr:cNvSpPr txBox="1"/>
      </xdr:nvSpPr>
      <xdr:spPr>
        <a:xfrm>
          <a:off x="16370300" y="166761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37748</xdr:rowOff>
    </xdr:from>
    <xdr:to>
      <xdr:col>81</xdr:col>
      <xdr:colOff>101600</xdr:colOff>
      <xdr:row>97</xdr:row>
      <xdr:rowOff>139348</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5430500" y="16668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97</xdr:row>
      <xdr:rowOff>130475</xdr:rowOff>
    </xdr:from>
    <xdr:ext cx="59901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5181795" y="167611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52501</xdr:rowOff>
    </xdr:from>
    <xdr:to>
      <xdr:col>76</xdr:col>
      <xdr:colOff>165100</xdr:colOff>
      <xdr:row>97</xdr:row>
      <xdr:rowOff>154101</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4541500" y="16683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97</xdr:row>
      <xdr:rowOff>145228</xdr:rowOff>
    </xdr:from>
    <xdr:ext cx="59901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4292795" y="167758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106711</xdr:rowOff>
    </xdr:from>
    <xdr:to>
      <xdr:col>72</xdr:col>
      <xdr:colOff>38100</xdr:colOff>
      <xdr:row>98</xdr:row>
      <xdr:rowOff>36861</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3652500" y="16737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98</xdr:row>
      <xdr:rowOff>27988</xdr:rowOff>
    </xdr:from>
    <xdr:ext cx="59901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403795" y="168300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133353</xdr:rowOff>
    </xdr:from>
    <xdr:to>
      <xdr:col>67</xdr:col>
      <xdr:colOff>101600</xdr:colOff>
      <xdr:row>98</xdr:row>
      <xdr:rowOff>63503</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2763500" y="16764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98</xdr:row>
      <xdr:rowOff>54630</xdr:rowOff>
    </xdr:from>
    <xdr:ext cx="59901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2514795" y="168567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168927</xdr:rowOff>
    </xdr:from>
    <xdr:ext cx="595419"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692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111777</xdr:rowOff>
    </xdr:from>
    <xdr:ext cx="59541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692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諸支出金グラフ枠">
          <a:extLst>
            <a:ext uri="{FF2B5EF4-FFF2-40B4-BE49-F238E27FC236}">
              <a16:creationId xmlns:a16="http://schemas.microsoft.com/office/drawing/2014/main" id="{00000000-0008-0000-0700-0000D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83687</xdr:rowOff>
    </xdr:from>
    <xdr:to>
      <xdr:col>116</xdr:col>
      <xdr:colOff>62864</xdr:colOff>
      <xdr:row>38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flipV="1">
          <a:off x="22159595" y="5227187"/>
          <a:ext cx="1269" cy="1313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65545</xdr:rowOff>
    </xdr:from>
    <xdr:ext cx="249299" cy="259045"/>
    <xdr:sp macro="" textlink="">
      <xdr:nvSpPr>
        <xdr:cNvPr id="737" name="諸支出金最小値テキスト">
          <a:extLst>
            <a:ext uri="{FF2B5EF4-FFF2-40B4-BE49-F238E27FC236}">
              <a16:creationId xmlns:a16="http://schemas.microsoft.com/office/drawing/2014/main" id="{00000000-0008-0000-0700-0000E1020000}"/>
            </a:ext>
          </a:extLst>
        </xdr:cNvPr>
        <xdr:cNvSpPr txBox="1"/>
      </xdr:nvSpPr>
      <xdr:spPr>
        <a:xfrm>
          <a:off x="22212300" y="658064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30364</xdr:rowOff>
    </xdr:from>
    <xdr:ext cx="599010" cy="259045"/>
    <xdr:sp macro="" textlink="">
      <xdr:nvSpPr>
        <xdr:cNvPr id="739" name="諸支出金最大値テキスト">
          <a:extLst>
            <a:ext uri="{FF2B5EF4-FFF2-40B4-BE49-F238E27FC236}">
              <a16:creationId xmlns:a16="http://schemas.microsoft.com/office/drawing/2014/main" id="{00000000-0008-0000-0700-0000E3020000}"/>
            </a:ext>
          </a:extLst>
        </xdr:cNvPr>
        <xdr:cNvSpPr txBox="1"/>
      </xdr:nvSpPr>
      <xdr:spPr>
        <a:xfrm>
          <a:off x="22212300" y="5002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229,801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83687</xdr:rowOff>
    </xdr:from>
    <xdr:to>
      <xdr:col>116</xdr:col>
      <xdr:colOff>152400</xdr:colOff>
      <xdr:row>30</xdr:row>
      <xdr:rowOff>83687</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2072600" y="522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25400</xdr:rowOff>
    </xdr:from>
    <xdr:to>
      <xdr:col>116</xdr:col>
      <xdr:colOff>63500</xdr:colOff>
      <xdr:row>38</xdr:row>
      <xdr:rowOff>25400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1323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154445</xdr:rowOff>
    </xdr:from>
    <xdr:ext cx="469744" cy="259045"/>
    <xdr:sp macro="" textlink="">
      <xdr:nvSpPr>
        <xdr:cNvPr id="742" name="諸支出金平均値テキスト">
          <a:extLst>
            <a:ext uri="{FF2B5EF4-FFF2-40B4-BE49-F238E27FC236}">
              <a16:creationId xmlns:a16="http://schemas.microsoft.com/office/drawing/2014/main" id="{00000000-0008-0000-0700-0000E6020000}"/>
            </a:ext>
          </a:extLst>
        </xdr:cNvPr>
        <xdr:cNvSpPr txBox="1"/>
      </xdr:nvSpPr>
      <xdr:spPr>
        <a:xfrm>
          <a:off x="22212300" y="63266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131568</xdr:rowOff>
    </xdr:from>
    <xdr:to>
      <xdr:col>116</xdr:col>
      <xdr:colOff>114300</xdr:colOff>
      <xdr:row>38</xdr:row>
      <xdr:rowOff>61719</xdr:rowOff>
    </xdr:to>
    <xdr:sp macro="" textlink="">
      <xdr:nvSpPr>
        <xdr:cNvPr id="743" name="フローチャート: 判断 742">
          <a:extLst>
            <a:ext uri="{FF2B5EF4-FFF2-40B4-BE49-F238E27FC236}">
              <a16:creationId xmlns:a16="http://schemas.microsoft.com/office/drawing/2014/main" id="{00000000-0008-0000-0700-0000E7020000}"/>
            </a:ext>
          </a:extLst>
        </xdr:cNvPr>
        <xdr:cNvSpPr/>
      </xdr:nvSpPr>
      <xdr:spPr>
        <a:xfrm>
          <a:off x="22110700" y="647521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25400</xdr:rowOff>
    </xdr:from>
    <xdr:to>
      <xdr:col>111</xdr:col>
      <xdr:colOff>177800</xdr:colOff>
      <xdr:row>38</xdr:row>
      <xdr:rowOff>25400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0434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130917</xdr:rowOff>
    </xdr:from>
    <xdr:to>
      <xdr:col>112</xdr:col>
      <xdr:colOff>38100</xdr:colOff>
      <xdr:row>38</xdr:row>
      <xdr:rowOff>61067</xdr:rowOff>
    </xdr:to>
    <xdr:sp macro="" textlink="">
      <xdr:nvSpPr>
        <xdr:cNvPr id="745" name="フローチャート: 判断 744">
          <a:extLst>
            <a:ext uri="{FF2B5EF4-FFF2-40B4-BE49-F238E27FC236}">
              <a16:creationId xmlns:a16="http://schemas.microsoft.com/office/drawing/2014/main" id="{00000000-0008-0000-0700-0000E9020000}"/>
            </a:ext>
          </a:extLst>
        </xdr:cNvPr>
        <xdr:cNvSpPr/>
      </xdr:nvSpPr>
      <xdr:spPr>
        <a:xfrm>
          <a:off x="21272500" y="6474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77594</xdr:rowOff>
    </xdr:from>
    <xdr:ext cx="469744"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21088428" y="6249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25400</xdr:rowOff>
    </xdr:from>
    <xdr:to>
      <xdr:col>107</xdr:col>
      <xdr:colOff>50800</xdr:colOff>
      <xdr:row>38</xdr:row>
      <xdr:rowOff>25400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9545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135632</xdr:rowOff>
    </xdr:from>
    <xdr:to>
      <xdr:col>107</xdr:col>
      <xdr:colOff>101600</xdr:colOff>
      <xdr:row>38</xdr:row>
      <xdr:rowOff>65782</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0383500" y="647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82309</xdr:rowOff>
    </xdr:from>
    <xdr:ext cx="469744"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0199428" y="6254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25400</xdr:rowOff>
    </xdr:from>
    <xdr:to>
      <xdr:col>102</xdr:col>
      <xdr:colOff>114300</xdr:colOff>
      <xdr:row>38</xdr:row>
      <xdr:rowOff>25400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8656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136775</xdr:rowOff>
    </xdr:from>
    <xdr:to>
      <xdr:col>102</xdr:col>
      <xdr:colOff>165100</xdr:colOff>
      <xdr:row>38</xdr:row>
      <xdr:rowOff>66925</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19494500" y="6480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83452</xdr:rowOff>
    </xdr:from>
    <xdr:ext cx="469744"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9310428" y="6255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139249</xdr:rowOff>
    </xdr:from>
    <xdr:to>
      <xdr:col>98</xdr:col>
      <xdr:colOff>38100</xdr:colOff>
      <xdr:row>38</xdr:row>
      <xdr:rowOff>69399</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18605500" y="6482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85926</xdr:rowOff>
    </xdr:from>
    <xdr:ext cx="469744"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8421428" y="6258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146050</xdr:rowOff>
    </xdr:from>
    <xdr:to>
      <xdr:col>116</xdr:col>
      <xdr:colOff>114300</xdr:colOff>
      <xdr:row>38</xdr:row>
      <xdr:rowOff>76200</xdr:rowOff>
    </xdr:to>
    <xdr:sp macro="" textlink="">
      <xdr:nvSpPr>
        <xdr:cNvPr id="760" name="楕円 759">
          <a:extLst>
            <a:ext uri="{FF2B5EF4-FFF2-40B4-BE49-F238E27FC236}">
              <a16:creationId xmlns:a16="http://schemas.microsoft.com/office/drawing/2014/main" id="{00000000-0008-0000-0700-0000F8020000}"/>
            </a:ext>
          </a:extLst>
        </xdr:cNvPr>
        <xdr:cNvSpPr/>
      </xdr:nvSpPr>
      <xdr:spPr>
        <a:xfrm>
          <a:off x="22110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109995</xdr:rowOff>
    </xdr:from>
    <xdr:ext cx="249299" cy="259045"/>
    <xdr:sp macro="" textlink="">
      <xdr:nvSpPr>
        <xdr:cNvPr id="761" name="諸支出金該当値テキスト">
          <a:extLst>
            <a:ext uri="{FF2B5EF4-FFF2-40B4-BE49-F238E27FC236}">
              <a16:creationId xmlns:a16="http://schemas.microsoft.com/office/drawing/2014/main" id="{00000000-0008-0000-0700-0000F9020000}"/>
            </a:ext>
          </a:extLst>
        </xdr:cNvPr>
        <xdr:cNvSpPr txBox="1"/>
      </xdr:nvSpPr>
      <xdr:spPr>
        <a:xfrm>
          <a:off x="22212300" y="645364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146050</xdr:rowOff>
    </xdr:from>
    <xdr:to>
      <xdr:col>112</xdr:col>
      <xdr:colOff>38100</xdr:colOff>
      <xdr:row>38</xdr:row>
      <xdr:rowOff>76200</xdr:rowOff>
    </xdr:to>
    <xdr:sp macro="" textlink="">
      <xdr:nvSpPr>
        <xdr:cNvPr id="762" name="楕円 761">
          <a:extLst>
            <a:ext uri="{FF2B5EF4-FFF2-40B4-BE49-F238E27FC236}">
              <a16:creationId xmlns:a16="http://schemas.microsoft.com/office/drawing/2014/main" id="{00000000-0008-0000-0700-0000FA020000}"/>
            </a:ext>
          </a:extLst>
        </xdr:cNvPr>
        <xdr:cNvSpPr/>
      </xdr:nvSpPr>
      <xdr:spPr>
        <a:xfrm>
          <a:off x="2127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38</xdr:row>
      <xdr:rowOff>67327</xdr:rowOff>
    </xdr:from>
    <xdr:ext cx="249299"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19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146050</xdr:rowOff>
    </xdr:from>
    <xdr:to>
      <xdr:col>107</xdr:col>
      <xdr:colOff>101600</xdr:colOff>
      <xdr:row>38</xdr:row>
      <xdr:rowOff>76200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2038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38</xdr:row>
      <xdr:rowOff>67327</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309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146050</xdr:rowOff>
    </xdr:from>
    <xdr:to>
      <xdr:col>102</xdr:col>
      <xdr:colOff>165100</xdr:colOff>
      <xdr:row>38</xdr:row>
      <xdr:rowOff>76200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19494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38</xdr:row>
      <xdr:rowOff>67327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420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146050</xdr:rowOff>
    </xdr:from>
    <xdr:to>
      <xdr:col>98</xdr:col>
      <xdr:colOff>38100</xdr:colOff>
      <xdr:row>38</xdr:row>
      <xdr:rowOff>76200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18605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38</xdr:row>
      <xdr:rowOff>67327</xdr:rowOff>
    </xdr:from>
    <xdr:ext cx="249299"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531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a:extLst>
            <a:ext uri="{FF2B5EF4-FFF2-40B4-BE49-F238E27FC236}">
              <a16:creationId xmlns:a16="http://schemas.microsoft.com/office/drawing/2014/main" id="{00000000-0008-0000-0700-00000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4" name="前年度繰上充用金グラフ枠">
          <a:extLst>
            <a:ext uri="{FF2B5EF4-FFF2-40B4-BE49-F238E27FC236}">
              <a16:creationId xmlns:a16="http://schemas.microsoft.com/office/drawing/2014/main" id="{00000000-0008-0000-0700-000010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6" name="前年度繰上充用金最小値テキスト">
          <a:extLst>
            <a:ext uri="{FF2B5EF4-FFF2-40B4-BE49-F238E27FC236}">
              <a16:creationId xmlns:a16="http://schemas.microsoft.com/office/drawing/2014/main" id="{00000000-0008-0000-0700-000012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8" name="前年度繰上充用金最大値テキスト">
          <a:extLst>
            <a:ext uri="{FF2B5EF4-FFF2-40B4-BE49-F238E27FC236}">
              <a16:creationId xmlns:a16="http://schemas.microsoft.com/office/drawing/2014/main" id="{00000000-0008-0000-0700-000014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1" name="前年度繰上充用金平均値テキスト">
          <a:extLst>
            <a:ext uri="{FF2B5EF4-FFF2-40B4-BE49-F238E27FC236}">
              <a16:creationId xmlns:a16="http://schemas.microsoft.com/office/drawing/2014/main" id="{00000000-0008-0000-0700-000017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2" name="フローチャート: 判断 791">
          <a:extLst>
            <a:ext uri="{FF2B5EF4-FFF2-40B4-BE49-F238E27FC236}">
              <a16:creationId xmlns:a16="http://schemas.microsoft.com/office/drawing/2014/main" id="{00000000-0008-0000-0700-000018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4" name="フローチャート: 判断 793">
          <a:extLst>
            <a:ext uri="{FF2B5EF4-FFF2-40B4-BE49-F238E27FC236}">
              <a16:creationId xmlns:a16="http://schemas.microsoft.com/office/drawing/2014/main" id="{00000000-0008-0000-0700-00001A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9" name="楕円 808">
          <a:extLst>
            <a:ext uri="{FF2B5EF4-FFF2-40B4-BE49-F238E27FC236}">
              <a16:creationId xmlns:a16="http://schemas.microsoft.com/office/drawing/2014/main" id="{00000000-0008-0000-0700-000029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0" name="前年度繰上充用金該当値テキスト">
          <a:extLst>
            <a:ext uri="{FF2B5EF4-FFF2-40B4-BE49-F238E27FC236}">
              <a16:creationId xmlns:a16="http://schemas.microsoft.com/office/drawing/2014/main" id="{00000000-0008-0000-0700-00002A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1" name="楕円 810">
          <a:extLst>
            <a:ext uri="{FF2B5EF4-FFF2-40B4-BE49-F238E27FC236}">
              <a16:creationId xmlns:a16="http://schemas.microsoft.com/office/drawing/2014/main" id="{00000000-0008-0000-0700-00002B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9" name="正方形/長方形 818">
          <a:extLst>
            <a:ext uri="{FF2B5EF4-FFF2-40B4-BE49-F238E27FC236}">
              <a16:creationId xmlns:a16="http://schemas.microsoft.com/office/drawing/2014/main" id="{00000000-0008-0000-0700-000033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0" name="正方形/長方形 819">
          <a:extLst>
            <a:ext uri="{FF2B5EF4-FFF2-40B4-BE49-F238E27FC236}">
              <a16:creationId xmlns:a16="http://schemas.microsoft.com/office/drawing/2014/main" id="{00000000-0008-0000-0700-000034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800">
              <a:solidFill>
                <a:schemeClr val="dk1"/>
              </a:solidFill>
              <a:effectLst/>
              <a:latin typeface="+mn-lt"/>
              <a:ea typeface="+mn-ea"/>
              <a:cs typeface="+mn-cs"/>
            </a:rPr>
            <a:t>目的別の住民一人当たりコストも、性質別と同様に</a:t>
          </a:r>
          <a:r>
            <a:rPr kumimoji="1" lang="en-US" altLang="ja-JP" sz="800">
              <a:solidFill>
                <a:schemeClr val="dk1"/>
              </a:solidFill>
              <a:effectLst/>
              <a:latin typeface="+mn-lt"/>
              <a:ea typeface="+mn-ea"/>
              <a:cs typeface="+mn-cs"/>
            </a:rPr>
            <a:t>2</a:t>
          </a:r>
          <a:r>
            <a:rPr kumimoji="1" lang="ja-JP" altLang="ja-JP" sz="800">
              <a:solidFill>
                <a:schemeClr val="dk1"/>
              </a:solidFill>
              <a:effectLst/>
              <a:latin typeface="+mn-lt"/>
              <a:ea typeface="+mn-ea"/>
              <a:cs typeface="+mn-cs"/>
            </a:rPr>
            <a:t>島</a:t>
          </a:r>
          <a:r>
            <a:rPr kumimoji="1" lang="en-US" altLang="ja-JP" sz="800">
              <a:solidFill>
                <a:schemeClr val="dk1"/>
              </a:solidFill>
              <a:effectLst/>
              <a:latin typeface="+mn-lt"/>
              <a:ea typeface="+mn-ea"/>
              <a:cs typeface="+mn-cs"/>
            </a:rPr>
            <a:t>1</a:t>
          </a:r>
          <a:r>
            <a:rPr kumimoji="1" lang="ja-JP" altLang="ja-JP" sz="800">
              <a:solidFill>
                <a:schemeClr val="dk1"/>
              </a:solidFill>
              <a:effectLst/>
              <a:latin typeface="+mn-lt"/>
              <a:ea typeface="+mn-ea"/>
              <a:cs typeface="+mn-cs"/>
            </a:rPr>
            <a:t>村という特殊な環境にある行政区であるため、公共サービス施設の重複整備による人員配置、管理運営コストがあり、一人当たりコストは高い水準となっている。</a:t>
          </a:r>
          <a:endParaRPr lang="ja-JP" altLang="ja-JP" sz="1000">
            <a:effectLst/>
          </a:endParaRPr>
        </a:p>
        <a:p>
          <a:r>
            <a:rPr kumimoji="1" lang="ja-JP" altLang="ja-JP" sz="800">
              <a:solidFill>
                <a:schemeClr val="dk1"/>
              </a:solidFill>
              <a:effectLst/>
              <a:latin typeface="+mn-lt"/>
              <a:ea typeface="+mn-ea"/>
              <a:cs typeface="+mn-cs"/>
            </a:rPr>
            <a:t>議会費は</a:t>
          </a:r>
          <a:r>
            <a:rPr kumimoji="1" lang="en-US" altLang="ja-JP" sz="800">
              <a:solidFill>
                <a:schemeClr val="dk1"/>
              </a:solidFill>
              <a:effectLst/>
              <a:latin typeface="+mn-lt"/>
              <a:ea typeface="+mn-ea"/>
              <a:cs typeface="+mn-cs"/>
            </a:rPr>
            <a:t>14.1</a:t>
          </a:r>
          <a:r>
            <a:rPr kumimoji="1" lang="ja-JP" altLang="ja-JP" sz="800">
              <a:solidFill>
                <a:schemeClr val="dk1"/>
              </a:solidFill>
              <a:effectLst/>
              <a:latin typeface="+mn-lt"/>
              <a:ea typeface="+mn-ea"/>
              <a:cs typeface="+mn-cs"/>
            </a:rPr>
            <a:t>％減となった。議場設備更新工事の完了が主な要因である。　　総務費は</a:t>
          </a:r>
          <a:r>
            <a:rPr kumimoji="1" lang="en-US" altLang="ja-JP" sz="800">
              <a:solidFill>
                <a:schemeClr val="dk1"/>
              </a:solidFill>
              <a:effectLst/>
              <a:latin typeface="+mn-lt"/>
              <a:ea typeface="+mn-ea"/>
              <a:cs typeface="+mn-cs"/>
            </a:rPr>
            <a:t>14.3</a:t>
          </a:r>
          <a:r>
            <a:rPr kumimoji="1" lang="ja-JP" altLang="ja-JP" sz="800">
              <a:solidFill>
                <a:schemeClr val="dk1"/>
              </a:solidFill>
              <a:effectLst/>
              <a:latin typeface="+mn-lt"/>
              <a:ea typeface="+mn-ea"/>
              <a:cs typeface="+mn-cs"/>
            </a:rPr>
            <a:t>％増となった。移住定住促進住宅整備事業、職員住宅建設事業、ガバメントクラウドへの移行に伴う委託が主な要因である。　　　　</a:t>
          </a:r>
          <a:endParaRPr lang="ja-JP" altLang="ja-JP" sz="1000">
            <a:effectLst/>
          </a:endParaRPr>
        </a:p>
        <a:p>
          <a:r>
            <a:rPr kumimoji="1" lang="ja-JP" altLang="ja-JP" sz="800">
              <a:solidFill>
                <a:schemeClr val="dk1"/>
              </a:solidFill>
              <a:effectLst/>
              <a:latin typeface="+mn-lt"/>
              <a:ea typeface="+mn-ea"/>
              <a:cs typeface="+mn-cs"/>
            </a:rPr>
            <a:t>民生費は</a:t>
          </a:r>
          <a:r>
            <a:rPr kumimoji="1" lang="en-US" altLang="ja-JP" sz="800">
              <a:solidFill>
                <a:schemeClr val="dk1"/>
              </a:solidFill>
              <a:effectLst/>
              <a:latin typeface="+mn-lt"/>
              <a:ea typeface="+mn-ea"/>
              <a:cs typeface="+mn-cs"/>
            </a:rPr>
            <a:t>3.5</a:t>
          </a:r>
          <a:r>
            <a:rPr kumimoji="1" lang="ja-JP" altLang="ja-JP" sz="800">
              <a:solidFill>
                <a:schemeClr val="dk1"/>
              </a:solidFill>
              <a:effectLst/>
              <a:latin typeface="+mn-lt"/>
              <a:ea typeface="+mn-ea"/>
              <a:cs typeface="+mn-cs"/>
            </a:rPr>
            <a:t>％増となった。式根島温泉憩の家プラットフォーム整備事業、障害者自立支援事業、調整給付金事業の実施等が主な要因である。　　　衛生費は</a:t>
          </a:r>
          <a:r>
            <a:rPr kumimoji="1" lang="en-US" altLang="ja-JP" sz="800">
              <a:solidFill>
                <a:schemeClr val="dk1"/>
              </a:solidFill>
              <a:effectLst/>
              <a:latin typeface="+mn-lt"/>
              <a:ea typeface="+mn-ea"/>
              <a:cs typeface="+mn-cs"/>
            </a:rPr>
            <a:t>17.5</a:t>
          </a:r>
          <a:r>
            <a:rPr kumimoji="1" lang="ja-JP" altLang="ja-JP" sz="800">
              <a:solidFill>
                <a:schemeClr val="dk1"/>
              </a:solidFill>
              <a:effectLst/>
              <a:latin typeface="+mn-lt"/>
              <a:ea typeface="+mn-ea"/>
              <a:cs typeface="+mn-cs"/>
            </a:rPr>
            <a:t>％増となった。国保診療所特別会計への助成、簡易水道事業への補助金、可燃ごみ運搬コンテナ購入等が主要因である。　　　 　　　</a:t>
          </a:r>
          <a:endParaRPr lang="ja-JP" altLang="ja-JP" sz="1000">
            <a:effectLst/>
          </a:endParaRPr>
        </a:p>
        <a:p>
          <a:r>
            <a:rPr kumimoji="1" lang="ja-JP" altLang="ja-JP" sz="800">
              <a:solidFill>
                <a:schemeClr val="dk1"/>
              </a:solidFill>
              <a:effectLst/>
              <a:latin typeface="+mn-lt"/>
              <a:ea typeface="+mn-ea"/>
              <a:cs typeface="+mn-cs"/>
            </a:rPr>
            <a:t>労働費は</a:t>
          </a:r>
          <a:r>
            <a:rPr kumimoji="1" lang="en-US" altLang="ja-JP" sz="800">
              <a:solidFill>
                <a:schemeClr val="dk1"/>
              </a:solidFill>
              <a:effectLst/>
              <a:latin typeface="+mn-lt"/>
              <a:ea typeface="+mn-ea"/>
              <a:cs typeface="+mn-cs"/>
            </a:rPr>
            <a:t>23.1</a:t>
          </a:r>
          <a:r>
            <a:rPr kumimoji="1" lang="ja-JP" altLang="ja-JP" sz="800">
              <a:solidFill>
                <a:schemeClr val="dk1"/>
              </a:solidFill>
              <a:effectLst/>
              <a:latin typeface="+mn-lt"/>
              <a:ea typeface="+mn-ea"/>
              <a:cs typeface="+mn-cs"/>
            </a:rPr>
            <a:t>％増となった。勤労福祉会館設備改修工事、担当職員人件費の増が主な要因である。　　　農林水産業費は</a:t>
          </a:r>
          <a:r>
            <a:rPr kumimoji="1" lang="en-US" altLang="ja-JP" sz="800">
              <a:solidFill>
                <a:schemeClr val="dk1"/>
              </a:solidFill>
              <a:effectLst/>
              <a:latin typeface="+mn-lt"/>
              <a:ea typeface="+mn-ea"/>
              <a:cs typeface="+mn-cs"/>
            </a:rPr>
            <a:t>8.3</a:t>
          </a:r>
          <a:r>
            <a:rPr kumimoji="1" lang="ja-JP" altLang="ja-JP" sz="800">
              <a:solidFill>
                <a:schemeClr val="dk1"/>
              </a:solidFill>
              <a:effectLst/>
              <a:latin typeface="+mn-lt"/>
              <a:ea typeface="+mn-ea"/>
              <a:cs typeface="+mn-cs"/>
            </a:rPr>
            <a:t>％増となった。農業用水施設</a:t>
          </a:r>
          <a:r>
            <a:rPr kumimoji="1" lang="en-US" altLang="ja-JP" sz="800">
              <a:solidFill>
                <a:schemeClr val="dk1"/>
              </a:solidFill>
              <a:effectLst/>
              <a:latin typeface="+mn-lt"/>
              <a:ea typeface="+mn-ea"/>
              <a:cs typeface="+mn-cs"/>
            </a:rPr>
            <a:t>DX</a:t>
          </a:r>
          <a:r>
            <a:rPr kumimoji="1" lang="ja-JP" altLang="ja-JP" sz="800">
              <a:solidFill>
                <a:schemeClr val="dk1"/>
              </a:solidFill>
              <a:effectLst/>
              <a:latin typeface="+mn-lt"/>
              <a:ea typeface="+mn-ea"/>
              <a:cs typeface="+mn-cs"/>
            </a:rPr>
            <a:t>化事業、特産物開発普及センター焼成機更新事業等が主な要因である。</a:t>
          </a:r>
          <a:endParaRPr lang="ja-JP" altLang="ja-JP" sz="1000">
            <a:effectLst/>
          </a:endParaRPr>
        </a:p>
        <a:p>
          <a:r>
            <a:rPr kumimoji="1" lang="ja-JP" altLang="ja-JP" sz="800">
              <a:solidFill>
                <a:schemeClr val="dk1"/>
              </a:solidFill>
              <a:effectLst/>
              <a:latin typeface="+mn-lt"/>
              <a:ea typeface="+mn-ea"/>
              <a:cs typeface="+mn-cs"/>
            </a:rPr>
            <a:t>商工費は</a:t>
          </a:r>
          <a:r>
            <a:rPr kumimoji="1" lang="en-US" altLang="ja-JP" sz="800">
              <a:solidFill>
                <a:schemeClr val="dk1"/>
              </a:solidFill>
              <a:effectLst/>
              <a:latin typeface="+mn-lt"/>
              <a:ea typeface="+mn-ea"/>
              <a:cs typeface="+mn-cs"/>
            </a:rPr>
            <a:t>40.7</a:t>
          </a:r>
          <a:r>
            <a:rPr kumimoji="1" lang="ja-JP" altLang="ja-JP" sz="800">
              <a:solidFill>
                <a:schemeClr val="dk1"/>
              </a:solidFill>
              <a:effectLst/>
              <a:latin typeface="+mn-lt"/>
              <a:ea typeface="+mn-ea"/>
              <a:cs typeface="+mn-cs"/>
            </a:rPr>
            <a:t>％増となった。サスティナブルアイランド創造事業、伊豆諸島小笠原諸島地域力創造対策協議会負担金の増等が主な要因である。　　  土木費は</a:t>
          </a:r>
          <a:r>
            <a:rPr kumimoji="1" lang="en-US" altLang="ja-JP" sz="800">
              <a:solidFill>
                <a:schemeClr val="dk1"/>
              </a:solidFill>
              <a:effectLst/>
              <a:latin typeface="+mn-lt"/>
              <a:ea typeface="+mn-ea"/>
              <a:cs typeface="+mn-cs"/>
            </a:rPr>
            <a:t>9.7</a:t>
          </a:r>
          <a:r>
            <a:rPr kumimoji="1" lang="ja-JP" altLang="ja-JP" sz="800">
              <a:solidFill>
                <a:schemeClr val="dk1"/>
              </a:solidFill>
              <a:effectLst/>
              <a:latin typeface="+mn-lt"/>
              <a:ea typeface="+mn-ea"/>
              <a:cs typeface="+mn-cs"/>
            </a:rPr>
            <a:t>％増となった。公営企業会計への支出金（下水道事業）、村道堀端線舗装新設工事、街路灯管理費の増等が主要因である。</a:t>
          </a:r>
          <a:endParaRPr lang="ja-JP" altLang="ja-JP" sz="1000">
            <a:effectLst/>
          </a:endParaRPr>
        </a:p>
        <a:p>
          <a:r>
            <a:rPr kumimoji="1" lang="ja-JP" altLang="ja-JP" sz="800">
              <a:solidFill>
                <a:schemeClr val="dk1"/>
              </a:solidFill>
              <a:effectLst/>
              <a:latin typeface="+mn-lt"/>
              <a:ea typeface="+mn-ea"/>
              <a:cs typeface="+mn-cs"/>
            </a:rPr>
            <a:t>消防費は</a:t>
          </a:r>
          <a:r>
            <a:rPr kumimoji="1" lang="en-US" altLang="ja-JP" sz="800">
              <a:solidFill>
                <a:schemeClr val="dk1"/>
              </a:solidFill>
              <a:effectLst/>
              <a:latin typeface="+mn-lt"/>
              <a:ea typeface="+mn-ea"/>
              <a:cs typeface="+mn-cs"/>
            </a:rPr>
            <a:t>64.4</a:t>
          </a:r>
          <a:r>
            <a:rPr kumimoji="1" lang="ja-JP" altLang="ja-JP" sz="800">
              <a:solidFill>
                <a:schemeClr val="dk1"/>
              </a:solidFill>
              <a:effectLst/>
              <a:latin typeface="+mn-lt"/>
              <a:ea typeface="+mn-ea"/>
              <a:cs typeface="+mn-cs"/>
            </a:rPr>
            <a:t>％増となった。太陽光・蓄電池設備設置事業、緊急避難道等管理事業等の災害対策費の増が主な要因である。　　　　教育費は</a:t>
          </a:r>
          <a:r>
            <a:rPr kumimoji="1" lang="en-US" altLang="ja-JP" sz="800">
              <a:solidFill>
                <a:schemeClr val="dk1"/>
              </a:solidFill>
              <a:effectLst/>
              <a:latin typeface="+mn-lt"/>
              <a:ea typeface="+mn-ea"/>
              <a:cs typeface="+mn-cs"/>
            </a:rPr>
            <a:t>14.1</a:t>
          </a:r>
          <a:r>
            <a:rPr kumimoji="1" lang="ja-JP" altLang="ja-JP" sz="800">
              <a:solidFill>
                <a:schemeClr val="dk1"/>
              </a:solidFill>
              <a:effectLst/>
              <a:latin typeface="+mn-lt"/>
              <a:ea typeface="+mn-ea"/>
              <a:cs typeface="+mn-cs"/>
            </a:rPr>
            <a:t>％減となった。式根島教員住宅新築事業、給食センター施設改修工事、式根島小中学校劣化調査業務委託の完了が主な要因である。　　　</a:t>
          </a:r>
          <a:endParaRPr lang="ja-JP" altLang="ja-JP" sz="1000">
            <a:effectLst/>
          </a:endParaRPr>
        </a:p>
        <a:p>
          <a:r>
            <a:rPr kumimoji="1" lang="ja-JP" altLang="ja-JP" sz="800">
              <a:solidFill>
                <a:schemeClr val="dk1"/>
              </a:solidFill>
              <a:effectLst/>
              <a:latin typeface="+mn-lt"/>
              <a:ea typeface="+mn-ea"/>
              <a:cs typeface="+mn-cs"/>
            </a:rPr>
            <a:t>公債費は</a:t>
          </a:r>
          <a:r>
            <a:rPr kumimoji="1" lang="en-US" altLang="ja-JP" sz="800">
              <a:solidFill>
                <a:schemeClr val="dk1"/>
              </a:solidFill>
              <a:effectLst/>
              <a:latin typeface="+mn-lt"/>
              <a:ea typeface="+mn-ea"/>
              <a:cs typeface="+mn-cs"/>
            </a:rPr>
            <a:t>11.4</a:t>
          </a:r>
          <a:r>
            <a:rPr kumimoji="1" lang="ja-JP" altLang="ja-JP" sz="800">
              <a:solidFill>
                <a:schemeClr val="dk1"/>
              </a:solidFill>
              <a:effectLst/>
              <a:latin typeface="+mn-lt"/>
              <a:ea typeface="+mn-ea"/>
              <a:cs typeface="+mn-cs"/>
            </a:rPr>
            <a:t>％減となった。</a:t>
          </a:r>
          <a:r>
            <a:rPr kumimoji="1" lang="en-US" altLang="ja-JP" sz="800">
              <a:solidFill>
                <a:schemeClr val="dk1"/>
              </a:solidFill>
              <a:effectLst/>
              <a:latin typeface="+mn-lt"/>
              <a:ea typeface="+mn-ea"/>
              <a:cs typeface="+mn-cs"/>
            </a:rPr>
            <a:t>R2</a:t>
          </a:r>
          <a:r>
            <a:rPr kumimoji="1" lang="ja-JP" altLang="ja-JP" sz="800">
              <a:solidFill>
                <a:schemeClr val="dk1"/>
              </a:solidFill>
              <a:effectLst/>
              <a:latin typeface="+mn-lt"/>
              <a:ea typeface="+mn-ea"/>
              <a:cs typeface="+mn-cs"/>
            </a:rPr>
            <a:t>災害対策債（ごみ処理運搬）や</a:t>
          </a:r>
          <a:r>
            <a:rPr kumimoji="1" lang="en-US" altLang="ja-JP" sz="800">
              <a:solidFill>
                <a:schemeClr val="dk1"/>
              </a:solidFill>
              <a:effectLst/>
              <a:latin typeface="+mn-lt"/>
              <a:ea typeface="+mn-ea"/>
              <a:cs typeface="+mn-cs"/>
            </a:rPr>
            <a:t>H25</a:t>
          </a:r>
          <a:r>
            <a:rPr kumimoji="1" lang="ja-JP" altLang="ja-JP" sz="800">
              <a:solidFill>
                <a:schemeClr val="dk1"/>
              </a:solidFill>
              <a:effectLst/>
              <a:latin typeface="+mn-lt"/>
              <a:ea typeface="+mn-ea"/>
              <a:cs typeface="+mn-cs"/>
            </a:rPr>
            <a:t>辺地債（開発総合センター大規模改修、青葉会館大規模改修）、</a:t>
          </a:r>
          <a:r>
            <a:rPr kumimoji="1" lang="en-US" altLang="ja-JP" sz="800">
              <a:solidFill>
                <a:schemeClr val="dk1"/>
              </a:solidFill>
              <a:effectLst/>
              <a:latin typeface="+mn-lt"/>
              <a:ea typeface="+mn-ea"/>
              <a:cs typeface="+mn-cs"/>
            </a:rPr>
            <a:t>H23</a:t>
          </a:r>
          <a:r>
            <a:rPr kumimoji="1" lang="ja-JP" altLang="ja-JP" sz="800">
              <a:solidFill>
                <a:schemeClr val="dk1"/>
              </a:solidFill>
              <a:effectLst/>
              <a:latin typeface="+mn-lt"/>
              <a:ea typeface="+mn-ea"/>
              <a:cs typeface="+mn-cs"/>
            </a:rPr>
            <a:t>過疎債（新中体育館耐震改修工事、普通教室空調更新工事）の償還完了が主な要因である。</a:t>
          </a:r>
          <a:endParaRPr lang="ja-JP" altLang="ja-JP" sz="1000">
            <a:effectLst/>
          </a:endParaRPr>
        </a:p>
        <a:p>
          <a:r>
            <a:rPr kumimoji="1" lang="ja-JP" altLang="ja-JP" sz="800">
              <a:solidFill>
                <a:schemeClr val="dk1"/>
              </a:solidFill>
              <a:effectLst/>
              <a:latin typeface="+mn-lt"/>
              <a:ea typeface="+mn-ea"/>
              <a:cs typeface="+mn-cs"/>
            </a:rPr>
            <a:t>健全な財政運営のため、経常経費の削減を図ることを維持し、影響が大きい普通建設事業について可能な限り年度間の平準化を図り有利起債の活用など、将来負担軽減を見越した事業検討を進める必要がある。</a:t>
          </a:r>
          <a:endParaRPr lang="ja-JP" altLang="ja-JP" sz="1000">
            <a:effectLst/>
          </a:endParaRPr>
        </a:p>
        <a:p>
          <a:endParaRPr kumimoji="1" lang="ja-JP" altLang="en-US" sz="10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東京都新島村</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財政調整基金残高は、</a:t>
          </a:r>
          <a:r>
            <a:rPr kumimoji="1" lang="en-US" altLang="ja-JP" sz="1200">
              <a:latin typeface="ＭＳ ゴシック" pitchFamily="49" charset="-128"/>
              <a:ea typeface="ＭＳ ゴシック" pitchFamily="49" charset="-128"/>
            </a:rPr>
            <a:t>0.42</a:t>
          </a:r>
          <a:r>
            <a:rPr kumimoji="1" lang="ja-JP" altLang="en-US" sz="1200">
              <a:latin typeface="ＭＳ ゴシック" pitchFamily="49" charset="-128"/>
              <a:ea typeface="ＭＳ ゴシック" pitchFamily="49" charset="-128"/>
            </a:rPr>
            <a:t>ポイントの微減だが、物価高騰の影響を多方面で受け、実質収支額</a:t>
          </a:r>
          <a:r>
            <a:rPr kumimoji="1" lang="en-US" altLang="ja-JP" sz="1200">
              <a:latin typeface="ＭＳ ゴシック" pitchFamily="49" charset="-128"/>
              <a:ea typeface="ＭＳ ゴシック" pitchFamily="49" charset="-128"/>
            </a:rPr>
            <a:t>2.52</a:t>
          </a:r>
          <a:r>
            <a:rPr kumimoji="1" lang="ja-JP" altLang="en-US" sz="1200">
              <a:latin typeface="ＭＳ ゴシック" pitchFamily="49" charset="-128"/>
              <a:ea typeface="ＭＳ ゴシック" pitchFamily="49" charset="-128"/>
            </a:rPr>
            <a:t>ポイントの減、実質単年度収支</a:t>
          </a:r>
          <a:r>
            <a:rPr kumimoji="1" lang="en-US" altLang="ja-JP" sz="1200">
              <a:latin typeface="ＭＳ ゴシック" pitchFamily="49" charset="-128"/>
              <a:ea typeface="ＭＳ ゴシック" pitchFamily="49" charset="-128"/>
            </a:rPr>
            <a:t>7.88</a:t>
          </a:r>
          <a:r>
            <a:rPr kumimoji="1" lang="ja-JP" altLang="en-US" sz="1200">
              <a:latin typeface="ＭＳ ゴシック" pitchFamily="49" charset="-128"/>
              <a:ea typeface="ＭＳ ゴシック" pitchFamily="49" charset="-128"/>
            </a:rPr>
            <a:t>ポイント減となった。</a:t>
          </a:r>
        </a:p>
        <a:p>
          <a:r>
            <a:rPr kumimoji="1" lang="ja-JP" altLang="en-US" sz="1200">
              <a:latin typeface="ＭＳ ゴシック" pitchFamily="49" charset="-128"/>
              <a:ea typeface="ＭＳ ゴシック" pitchFamily="49" charset="-128"/>
            </a:rPr>
            <a:t>物価高騰による各経費の上振れや新規事業開始の際に残高等が大きく減少しないよう、各事業において財源の確保を行うなどし、基金の取崩しを抑え、将来の需要に柔軟に対応が図れるよう基金の積立てを行っていく必要がある。</a:t>
          </a:r>
        </a:p>
        <a:p>
          <a:r>
            <a:rPr kumimoji="1" lang="ja-JP" altLang="en-US" sz="1200">
              <a:latin typeface="ＭＳ ゴシック" pitchFamily="49" charset="-128"/>
              <a:ea typeface="ＭＳ ゴシック" pitchFamily="49" charset="-128"/>
            </a:rPr>
            <a:t>人口減少等により厳しい状況ではあるが適正な計画、予算管理が必要となっている。</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東京都新島村</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現状では、一般会計からの赤字補てんにより数値上赤字が生じている会計はない。</a:t>
          </a:r>
        </a:p>
        <a:p>
          <a:r>
            <a:rPr kumimoji="1" lang="ja-JP" altLang="en-US" sz="1300">
              <a:latin typeface="ＭＳ ゴシック" pitchFamily="49" charset="-128"/>
              <a:ea typeface="ＭＳ ゴシック" pitchFamily="49" charset="-128"/>
            </a:rPr>
            <a:t>介護保険事業会計では、新型コロナウイルス感染症の影響によるサービス給付減少が続き比率は減少したが、黒字額を維持している。</a:t>
          </a:r>
        </a:p>
        <a:p>
          <a:r>
            <a:rPr kumimoji="1" lang="ja-JP" altLang="en-US" sz="1300">
              <a:latin typeface="ＭＳ ゴシック" pitchFamily="49" charset="-128"/>
              <a:ea typeface="ＭＳ ゴシック" pitchFamily="49" charset="-128"/>
            </a:rPr>
            <a:t>国保事業会計においては、都標準税率を目標に毎年料率改定を行っており、収支改善を図っているところである。赤字繰出額は前年度より増加し、未だ多額の赤字繰出しを行っている。</a:t>
          </a:r>
        </a:p>
        <a:p>
          <a:r>
            <a:rPr kumimoji="1" lang="ja-JP" altLang="en-US" sz="1300">
              <a:latin typeface="ＭＳ ゴシック" pitchFamily="49" charset="-128"/>
              <a:ea typeface="ＭＳ ゴシック" pitchFamily="49" charset="-128"/>
            </a:rPr>
            <a:t>簡易水道事業会計は、</a:t>
          </a:r>
          <a:r>
            <a:rPr kumimoji="1" lang="en-US" altLang="ja-JP" sz="1300">
              <a:latin typeface="ＭＳ ゴシック" pitchFamily="49" charset="-128"/>
              <a:ea typeface="ＭＳ ゴシック" pitchFamily="49" charset="-128"/>
            </a:rPr>
            <a:t>R6</a:t>
          </a:r>
          <a:r>
            <a:rPr kumimoji="1" lang="ja-JP" altLang="en-US" sz="1300">
              <a:latin typeface="ＭＳ ゴシック" pitchFamily="49" charset="-128"/>
              <a:ea typeface="ＭＳ ゴシック" pitchFamily="49" charset="-128"/>
            </a:rPr>
            <a:t>年度まで単独での黒字会計を維持していたが、高齢化や人口減少、節水意識の向上等による使用料収入の減少が続き収支状況は悪化している。更に</a:t>
          </a:r>
          <a:r>
            <a:rPr kumimoji="1" lang="en-US" altLang="ja-JP" sz="1300">
              <a:latin typeface="ＭＳ ゴシック" pitchFamily="49" charset="-128"/>
              <a:ea typeface="ＭＳ ゴシック" pitchFamily="49" charset="-128"/>
            </a:rPr>
            <a:t>R6</a:t>
          </a:r>
          <a:r>
            <a:rPr kumimoji="1" lang="ja-JP" altLang="en-US" sz="1300">
              <a:latin typeface="ＭＳ ゴシック" pitchFamily="49" charset="-128"/>
              <a:ea typeface="ＭＳ ゴシック" pitchFamily="49" charset="-128"/>
            </a:rPr>
            <a:t>年度から公営企業会計へ移行し、より苦しい経営状態となっており、今後は一般会計からの赤字補填が必要となってくる見込みである。</a:t>
          </a:r>
        </a:p>
        <a:p>
          <a:r>
            <a:rPr kumimoji="1" lang="ja-JP" altLang="en-US" sz="1300">
              <a:latin typeface="ＭＳ ゴシック" pitchFamily="49" charset="-128"/>
              <a:ea typeface="ＭＳ ゴシック" pitchFamily="49" charset="-128"/>
            </a:rPr>
            <a:t>診療所会計では、高齢化及び人口減少による診療収入の減、人件費・運営費等の増により</a:t>
          </a:r>
          <a:r>
            <a:rPr kumimoji="1" lang="en-US" altLang="ja-JP" sz="1300">
              <a:latin typeface="ＭＳ ゴシック" pitchFamily="49" charset="-128"/>
              <a:ea typeface="ＭＳ ゴシック" pitchFamily="49" charset="-128"/>
            </a:rPr>
            <a:t>H28</a:t>
          </a:r>
          <a:r>
            <a:rPr kumimoji="1" lang="ja-JP" altLang="en-US" sz="1300">
              <a:latin typeface="ＭＳ ゴシック" pitchFamily="49" charset="-128"/>
              <a:ea typeface="ＭＳ ゴシック" pitchFamily="49" charset="-128"/>
            </a:rPr>
            <a:t>年度以降は赤字経営となっている。</a:t>
          </a:r>
        </a:p>
        <a:p>
          <a:r>
            <a:rPr kumimoji="1" lang="ja-JP" altLang="en-US" sz="1300">
              <a:latin typeface="ＭＳ ゴシック" pitchFamily="49" charset="-128"/>
              <a:ea typeface="ＭＳ ゴシック" pitchFamily="49" charset="-128"/>
            </a:rPr>
            <a:t>下水道事業では、</a:t>
          </a:r>
          <a:r>
            <a:rPr kumimoji="1" lang="en-US" altLang="ja-JP" sz="1300">
              <a:latin typeface="ＭＳ ゴシック" pitchFamily="49" charset="-128"/>
              <a:ea typeface="ＭＳ ゴシック" pitchFamily="49" charset="-128"/>
            </a:rPr>
            <a:t>R2</a:t>
          </a:r>
          <a:r>
            <a:rPr kumimoji="1" lang="ja-JP" altLang="en-US" sz="1300">
              <a:latin typeface="ＭＳ ゴシック" pitchFamily="49" charset="-128"/>
              <a:ea typeface="ＭＳ ゴシック" pitchFamily="49" charset="-128"/>
            </a:rPr>
            <a:t>年度から式根島地区の整備工事が始まり、開始から</a:t>
          </a:r>
          <a:r>
            <a:rPr kumimoji="1" lang="en-US" altLang="ja-JP" sz="1300">
              <a:latin typeface="ＭＳ ゴシック" pitchFamily="49" charset="-128"/>
              <a:ea typeface="ＭＳ ゴシック" pitchFamily="49" charset="-128"/>
            </a:rPr>
            <a:t>2</a:t>
          </a:r>
          <a:r>
            <a:rPr kumimoji="1" lang="ja-JP" altLang="en-US" sz="1300">
              <a:latin typeface="ＭＳ ゴシック" pitchFamily="49" charset="-128"/>
              <a:ea typeface="ＭＳ ゴシック" pitchFamily="49" charset="-128"/>
            </a:rPr>
            <a:t>年連続で事業繰り越しとなるなど、事業進捗遅延が発生し全体事業期間も延伸している。物価高騰の影響も大きく、</a:t>
          </a:r>
          <a:r>
            <a:rPr kumimoji="1" lang="en-US" altLang="ja-JP" sz="1300">
              <a:latin typeface="ＭＳ ゴシック" pitchFamily="49" charset="-128"/>
              <a:ea typeface="ＭＳ ゴシック" pitchFamily="49" charset="-128"/>
            </a:rPr>
            <a:t>R6</a:t>
          </a:r>
          <a:r>
            <a:rPr kumimoji="1" lang="ja-JP" altLang="en-US" sz="1300">
              <a:latin typeface="ＭＳ ゴシック" pitchFamily="49" charset="-128"/>
              <a:ea typeface="ＭＳ ゴシック" pitchFamily="49" charset="-128"/>
            </a:rPr>
            <a:t>年度から公営企業会計へ移行し今後更なる経費の増が懸念されている。</a:t>
          </a:r>
        </a:p>
        <a:p>
          <a:r>
            <a:rPr kumimoji="1" lang="ja-JP" altLang="en-US" sz="1300">
              <a:latin typeface="ＭＳ ゴシック" pitchFamily="49" charset="-128"/>
              <a:ea typeface="ＭＳ ゴシック" pitchFamily="49" charset="-128"/>
            </a:rPr>
            <a:t>特別会計においては、使用料・税等改定を行い収入の確保に努め、堅実な事業実施、経営を行う必要がある。</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東京都新島村</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公営企業債の元利償還金に対する繰入金は増加したが、辺地債（平成</a:t>
          </a:r>
          <a:r>
            <a:rPr kumimoji="1" lang="en-US" altLang="ja-JP" sz="1400">
              <a:latin typeface="ＭＳ ゴシック" pitchFamily="49" charset="-128"/>
              <a:ea typeface="ＭＳ ゴシック" pitchFamily="49" charset="-128"/>
            </a:rPr>
            <a:t>25</a:t>
          </a:r>
          <a:r>
            <a:rPr kumimoji="1" lang="ja-JP" altLang="en-US" sz="1400">
              <a:latin typeface="ＭＳ ゴシック" pitchFamily="49" charset="-128"/>
              <a:ea typeface="ＭＳ ゴシック" pitchFamily="49" charset="-128"/>
            </a:rPr>
            <a:t>年度借入　開発総合センター大規模改修・青葉会館大規模改修等）の償還完了により、元利償還金等は減少したものの、歳入公債費等も減少し、実質公債費比率の分子は微減となった。</a:t>
          </a:r>
        </a:p>
        <a:p>
          <a:r>
            <a:rPr kumimoji="1" lang="ja-JP" altLang="en-US" sz="1400">
              <a:latin typeface="ＭＳ ゴシック" pitchFamily="49" charset="-128"/>
              <a:ea typeface="ＭＳ ゴシック" pitchFamily="49" charset="-128"/>
            </a:rPr>
            <a:t>今後は、</a:t>
          </a:r>
          <a:r>
            <a:rPr kumimoji="1" lang="en-US" altLang="ja-JP" sz="1400">
              <a:latin typeface="ＭＳ ゴシック" pitchFamily="49" charset="-128"/>
              <a:ea typeface="ＭＳ ゴシック" pitchFamily="49" charset="-128"/>
            </a:rPr>
            <a:t>R4</a:t>
          </a:r>
          <a:r>
            <a:rPr kumimoji="1" lang="ja-JP" altLang="en-US" sz="1400">
              <a:latin typeface="ＭＳ ゴシック" pitchFamily="49" charset="-128"/>
              <a:ea typeface="ＭＳ ゴシック" pitchFamily="49" charset="-128"/>
            </a:rPr>
            <a:t>年度に借り入れた辺地債（本村医療従事者住宅建設、式根島特定環境保全公共下水道事業等）の元金償還が</a:t>
          </a:r>
          <a:r>
            <a:rPr kumimoji="1" lang="en-US" altLang="ja-JP" sz="1400">
              <a:latin typeface="ＭＳ ゴシック" pitchFamily="49" charset="-128"/>
              <a:ea typeface="ＭＳ ゴシック" pitchFamily="49" charset="-128"/>
            </a:rPr>
            <a:t>R7</a:t>
          </a:r>
          <a:r>
            <a:rPr kumimoji="1" lang="ja-JP" altLang="en-US" sz="1400">
              <a:latin typeface="ＭＳ ゴシック" pitchFamily="49" charset="-128"/>
              <a:ea typeface="ＭＳ ゴシック" pitchFamily="49" charset="-128"/>
            </a:rPr>
            <a:t>年度から開始するため、今後元利償還金の増加が見込まれる。</a:t>
          </a:r>
        </a:p>
        <a:p>
          <a:r>
            <a:rPr kumimoji="1" lang="ja-JP" altLang="en-US" sz="1400">
              <a:latin typeface="ＭＳ ゴシック" pitchFamily="49" charset="-128"/>
              <a:ea typeface="ＭＳ ゴシック" pitchFamily="49" charset="-128"/>
            </a:rPr>
            <a:t>有利起債の活用、適切な基金充当等により健全な財政運営に努める必要がある。</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満期一括償還地方債の借入実績が無いため、積立て実績無し。</a:t>
          </a:r>
        </a:p>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東京都新島村</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将来負担比率の分子の減は、一般会計等に係る地方債現在高の減と充当可能基金の増が主な要因である。</a:t>
          </a:r>
        </a:p>
        <a:p>
          <a:r>
            <a:rPr kumimoji="1" lang="ja-JP" altLang="en-US" sz="1400">
              <a:latin typeface="ＭＳ ゴシック" pitchFamily="49" charset="-128"/>
              <a:ea typeface="ＭＳ ゴシック" pitchFamily="49" charset="-128"/>
            </a:rPr>
            <a:t>今年度も前年度に引き続き地方債償還額が借入額を上回ったため現在高は減少、公営企業債等繰入見込額は増加したため、将来負担額は微増した。</a:t>
          </a:r>
        </a:p>
        <a:p>
          <a:r>
            <a:rPr kumimoji="1" lang="ja-JP" altLang="en-US" sz="1400">
              <a:latin typeface="ＭＳ ゴシック" pitchFamily="49" charset="-128"/>
              <a:ea typeface="ＭＳ ゴシック" pitchFamily="49" charset="-128"/>
            </a:rPr>
            <a:t>物価高騰の影響から、今後も大きく費用の増加が見込まれる。</a:t>
          </a:r>
        </a:p>
        <a:p>
          <a:r>
            <a:rPr kumimoji="1" lang="ja-JP" altLang="en-US" sz="1400">
              <a:latin typeface="ＭＳ ゴシック" pitchFamily="49" charset="-128"/>
              <a:ea typeface="ＭＳ ゴシック" pitchFamily="49" charset="-128"/>
            </a:rPr>
            <a:t>このため、辺地債、過疎債等の有利起債の活用を図るとともに、可能な限り基金の繰戻し積立てを行い、指標と逸脱しないよう健全な財政運営に努める必要がある。</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東京都新島村</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年度は特定目的基金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土地開発基金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の取り崩しがあったものの、庁舎建設基金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億円、減債基金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百万円を積み立てており、普通会計合計で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物価高騰の影響を大きく受け歳出削減が難しい状態ではあったが、コロナを機に縮小していた各種事業も再開させることができ、国・都補助金の活用により一般財源充当額を減少できたことが要因である。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H29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ヵ年減少を続けていたが、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年度以降は残高増加を維持できている。しかし、新型コロナ感染症拡大による事業中止等の一過性の要因であり、根本的な財務体質の改善を図る必要がある。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今後においても連絡船更新事業及び庁舎移転等の大型事業に備え基金積立が必要となる。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昨今の物価高騰は歯止めがかからず、その影響は多方面に渡っており各事業経費が大きく上振れしている。国庫・都費等の財源を確実に確保するとともに、普通建設事業については辺地債・過疎債等の有利起債の活用を行い基金の取崩しを抑える必要があ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また、既存事業の見直しやスリム化を図り経常経費の抑制を行い、無理のない基金運用を行う必要がある。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年度は、用地購入に伴う土地開発基金の充当（</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百万円）のみとなっている。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ふるさと創生基金では、基金充当をし漁業及び農業団体へ貸付を行った資金の償還に伴い、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百万円の積立てを行っている。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また、本庁舎の更新に係る庁舎建設基金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億円の積立てを行っている。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今後も、公共施設老朽化に伴う大規模改修、移転新築等が見込まれている。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事業実施にあたっては辺地債・過疎債等の有利起債の活用とともに、各種基金の適性な活用を行っていく。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また、役場本庁舎老朽化に伴う建替えに備え、庁舎建設基金への積立て、連絡船更新に備え、連絡船建造基金への積立てを行っていく。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年度については、取り崩しは無いものの、物価高騰の影響等で各事業経費が大きく上振れし、積み立ては基金利子分のみに留まった。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ヶ年連続で積増しを行うことが出来たが、大きな要因は新型コロナの影響によるものである。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今後は財務体質の改善、事業のスリム化等を図り経常経費の削減を行っていく必要がある。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災害等への対応のために目標金額を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億円に設定し、今後も可能な限り積み増しを行っていく。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年度は、前年度に引き続き、基金預金利子積立及び臨時財政対策債償還に係る交付税措置分積立てによる増のみとなっており取崩しは無い。</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繰り上げ償還及び今後の償還財源として同程度を堅持し、可能な限り積立てを行っていく。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B8F874B6-962C-47BB-958A-C42DD40EF86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44C2B5E7-C073-4665-A02D-EAFF54AFA02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FA367346-F3DE-4C72-8A5A-6D0868BFF53A}"/>
            </a:ext>
          </a:extLst>
        </xdr:cNvPr>
        <xdr:cNvSpPr/>
      </xdr:nvSpPr>
      <xdr:spPr>
        <a:xfrm>
          <a:off x="117602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0D64C030-8834-4D4B-BEA6-984ED97206BF}"/>
            </a:ext>
          </a:extLst>
        </xdr:cNvPr>
        <xdr:cNvSpPr/>
      </xdr:nvSpPr>
      <xdr:spPr>
        <a:xfrm>
          <a:off x="131318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3072EA1F-5743-48E9-895E-FF9CECDFC49B}"/>
            </a:ext>
          </a:extLst>
        </xdr:cNvPr>
        <xdr:cNvSpPr/>
      </xdr:nvSpPr>
      <xdr:spPr>
        <a:xfrm>
          <a:off x="145034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AB058773-E84F-4391-98FE-E2A7CFDCC85D}"/>
            </a:ext>
          </a:extLst>
        </xdr:cNvPr>
        <xdr:cNvSpPr/>
      </xdr:nvSpPr>
      <xdr:spPr>
        <a:xfrm>
          <a:off x="158750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FAB6A199-AE43-418E-9183-3D86370B993B}"/>
            </a:ext>
          </a:extLst>
        </xdr:cNvPr>
        <xdr:cNvSpPr/>
      </xdr:nvSpPr>
      <xdr:spPr>
        <a:xfrm>
          <a:off x="172466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81038396-0BF4-4A2F-84DC-A198D4CEC3BB}"/>
            </a:ext>
          </a:extLst>
        </xdr:cNvPr>
        <xdr:cNvSpPr/>
      </xdr:nvSpPr>
      <xdr:spPr>
        <a:xfrm>
          <a:off x="117602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1930754E-DC8C-49E0-9116-29EDEDCFD702}"/>
            </a:ext>
          </a:extLst>
        </xdr:cNvPr>
        <xdr:cNvSpPr/>
      </xdr:nvSpPr>
      <xdr:spPr>
        <a:xfrm>
          <a:off x="131318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CED5B10D-B2D0-476E-9502-4D75FA7CB674}"/>
            </a:ext>
          </a:extLst>
        </xdr:cNvPr>
        <xdr:cNvSpPr/>
      </xdr:nvSpPr>
      <xdr:spPr>
        <a:xfrm>
          <a:off x="145034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479F3D10-DD2F-403E-A5E3-879B5BE6A183}"/>
            </a:ext>
          </a:extLst>
        </xdr:cNvPr>
        <xdr:cNvSpPr/>
      </xdr:nvSpPr>
      <xdr:spPr>
        <a:xfrm>
          <a:off x="158750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1DE65E1E-C446-4AD3-B903-19AA7D517619}"/>
            </a:ext>
          </a:extLst>
        </xdr:cNvPr>
        <xdr:cNvSpPr/>
      </xdr:nvSpPr>
      <xdr:spPr>
        <a:xfrm>
          <a:off x="172466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665A5CAD-7B1F-4FE9-895C-BFF796E0ACAF}"/>
            </a:ext>
          </a:extLst>
        </xdr:cNvPr>
        <xdr:cNvSpPr/>
      </xdr:nvSpPr>
      <xdr:spPr>
        <a:xfrm>
          <a:off x="355600" y="63500"/>
          <a:ext cx="11401425" cy="631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8564082D-CEB6-43C4-846B-0691543707AF}"/>
            </a:ext>
          </a:extLst>
        </xdr:cNvPr>
        <xdr:cNvSpPr/>
      </xdr:nvSpPr>
      <xdr:spPr>
        <a:xfrm>
          <a:off x="15351125" y="190500"/>
          <a:ext cx="3549650" cy="5556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311436B3-5DFE-42D8-8B21-B9C51BF085AE}"/>
            </a:ext>
          </a:extLst>
        </xdr:cNvPr>
        <xdr:cNvSpPr/>
      </xdr:nvSpPr>
      <xdr:spPr>
        <a:xfrm>
          <a:off x="15357475" y="215900"/>
          <a:ext cx="3524250"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E50697C9-6A56-47D6-AF27-9AB5D13F7F3C}"/>
            </a:ext>
          </a:extLst>
        </xdr:cNvPr>
        <xdr:cNvSpPr/>
      </xdr:nvSpPr>
      <xdr:spPr>
        <a:xfrm>
          <a:off x="15382875" y="241300"/>
          <a:ext cx="3467100" cy="4413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東京都新島村</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8CDBAED7-E9F5-4BE3-8AFA-67E9B0BBB0DD}"/>
            </a:ext>
          </a:extLst>
        </xdr:cNvPr>
        <xdr:cNvSpPr/>
      </xdr:nvSpPr>
      <xdr:spPr>
        <a:xfrm>
          <a:off x="12823825" y="190500"/>
          <a:ext cx="2393950" cy="5556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077D2B49-4937-4B10-8DCF-0C17A6B1EF2B}"/>
            </a:ext>
          </a:extLst>
        </xdr:cNvPr>
        <xdr:cNvSpPr/>
      </xdr:nvSpPr>
      <xdr:spPr>
        <a:xfrm>
          <a:off x="12849225" y="215900"/>
          <a:ext cx="2349500"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B741D3A8-2C63-46A3-A285-B31D77C46FC3}"/>
            </a:ext>
          </a:extLst>
        </xdr:cNvPr>
        <xdr:cNvSpPr/>
      </xdr:nvSpPr>
      <xdr:spPr>
        <a:xfrm>
          <a:off x="12874625" y="241300"/>
          <a:ext cx="2311400" cy="4540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857F5589-1912-4746-8935-415D33C02891}"/>
            </a:ext>
          </a:extLst>
        </xdr:cNvPr>
        <xdr:cNvSpPr/>
      </xdr:nvSpPr>
      <xdr:spPr>
        <a:xfrm>
          <a:off x="444500" y="885825"/>
          <a:ext cx="9083675" cy="17272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E5151B73-B9E8-49CF-B912-FD2E059CDC31}"/>
            </a:ext>
          </a:extLst>
        </xdr:cNvPr>
        <xdr:cNvSpPr/>
      </xdr:nvSpPr>
      <xdr:spPr>
        <a:xfrm>
          <a:off x="568325" y="917575"/>
          <a:ext cx="124460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39C20071-B44A-4D42-9F56-0BF5C93F5336}"/>
            </a:ext>
          </a:extLst>
        </xdr:cNvPr>
        <xdr:cNvSpPr/>
      </xdr:nvSpPr>
      <xdr:spPr>
        <a:xfrm>
          <a:off x="1768475" y="917575"/>
          <a:ext cx="120015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2,415
2,398
27.54
4,894,249
4,653,167
241,082
2,001,889
1,828,393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7C24F6EA-1D89-4889-8FC3-51D5DC47DF07}"/>
            </a:ext>
          </a:extLst>
        </xdr:cNvPr>
        <xdr:cNvSpPr/>
      </xdr:nvSpPr>
      <xdr:spPr>
        <a:xfrm>
          <a:off x="2968625" y="917575"/>
          <a:ext cx="137160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4E498D68-60CD-4245-8722-7D5BB1635DD5}"/>
            </a:ext>
          </a:extLst>
        </xdr:cNvPr>
        <xdr:cNvSpPr/>
      </xdr:nvSpPr>
      <xdr:spPr>
        <a:xfrm>
          <a:off x="4340225" y="936625"/>
          <a:ext cx="18224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381EC5DA-00D3-49DA-AA87-06FFB5CB0C88}"/>
            </a:ext>
          </a:extLst>
        </xdr:cNvPr>
        <xdr:cNvSpPr/>
      </xdr:nvSpPr>
      <xdr:spPr>
        <a:xfrm>
          <a:off x="6162675" y="936625"/>
          <a:ext cx="11366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0A34241D-CBC5-435C-BC0D-F7F1CFDB37C7}"/>
            </a:ext>
          </a:extLst>
        </xdr:cNvPr>
        <xdr:cNvSpPr/>
      </xdr:nvSpPr>
      <xdr:spPr>
        <a:xfrm>
          <a:off x="7362825" y="949325"/>
          <a:ext cx="5778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1658F381-753B-4FBC-BDBE-EDEF0A33DE12}"/>
            </a:ext>
          </a:extLst>
        </xdr:cNvPr>
        <xdr:cNvSpPr/>
      </xdr:nvSpPr>
      <xdr:spPr>
        <a:xfrm>
          <a:off x="4340225" y="1692275"/>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814B500E-3B2C-487A-8F15-D982C62FEBDA}"/>
            </a:ext>
          </a:extLst>
        </xdr:cNvPr>
        <xdr:cNvSpPr/>
      </xdr:nvSpPr>
      <xdr:spPr>
        <a:xfrm>
          <a:off x="6226175" y="1692275"/>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3DF1AC0D-49B3-4D9F-9680-9889472A3A21}"/>
            </a:ext>
          </a:extLst>
        </xdr:cNvPr>
        <xdr:cNvSpPr/>
      </xdr:nvSpPr>
      <xdr:spPr>
        <a:xfrm>
          <a:off x="9985375" y="885825"/>
          <a:ext cx="1371600" cy="12382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3D6477F6-7919-403D-9A8F-D18D86713257}"/>
            </a:ext>
          </a:extLst>
        </xdr:cNvPr>
        <xdr:cNvSpPr/>
      </xdr:nvSpPr>
      <xdr:spPr>
        <a:xfrm>
          <a:off x="10213975" y="949325"/>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5B76CC68-772D-4EF2-BB82-B8E9378EE659}"/>
            </a:ext>
          </a:extLst>
        </xdr:cNvPr>
        <xdr:cNvSpPr/>
      </xdr:nvSpPr>
      <xdr:spPr>
        <a:xfrm>
          <a:off x="10213975" y="1216025"/>
          <a:ext cx="1200150" cy="501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8F041303-EC62-4257-A2A2-4E36F41B4220}"/>
            </a:ext>
          </a:extLst>
        </xdr:cNvPr>
        <xdr:cNvSpPr/>
      </xdr:nvSpPr>
      <xdr:spPr>
        <a:xfrm>
          <a:off x="10213975" y="1546225"/>
          <a:ext cx="1320800" cy="628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63BD77BD-6E57-410F-8C74-54A8D6D09BE1}"/>
            </a:ext>
          </a:extLst>
        </xdr:cNvPr>
        <xdr:cNvCxnSpPr/>
      </xdr:nvCxnSpPr>
      <xdr:spPr>
        <a:xfrm flipH="1">
          <a:off x="10048875" y="103822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C81663B3-402D-4558-9711-04548007F421}"/>
            </a:ext>
          </a:extLst>
        </xdr:cNvPr>
        <xdr:cNvSpPr/>
      </xdr:nvSpPr>
      <xdr:spPr>
        <a:xfrm>
          <a:off x="10102850" y="1000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C683C7E7-F98A-4A6F-BCB0-EC43380A2E7C}"/>
            </a:ext>
          </a:extLst>
        </xdr:cNvPr>
        <xdr:cNvSpPr/>
      </xdr:nvSpPr>
      <xdr:spPr>
        <a:xfrm>
          <a:off x="10102850" y="13049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5EC8AB33-B87C-4BD0-9572-DA51062E9232}"/>
            </a:ext>
          </a:extLst>
        </xdr:cNvPr>
        <xdr:cNvCxnSpPr/>
      </xdr:nvCxnSpPr>
      <xdr:spPr>
        <a:xfrm>
          <a:off x="10147300" y="1546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9F3CBB77-83FD-434B-9D47-57017495976D}"/>
            </a:ext>
          </a:extLst>
        </xdr:cNvPr>
        <xdr:cNvCxnSpPr/>
      </xdr:nvCxnSpPr>
      <xdr:spPr>
        <a:xfrm>
          <a:off x="10067925" y="15462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B27F4FB6-0AE6-4C39-8C64-8938A367E470}"/>
            </a:ext>
          </a:extLst>
        </xdr:cNvPr>
        <xdr:cNvCxnSpPr/>
      </xdr:nvCxnSpPr>
      <xdr:spPr>
        <a:xfrm flipV="1">
          <a:off x="10147300" y="17780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97CE03CB-1E51-457B-BBBF-80D2D1C41C1E}"/>
            </a:ext>
          </a:extLst>
        </xdr:cNvPr>
        <xdr:cNvCxnSpPr/>
      </xdr:nvCxnSpPr>
      <xdr:spPr>
        <a:xfrm>
          <a:off x="10067925" y="19145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265CC6A8-C1A4-4137-A7E9-003DBF14490F}"/>
            </a:ext>
          </a:extLst>
        </xdr:cNvPr>
        <xdr:cNvSpPr txBox="1"/>
      </xdr:nvSpPr>
      <xdr:spPr>
        <a:xfrm>
          <a:off x="419100" y="27082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01BA777B-9E4F-4D08-B704-7A7E70D10CBC}"/>
            </a:ext>
          </a:extLst>
        </xdr:cNvPr>
        <xdr:cNvSpPr txBox="1"/>
      </xdr:nvSpPr>
      <xdr:spPr>
        <a:xfrm>
          <a:off x="419100" y="29432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7C8FBF5F-60F1-491B-A3AA-83A68C54449D}"/>
            </a:ext>
          </a:extLst>
        </xdr:cNvPr>
        <xdr:cNvSpPr txBox="1"/>
      </xdr:nvSpPr>
      <xdr:spPr>
        <a:xfrm>
          <a:off x="419100" y="31718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758669EF-C77B-44D6-9A72-D812551F9864}"/>
            </a:ext>
          </a:extLst>
        </xdr:cNvPr>
        <xdr:cNvSpPr txBox="1"/>
      </xdr:nvSpPr>
      <xdr:spPr>
        <a:xfrm>
          <a:off x="419100" y="34067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5BACDE4F-8748-4BF2-81C2-FF46123B851C}"/>
            </a:ext>
          </a:extLst>
        </xdr:cNvPr>
        <xdr:cNvSpPr txBox="1"/>
      </xdr:nvSpPr>
      <xdr:spPr>
        <a:xfrm>
          <a:off x="419100" y="36417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1363A0C4-7C07-4E3C-9797-6207FD89148A}"/>
            </a:ext>
          </a:extLst>
        </xdr:cNvPr>
        <xdr:cNvSpPr/>
      </xdr:nvSpPr>
      <xdr:spPr>
        <a:xfrm>
          <a:off x="1152525" y="4143375"/>
          <a:ext cx="382270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10D30D38-FA04-4177-BA11-1EECE00D0B50}"/>
            </a:ext>
          </a:extLst>
        </xdr:cNvPr>
        <xdr:cNvSpPr/>
      </xdr:nvSpPr>
      <xdr:spPr>
        <a:xfrm>
          <a:off x="1811514" y="4507167"/>
          <a:ext cx="1552221"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4B8D92CC-EC23-4FB3-9E76-7B8A3E9C1AD0}"/>
            </a:ext>
          </a:extLst>
        </xdr:cNvPr>
        <xdr:cNvSpPr/>
      </xdr:nvSpPr>
      <xdr:spPr>
        <a:xfrm>
          <a:off x="3462014" y="4490496"/>
          <a:ext cx="759471"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[ 54.7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3F989CEE-9A84-4D6E-A2C9-BE8C2B722C67}"/>
            </a:ext>
          </a:extLst>
        </xdr:cNvPr>
        <xdr:cNvSpPr/>
      </xdr:nvSpPr>
      <xdr:spPr>
        <a:xfrm>
          <a:off x="49244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05DF5610-72D4-42EA-9306-B74BA543A38B}"/>
            </a:ext>
          </a:extLst>
        </xdr:cNvPr>
        <xdr:cNvSpPr/>
      </xdr:nvSpPr>
      <xdr:spPr>
        <a:xfrm>
          <a:off x="49244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565A0C4E-DAE7-4C55-96A5-59E3B0236BB0}"/>
            </a:ext>
          </a:extLst>
        </xdr:cNvPr>
        <xdr:cNvSpPr/>
      </xdr:nvSpPr>
      <xdr:spPr>
        <a:xfrm>
          <a:off x="62960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AB8BDF4B-CFF1-445F-A61A-E0415EE2A970}"/>
            </a:ext>
          </a:extLst>
        </xdr:cNvPr>
        <xdr:cNvSpPr/>
      </xdr:nvSpPr>
      <xdr:spPr>
        <a:xfrm>
          <a:off x="62960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D75ED48C-D958-490E-8082-94FA6E134231}"/>
            </a:ext>
          </a:extLst>
        </xdr:cNvPr>
        <xdr:cNvSpPr/>
      </xdr:nvSpPr>
      <xdr:spPr>
        <a:xfrm>
          <a:off x="77946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588FA1E1-4BE1-40B3-BAA7-EA74AE8E6017}"/>
            </a:ext>
          </a:extLst>
        </xdr:cNvPr>
        <xdr:cNvSpPr/>
      </xdr:nvSpPr>
      <xdr:spPr>
        <a:xfrm>
          <a:off x="77946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CB74670A-DDFB-47AE-9612-9F9DB52AB1E9}"/>
            </a:ext>
          </a:extLst>
        </xdr:cNvPr>
        <xdr:cNvSpPr/>
      </xdr:nvSpPr>
      <xdr:spPr>
        <a:xfrm>
          <a:off x="1152525" y="4822825"/>
          <a:ext cx="382270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5324C055-D24E-4B14-8159-6B6CCEB20750}"/>
            </a:ext>
          </a:extLst>
        </xdr:cNvPr>
        <xdr:cNvSpPr/>
      </xdr:nvSpPr>
      <xdr:spPr>
        <a:xfrm>
          <a:off x="5222875" y="482282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DA0D82FF-46DD-4880-9E80-7626AC639DA5}"/>
            </a:ext>
          </a:extLst>
        </xdr:cNvPr>
        <xdr:cNvSpPr/>
      </xdr:nvSpPr>
      <xdr:spPr>
        <a:xfrm>
          <a:off x="5222875" y="488632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76C890A9-53A5-4BB1-BDD8-4C1E3FD64A12}"/>
            </a:ext>
          </a:extLst>
        </xdr:cNvPr>
        <xdr:cNvSpPr txBox="1"/>
      </xdr:nvSpPr>
      <xdr:spPr>
        <a:xfrm>
          <a:off x="5280025" y="510222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有形固定資産減価償却率は、類似団体内平均値を下回っているが、これは新たな施設整備によるもののほか、当村が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島</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村という特殊な行政区であり、各島に保育所・学校・住宅・焼却施設・保健衛生施設等があることも要因として挙げられる。今後は、施設の老朽化や台風・大雨による被害等の影響が見込まれるため、適切な維持管理の検討が必要とな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49DBF60D-F209-4B88-B5E3-16CABF6AED82}"/>
            </a:ext>
          </a:extLst>
        </xdr:cNvPr>
        <xdr:cNvSpPr txBox="1"/>
      </xdr:nvSpPr>
      <xdr:spPr>
        <a:xfrm>
          <a:off x="1127125" y="4638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F01B97E6-38FB-48BC-A42E-B8B3D02995BE}"/>
            </a:ext>
          </a:extLst>
        </xdr:cNvPr>
        <xdr:cNvCxnSpPr/>
      </xdr:nvCxnSpPr>
      <xdr:spPr>
        <a:xfrm>
          <a:off x="1152525" y="689927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991D923E-1321-4D15-8634-4D5C72523089}"/>
            </a:ext>
          </a:extLst>
        </xdr:cNvPr>
        <xdr:cNvSpPr txBox="1"/>
      </xdr:nvSpPr>
      <xdr:spPr>
        <a:xfrm>
          <a:off x="735486" y="68118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2E72B20F-C6C7-4706-B09A-2E7A78FF9DC0}"/>
            </a:ext>
          </a:extLst>
        </xdr:cNvPr>
        <xdr:cNvCxnSpPr/>
      </xdr:nvCxnSpPr>
      <xdr:spPr>
        <a:xfrm>
          <a:off x="1152525" y="6603547"/>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F9F41AEF-308F-494D-9D6D-8B7C3416208F}"/>
            </a:ext>
          </a:extLst>
        </xdr:cNvPr>
        <xdr:cNvSpPr txBox="1"/>
      </xdr:nvSpPr>
      <xdr:spPr>
        <a:xfrm>
          <a:off x="786781" y="651609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3EB3C2B6-DBE3-48A8-92CE-641863CEB994}"/>
            </a:ext>
          </a:extLst>
        </xdr:cNvPr>
        <xdr:cNvCxnSpPr/>
      </xdr:nvCxnSpPr>
      <xdr:spPr>
        <a:xfrm>
          <a:off x="1152525" y="6307818"/>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D536A498-310C-4B1C-981A-8D472680EF5D}"/>
            </a:ext>
          </a:extLst>
        </xdr:cNvPr>
        <xdr:cNvSpPr txBox="1"/>
      </xdr:nvSpPr>
      <xdr:spPr>
        <a:xfrm>
          <a:off x="786781" y="622036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C4BB7202-045A-4A0D-AA39-1FB5F18849E6}"/>
            </a:ext>
          </a:extLst>
        </xdr:cNvPr>
        <xdr:cNvCxnSpPr/>
      </xdr:nvCxnSpPr>
      <xdr:spPr>
        <a:xfrm>
          <a:off x="1152525" y="6012089"/>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A88EFC9F-4769-4938-8CFD-CC65DFF3E1C3}"/>
            </a:ext>
          </a:extLst>
        </xdr:cNvPr>
        <xdr:cNvSpPr txBox="1"/>
      </xdr:nvSpPr>
      <xdr:spPr>
        <a:xfrm>
          <a:off x="786781" y="591828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7D12B582-BF49-49D3-998D-20047DF901A3}"/>
            </a:ext>
          </a:extLst>
        </xdr:cNvPr>
        <xdr:cNvCxnSpPr/>
      </xdr:nvCxnSpPr>
      <xdr:spPr>
        <a:xfrm>
          <a:off x="1152525" y="5716361"/>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5A0D9D9C-6A58-4801-9B48-2CE060F3CA20}"/>
            </a:ext>
          </a:extLst>
        </xdr:cNvPr>
        <xdr:cNvSpPr txBox="1"/>
      </xdr:nvSpPr>
      <xdr:spPr>
        <a:xfrm>
          <a:off x="786781" y="562256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4DAFF3ED-E2AB-48E8-8A80-EE68A5C3B9CC}"/>
            </a:ext>
          </a:extLst>
        </xdr:cNvPr>
        <xdr:cNvCxnSpPr/>
      </xdr:nvCxnSpPr>
      <xdr:spPr>
        <a:xfrm>
          <a:off x="1152525" y="5414282"/>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7C6C5A04-ED1C-413A-9642-E5E8930A0605}"/>
            </a:ext>
          </a:extLst>
        </xdr:cNvPr>
        <xdr:cNvSpPr txBox="1"/>
      </xdr:nvSpPr>
      <xdr:spPr>
        <a:xfrm>
          <a:off x="786781" y="532683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3DD06260-07AB-47BD-A393-3B30CB6B5B79}"/>
            </a:ext>
          </a:extLst>
        </xdr:cNvPr>
        <xdr:cNvCxnSpPr/>
      </xdr:nvCxnSpPr>
      <xdr:spPr>
        <a:xfrm>
          <a:off x="1152525" y="5118553"/>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609010E3-73DE-4918-A1FA-4023D4C9B1E8}"/>
            </a:ext>
          </a:extLst>
        </xdr:cNvPr>
        <xdr:cNvSpPr txBox="1"/>
      </xdr:nvSpPr>
      <xdr:spPr>
        <a:xfrm>
          <a:off x="786781" y="503110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0B0FE06E-0FB8-4BD0-B7B3-8B7D9E58BE4A}"/>
            </a:ext>
          </a:extLst>
        </xdr:cNvPr>
        <xdr:cNvCxnSpPr/>
      </xdr:nvCxnSpPr>
      <xdr:spPr>
        <a:xfrm>
          <a:off x="1152525" y="482282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EFE785BA-B8EB-4C78-983B-07191D36008D}"/>
            </a:ext>
          </a:extLst>
        </xdr:cNvPr>
        <xdr:cNvSpPr txBox="1"/>
      </xdr:nvSpPr>
      <xdr:spPr>
        <a:xfrm>
          <a:off x="786781" y="47353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35C8BE37-00D5-4BD1-8743-5C6E67A8F7C9}"/>
            </a:ext>
          </a:extLst>
        </xdr:cNvPr>
        <xdr:cNvSpPr/>
      </xdr:nvSpPr>
      <xdr:spPr>
        <a:xfrm>
          <a:off x="1152525" y="4822825"/>
          <a:ext cx="382270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56878</xdr:rowOff>
    </xdr:from>
    <xdr:to>
      <xdr:col>23</xdr:col>
      <xdr:colOff>85090</xdr:colOff>
      <xdr:row>34</xdr:row>
      <xdr:rowOff>107134</xdr:rowOff>
    </xdr:to>
    <xdr:cxnSp macro="">
      <xdr:nvCxnSpPr>
        <xdr:cNvPr id="77" name="直線コネクタ 76">
          <a:extLst>
            <a:ext uri="{FF2B5EF4-FFF2-40B4-BE49-F238E27FC236}">
              <a16:creationId xmlns:a16="http://schemas.microsoft.com/office/drawing/2014/main" id="{7873254F-C310-4A1A-AA7A-2AA31E4B8702}"/>
            </a:ext>
          </a:extLst>
        </xdr:cNvPr>
        <xdr:cNvCxnSpPr/>
      </xdr:nvCxnSpPr>
      <xdr:spPr>
        <a:xfrm flipV="1">
          <a:off x="4300220" y="5143228"/>
          <a:ext cx="1270" cy="13710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110961</xdr:rowOff>
    </xdr:from>
    <xdr:ext cx="405111" cy="259045"/>
    <xdr:sp macro="" textlink="">
      <xdr:nvSpPr>
        <xdr:cNvPr id="78" name="有形固定資産減価償却率最小値テキスト">
          <a:extLst>
            <a:ext uri="{FF2B5EF4-FFF2-40B4-BE49-F238E27FC236}">
              <a16:creationId xmlns:a16="http://schemas.microsoft.com/office/drawing/2014/main" id="{D295090E-37AD-4AB0-AB7A-6AEEFD596487}"/>
            </a:ext>
          </a:extLst>
        </xdr:cNvPr>
        <xdr:cNvSpPr txBox="1"/>
      </xdr:nvSpPr>
      <xdr:spPr>
        <a:xfrm>
          <a:off x="4352925" y="6518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107134</xdr:rowOff>
    </xdr:from>
    <xdr:to>
      <xdr:col>23</xdr:col>
      <xdr:colOff>174625</xdr:colOff>
      <xdr:row>34</xdr:row>
      <xdr:rowOff>107134</xdr:rowOff>
    </xdr:to>
    <xdr:cxnSp macro="">
      <xdr:nvCxnSpPr>
        <xdr:cNvPr id="79" name="直線コネクタ 78">
          <a:extLst>
            <a:ext uri="{FF2B5EF4-FFF2-40B4-BE49-F238E27FC236}">
              <a16:creationId xmlns:a16="http://schemas.microsoft.com/office/drawing/2014/main" id="{B23A27EF-FA4C-4125-9C50-5D4F069C9C61}"/>
            </a:ext>
          </a:extLst>
        </xdr:cNvPr>
        <xdr:cNvCxnSpPr/>
      </xdr:nvCxnSpPr>
      <xdr:spPr>
        <a:xfrm>
          <a:off x="4213225" y="6514284"/>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3555</xdr:rowOff>
    </xdr:from>
    <xdr:ext cx="405111" cy="259045"/>
    <xdr:sp macro="" textlink="">
      <xdr:nvSpPr>
        <xdr:cNvPr id="80" name="有形固定資産減価償却率最大値テキスト">
          <a:extLst>
            <a:ext uri="{FF2B5EF4-FFF2-40B4-BE49-F238E27FC236}">
              <a16:creationId xmlns:a16="http://schemas.microsoft.com/office/drawing/2014/main" id="{C44C05A8-EEB6-40DD-88B4-A6234D23D11E}"/>
            </a:ext>
          </a:extLst>
        </xdr:cNvPr>
        <xdr:cNvSpPr txBox="1"/>
      </xdr:nvSpPr>
      <xdr:spPr>
        <a:xfrm>
          <a:off x="4352925" y="49248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56878</xdr:rowOff>
    </xdr:from>
    <xdr:to>
      <xdr:col>23</xdr:col>
      <xdr:colOff>174625</xdr:colOff>
      <xdr:row>26</xdr:row>
      <xdr:rowOff>56878</xdr:rowOff>
    </xdr:to>
    <xdr:cxnSp macro="">
      <xdr:nvCxnSpPr>
        <xdr:cNvPr id="81" name="直線コネクタ 80">
          <a:extLst>
            <a:ext uri="{FF2B5EF4-FFF2-40B4-BE49-F238E27FC236}">
              <a16:creationId xmlns:a16="http://schemas.microsoft.com/office/drawing/2014/main" id="{B91160BF-9A15-4297-AAC5-1AAC600CF939}"/>
            </a:ext>
          </a:extLst>
        </xdr:cNvPr>
        <xdr:cNvCxnSpPr/>
      </xdr:nvCxnSpPr>
      <xdr:spPr>
        <a:xfrm>
          <a:off x="4213225" y="5143228"/>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151782</xdr:rowOff>
    </xdr:from>
    <xdr:ext cx="405111" cy="259045"/>
    <xdr:sp macro="" textlink="">
      <xdr:nvSpPr>
        <xdr:cNvPr id="82" name="有形固定資産減価償却率平均値テキスト">
          <a:extLst>
            <a:ext uri="{FF2B5EF4-FFF2-40B4-BE49-F238E27FC236}">
              <a16:creationId xmlns:a16="http://schemas.microsoft.com/office/drawing/2014/main" id="{EB76707B-3807-415E-82A6-899433B61B20}"/>
            </a:ext>
          </a:extLst>
        </xdr:cNvPr>
        <xdr:cNvSpPr txBox="1"/>
      </xdr:nvSpPr>
      <xdr:spPr>
        <a:xfrm>
          <a:off x="4352925" y="57334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1905</xdr:rowOff>
    </xdr:from>
    <xdr:to>
      <xdr:col>23</xdr:col>
      <xdr:colOff>136525</xdr:colOff>
      <xdr:row>30</xdr:row>
      <xdr:rowOff>103505</xdr:rowOff>
    </xdr:to>
    <xdr:sp macro="" textlink="">
      <xdr:nvSpPr>
        <xdr:cNvPr id="83" name="フローチャート: 判断 82">
          <a:extLst>
            <a:ext uri="{FF2B5EF4-FFF2-40B4-BE49-F238E27FC236}">
              <a16:creationId xmlns:a16="http://schemas.microsoft.com/office/drawing/2014/main" id="{A621FFBD-2406-45C6-A7D7-93BF920C3396}"/>
            </a:ext>
          </a:extLst>
        </xdr:cNvPr>
        <xdr:cNvSpPr/>
      </xdr:nvSpPr>
      <xdr:spPr>
        <a:xfrm>
          <a:off x="4251325" y="5748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164102</xdr:rowOff>
    </xdr:from>
    <xdr:to>
      <xdr:col>19</xdr:col>
      <xdr:colOff>187325</xdr:colOff>
      <xdr:row>30</xdr:row>
      <xdr:rowOff>94252</xdr:rowOff>
    </xdr:to>
    <xdr:sp macro="" textlink="">
      <xdr:nvSpPr>
        <xdr:cNvPr id="84" name="フローチャート: 判断 83">
          <a:extLst>
            <a:ext uri="{FF2B5EF4-FFF2-40B4-BE49-F238E27FC236}">
              <a16:creationId xmlns:a16="http://schemas.microsoft.com/office/drawing/2014/main" id="{44A3F2DD-349F-468F-8B68-98B452A2FACB}"/>
            </a:ext>
          </a:extLst>
        </xdr:cNvPr>
        <xdr:cNvSpPr/>
      </xdr:nvSpPr>
      <xdr:spPr>
        <a:xfrm>
          <a:off x="3616325" y="574575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151765</xdr:rowOff>
    </xdr:from>
    <xdr:to>
      <xdr:col>15</xdr:col>
      <xdr:colOff>187325</xdr:colOff>
      <xdr:row>30</xdr:row>
      <xdr:rowOff>81915</xdr:rowOff>
    </xdr:to>
    <xdr:sp macro="" textlink="">
      <xdr:nvSpPr>
        <xdr:cNvPr id="85" name="フローチャート: 判断 84">
          <a:extLst>
            <a:ext uri="{FF2B5EF4-FFF2-40B4-BE49-F238E27FC236}">
              <a16:creationId xmlns:a16="http://schemas.microsoft.com/office/drawing/2014/main" id="{82B8AF43-BDF7-4777-B6AF-D407426580DA}"/>
            </a:ext>
          </a:extLst>
        </xdr:cNvPr>
        <xdr:cNvSpPr/>
      </xdr:nvSpPr>
      <xdr:spPr>
        <a:xfrm>
          <a:off x="2930525" y="573341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108585</xdr:rowOff>
    </xdr:from>
    <xdr:to>
      <xdr:col>11</xdr:col>
      <xdr:colOff>187325</xdr:colOff>
      <xdr:row>30</xdr:row>
      <xdr:rowOff>38735</xdr:rowOff>
    </xdr:to>
    <xdr:sp macro="" textlink="">
      <xdr:nvSpPr>
        <xdr:cNvPr id="86" name="フローチャート: 判断 85">
          <a:extLst>
            <a:ext uri="{FF2B5EF4-FFF2-40B4-BE49-F238E27FC236}">
              <a16:creationId xmlns:a16="http://schemas.microsoft.com/office/drawing/2014/main" id="{3C9EAB6B-59B8-4E91-AFE3-D994C9B4F9F4}"/>
            </a:ext>
          </a:extLst>
        </xdr:cNvPr>
        <xdr:cNvSpPr/>
      </xdr:nvSpPr>
      <xdr:spPr>
        <a:xfrm>
          <a:off x="2244725" y="569023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130175</xdr:rowOff>
    </xdr:from>
    <xdr:to>
      <xdr:col>7</xdr:col>
      <xdr:colOff>187325</xdr:colOff>
      <xdr:row>30</xdr:row>
      <xdr:rowOff>60325</xdr:rowOff>
    </xdr:to>
    <xdr:sp macro="" textlink="">
      <xdr:nvSpPr>
        <xdr:cNvPr id="87" name="フローチャート: 判断 86">
          <a:extLst>
            <a:ext uri="{FF2B5EF4-FFF2-40B4-BE49-F238E27FC236}">
              <a16:creationId xmlns:a16="http://schemas.microsoft.com/office/drawing/2014/main" id="{9CE55AE8-7704-4393-AAC4-549A8DB8B68A}"/>
            </a:ext>
          </a:extLst>
        </xdr:cNvPr>
        <xdr:cNvSpPr/>
      </xdr:nvSpPr>
      <xdr:spPr>
        <a:xfrm>
          <a:off x="1558925" y="571182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7EFB2ED0-FD2B-4166-92D8-21B3E00C50C9}"/>
            </a:ext>
          </a:extLst>
        </xdr:cNvPr>
        <xdr:cNvSpPr txBox="1"/>
      </xdr:nvSpPr>
      <xdr:spPr>
        <a:xfrm>
          <a:off x="41433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AE7349F6-6D82-4764-BEC1-871297402B26}"/>
            </a:ext>
          </a:extLst>
        </xdr:cNvPr>
        <xdr:cNvSpPr txBox="1"/>
      </xdr:nvSpPr>
      <xdr:spPr>
        <a:xfrm>
          <a:off x="35083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5233239A-FCD1-4D71-8126-D336E32266EE}"/>
            </a:ext>
          </a:extLst>
        </xdr:cNvPr>
        <xdr:cNvSpPr txBox="1"/>
      </xdr:nvSpPr>
      <xdr:spPr>
        <a:xfrm>
          <a:off x="28225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2BCEACB6-AF2E-410C-9F49-418AB36C4596}"/>
            </a:ext>
          </a:extLst>
        </xdr:cNvPr>
        <xdr:cNvSpPr txBox="1"/>
      </xdr:nvSpPr>
      <xdr:spPr>
        <a:xfrm>
          <a:off x="21367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B18DB193-7C2E-414F-9061-EF8F5D223B5C}"/>
            </a:ext>
          </a:extLst>
        </xdr:cNvPr>
        <xdr:cNvSpPr txBox="1"/>
      </xdr:nvSpPr>
      <xdr:spPr>
        <a:xfrm>
          <a:off x="14509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28</xdr:row>
      <xdr:rowOff>91894</xdr:rowOff>
    </xdr:from>
    <xdr:to>
      <xdr:col>23</xdr:col>
      <xdr:colOff>136525</xdr:colOff>
      <xdr:row>29</xdr:row>
      <xdr:rowOff>22044</xdr:rowOff>
    </xdr:to>
    <xdr:sp macro="" textlink="">
      <xdr:nvSpPr>
        <xdr:cNvPr id="93" name="楕円 92">
          <a:extLst>
            <a:ext uri="{FF2B5EF4-FFF2-40B4-BE49-F238E27FC236}">
              <a16:creationId xmlns:a16="http://schemas.microsoft.com/office/drawing/2014/main" id="{064F838C-AF8F-446F-8BAF-8336768F6E76}"/>
            </a:ext>
          </a:extLst>
        </xdr:cNvPr>
        <xdr:cNvSpPr/>
      </xdr:nvSpPr>
      <xdr:spPr>
        <a:xfrm>
          <a:off x="4251325" y="550844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27</xdr:row>
      <xdr:rowOff>114771</xdr:rowOff>
    </xdr:from>
    <xdr:ext cx="405111" cy="259045"/>
    <xdr:sp macro="" textlink="">
      <xdr:nvSpPr>
        <xdr:cNvPr id="94" name="有形固定資産減価償却率該当値テキスト">
          <a:extLst>
            <a:ext uri="{FF2B5EF4-FFF2-40B4-BE49-F238E27FC236}">
              <a16:creationId xmlns:a16="http://schemas.microsoft.com/office/drawing/2014/main" id="{C8A731DA-3D5F-4B6D-9FFF-F77AD5F6BEE0}"/>
            </a:ext>
          </a:extLst>
        </xdr:cNvPr>
        <xdr:cNvSpPr txBox="1"/>
      </xdr:nvSpPr>
      <xdr:spPr>
        <a:xfrm>
          <a:off x="4352925" y="5366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28</xdr:row>
      <xdr:rowOff>48714</xdr:rowOff>
    </xdr:from>
    <xdr:to>
      <xdr:col>19</xdr:col>
      <xdr:colOff>187325</xdr:colOff>
      <xdr:row>28</xdr:row>
      <xdr:rowOff>150314</xdr:rowOff>
    </xdr:to>
    <xdr:sp macro="" textlink="">
      <xdr:nvSpPr>
        <xdr:cNvPr id="95" name="楕円 94">
          <a:extLst>
            <a:ext uri="{FF2B5EF4-FFF2-40B4-BE49-F238E27FC236}">
              <a16:creationId xmlns:a16="http://schemas.microsoft.com/office/drawing/2014/main" id="{6B72F216-DC4E-4ABB-86C5-23081292CED1}"/>
            </a:ext>
          </a:extLst>
        </xdr:cNvPr>
        <xdr:cNvSpPr/>
      </xdr:nvSpPr>
      <xdr:spPr>
        <a:xfrm>
          <a:off x="3616325" y="546526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28</xdr:row>
      <xdr:rowOff>99514</xdr:rowOff>
    </xdr:from>
    <xdr:to>
      <xdr:col>23</xdr:col>
      <xdr:colOff>85725</xdr:colOff>
      <xdr:row>28</xdr:row>
      <xdr:rowOff>142694</xdr:rowOff>
    </xdr:to>
    <xdr:cxnSp macro="">
      <xdr:nvCxnSpPr>
        <xdr:cNvPr id="96" name="直線コネクタ 95">
          <a:extLst>
            <a:ext uri="{FF2B5EF4-FFF2-40B4-BE49-F238E27FC236}">
              <a16:creationId xmlns:a16="http://schemas.microsoft.com/office/drawing/2014/main" id="{5A754A32-72A5-4C38-B2EB-A441EB173745}"/>
            </a:ext>
          </a:extLst>
        </xdr:cNvPr>
        <xdr:cNvCxnSpPr/>
      </xdr:nvCxnSpPr>
      <xdr:spPr>
        <a:xfrm>
          <a:off x="3667125" y="5516064"/>
          <a:ext cx="635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110399</xdr:rowOff>
    </xdr:from>
    <xdr:to>
      <xdr:col>15</xdr:col>
      <xdr:colOff>187325</xdr:colOff>
      <xdr:row>29</xdr:row>
      <xdr:rowOff>40549</xdr:rowOff>
    </xdr:to>
    <xdr:sp macro="" textlink="">
      <xdr:nvSpPr>
        <xdr:cNvPr id="97" name="楕円 96">
          <a:extLst>
            <a:ext uri="{FF2B5EF4-FFF2-40B4-BE49-F238E27FC236}">
              <a16:creationId xmlns:a16="http://schemas.microsoft.com/office/drawing/2014/main" id="{6310541C-ED31-441E-B4A4-FE31717A3FD3}"/>
            </a:ext>
          </a:extLst>
        </xdr:cNvPr>
        <xdr:cNvSpPr/>
      </xdr:nvSpPr>
      <xdr:spPr>
        <a:xfrm>
          <a:off x="2930525" y="552694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99514</xdr:rowOff>
    </xdr:from>
    <xdr:to>
      <xdr:col>19</xdr:col>
      <xdr:colOff>136525</xdr:colOff>
      <xdr:row>28</xdr:row>
      <xdr:rowOff>161199</xdr:rowOff>
    </xdr:to>
    <xdr:cxnSp macro="">
      <xdr:nvCxnSpPr>
        <xdr:cNvPr id="98" name="直線コネクタ 97">
          <a:extLst>
            <a:ext uri="{FF2B5EF4-FFF2-40B4-BE49-F238E27FC236}">
              <a16:creationId xmlns:a16="http://schemas.microsoft.com/office/drawing/2014/main" id="{8E270023-F196-4E39-B774-70FEA2A4CEFE}"/>
            </a:ext>
          </a:extLst>
        </xdr:cNvPr>
        <xdr:cNvCxnSpPr/>
      </xdr:nvCxnSpPr>
      <xdr:spPr>
        <a:xfrm flipV="1">
          <a:off x="2981325" y="5516064"/>
          <a:ext cx="685800" cy="61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2449</xdr:rowOff>
    </xdr:from>
    <xdr:to>
      <xdr:col>11</xdr:col>
      <xdr:colOff>187325</xdr:colOff>
      <xdr:row>28</xdr:row>
      <xdr:rowOff>104049</xdr:rowOff>
    </xdr:to>
    <xdr:sp macro="" textlink="">
      <xdr:nvSpPr>
        <xdr:cNvPr id="99" name="楕円 98">
          <a:extLst>
            <a:ext uri="{FF2B5EF4-FFF2-40B4-BE49-F238E27FC236}">
              <a16:creationId xmlns:a16="http://schemas.microsoft.com/office/drawing/2014/main" id="{27B13C64-A395-4C02-AC33-BC9DAF3F0891}"/>
            </a:ext>
          </a:extLst>
        </xdr:cNvPr>
        <xdr:cNvSpPr/>
      </xdr:nvSpPr>
      <xdr:spPr>
        <a:xfrm>
          <a:off x="2244725" y="541899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53249</xdr:rowOff>
    </xdr:from>
    <xdr:to>
      <xdr:col>15</xdr:col>
      <xdr:colOff>136525</xdr:colOff>
      <xdr:row>28</xdr:row>
      <xdr:rowOff>161199</xdr:rowOff>
    </xdr:to>
    <xdr:cxnSp macro="">
      <xdr:nvCxnSpPr>
        <xdr:cNvPr id="100" name="直線コネクタ 99">
          <a:extLst>
            <a:ext uri="{FF2B5EF4-FFF2-40B4-BE49-F238E27FC236}">
              <a16:creationId xmlns:a16="http://schemas.microsoft.com/office/drawing/2014/main" id="{6ED0A780-DB25-4541-BECD-EFE4D9B0D1B8}"/>
            </a:ext>
          </a:extLst>
        </xdr:cNvPr>
        <xdr:cNvCxnSpPr/>
      </xdr:nvCxnSpPr>
      <xdr:spPr>
        <a:xfrm>
          <a:off x="2295525" y="5469799"/>
          <a:ext cx="685800" cy="107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27</xdr:row>
      <xdr:rowOff>164647</xdr:rowOff>
    </xdr:from>
    <xdr:to>
      <xdr:col>7</xdr:col>
      <xdr:colOff>187325</xdr:colOff>
      <xdr:row>28</xdr:row>
      <xdr:rowOff>94797</xdr:rowOff>
    </xdr:to>
    <xdr:sp macro="" textlink="">
      <xdr:nvSpPr>
        <xdr:cNvPr id="101" name="楕円 100">
          <a:extLst>
            <a:ext uri="{FF2B5EF4-FFF2-40B4-BE49-F238E27FC236}">
              <a16:creationId xmlns:a16="http://schemas.microsoft.com/office/drawing/2014/main" id="{93AD2D5F-4C3D-4435-B6A4-25EDC098FD01}"/>
            </a:ext>
          </a:extLst>
        </xdr:cNvPr>
        <xdr:cNvSpPr/>
      </xdr:nvSpPr>
      <xdr:spPr>
        <a:xfrm>
          <a:off x="1558925" y="541609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43997</xdr:rowOff>
    </xdr:from>
    <xdr:to>
      <xdr:col>11</xdr:col>
      <xdr:colOff>136525</xdr:colOff>
      <xdr:row>28</xdr:row>
      <xdr:rowOff>53249</xdr:rowOff>
    </xdr:to>
    <xdr:cxnSp macro="">
      <xdr:nvCxnSpPr>
        <xdr:cNvPr id="102" name="直線コネクタ 101">
          <a:extLst>
            <a:ext uri="{FF2B5EF4-FFF2-40B4-BE49-F238E27FC236}">
              <a16:creationId xmlns:a16="http://schemas.microsoft.com/office/drawing/2014/main" id="{828AD58A-FDB6-454F-8F7A-37510B3D068F}"/>
            </a:ext>
          </a:extLst>
        </xdr:cNvPr>
        <xdr:cNvCxnSpPr/>
      </xdr:nvCxnSpPr>
      <xdr:spPr>
        <a:xfrm>
          <a:off x="1609725" y="5460547"/>
          <a:ext cx="685800" cy="9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85379</xdr:rowOff>
    </xdr:from>
    <xdr:ext cx="405111" cy="259045"/>
    <xdr:sp macro="" textlink="">
      <xdr:nvSpPr>
        <xdr:cNvPr id="103" name="n_1aveValue有形固定資産減価償却率">
          <a:extLst>
            <a:ext uri="{FF2B5EF4-FFF2-40B4-BE49-F238E27FC236}">
              <a16:creationId xmlns:a16="http://schemas.microsoft.com/office/drawing/2014/main" id="{6F54B464-0F40-4D30-B0B1-7B44381EDD2A}"/>
            </a:ext>
          </a:extLst>
        </xdr:cNvPr>
        <xdr:cNvSpPr txBox="1"/>
      </xdr:nvSpPr>
      <xdr:spPr>
        <a:xfrm>
          <a:off x="3470919" y="5832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73042</xdr:rowOff>
    </xdr:from>
    <xdr:ext cx="405111" cy="259045"/>
    <xdr:sp macro="" textlink="">
      <xdr:nvSpPr>
        <xdr:cNvPr id="104" name="n_2aveValue有形固定資産減価償却率">
          <a:extLst>
            <a:ext uri="{FF2B5EF4-FFF2-40B4-BE49-F238E27FC236}">
              <a16:creationId xmlns:a16="http://schemas.microsoft.com/office/drawing/2014/main" id="{1AB44A7F-B459-4031-B565-F63A160538C0}"/>
            </a:ext>
          </a:extLst>
        </xdr:cNvPr>
        <xdr:cNvSpPr txBox="1"/>
      </xdr:nvSpPr>
      <xdr:spPr>
        <a:xfrm>
          <a:off x="2797819" y="5819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29862</xdr:rowOff>
    </xdr:from>
    <xdr:ext cx="405111" cy="259045"/>
    <xdr:sp macro="" textlink="">
      <xdr:nvSpPr>
        <xdr:cNvPr id="105" name="n_3aveValue有形固定資産減価償却率">
          <a:extLst>
            <a:ext uri="{FF2B5EF4-FFF2-40B4-BE49-F238E27FC236}">
              <a16:creationId xmlns:a16="http://schemas.microsoft.com/office/drawing/2014/main" id="{F27422DD-1069-4664-8C76-9824C3C5412F}"/>
            </a:ext>
          </a:extLst>
        </xdr:cNvPr>
        <xdr:cNvSpPr txBox="1"/>
      </xdr:nvSpPr>
      <xdr:spPr>
        <a:xfrm>
          <a:off x="2112019" y="5776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51452</xdr:rowOff>
    </xdr:from>
    <xdr:ext cx="405111" cy="259045"/>
    <xdr:sp macro="" textlink="">
      <xdr:nvSpPr>
        <xdr:cNvPr id="106" name="n_4aveValue有形固定資産減価償却率">
          <a:extLst>
            <a:ext uri="{FF2B5EF4-FFF2-40B4-BE49-F238E27FC236}">
              <a16:creationId xmlns:a16="http://schemas.microsoft.com/office/drawing/2014/main" id="{2F76BE40-BE33-440B-ABD2-3B9EAF6A3444}"/>
            </a:ext>
          </a:extLst>
        </xdr:cNvPr>
        <xdr:cNvSpPr txBox="1"/>
      </xdr:nvSpPr>
      <xdr:spPr>
        <a:xfrm>
          <a:off x="1426219" y="5798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26</xdr:row>
      <xdr:rowOff>166841</xdr:rowOff>
    </xdr:from>
    <xdr:ext cx="405111" cy="259045"/>
    <xdr:sp macro="" textlink="">
      <xdr:nvSpPr>
        <xdr:cNvPr id="107" name="n_1mainValue有形固定資産減価償却率">
          <a:extLst>
            <a:ext uri="{FF2B5EF4-FFF2-40B4-BE49-F238E27FC236}">
              <a16:creationId xmlns:a16="http://schemas.microsoft.com/office/drawing/2014/main" id="{087DEF87-8689-4BDA-A9BC-55B1D0B38FF9}"/>
            </a:ext>
          </a:extLst>
        </xdr:cNvPr>
        <xdr:cNvSpPr txBox="1"/>
      </xdr:nvSpPr>
      <xdr:spPr>
        <a:xfrm>
          <a:off x="3470919" y="5253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57076</xdr:rowOff>
    </xdr:from>
    <xdr:ext cx="405111" cy="259045"/>
    <xdr:sp macro="" textlink="">
      <xdr:nvSpPr>
        <xdr:cNvPr id="108" name="n_2mainValue有形固定資産減価償却率">
          <a:extLst>
            <a:ext uri="{FF2B5EF4-FFF2-40B4-BE49-F238E27FC236}">
              <a16:creationId xmlns:a16="http://schemas.microsoft.com/office/drawing/2014/main" id="{A701FAB1-688C-47A2-8BEB-FA41BA603EB5}"/>
            </a:ext>
          </a:extLst>
        </xdr:cNvPr>
        <xdr:cNvSpPr txBox="1"/>
      </xdr:nvSpPr>
      <xdr:spPr>
        <a:xfrm>
          <a:off x="2797819" y="53085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26</xdr:row>
      <xdr:rowOff>120576</xdr:rowOff>
    </xdr:from>
    <xdr:ext cx="405111" cy="259045"/>
    <xdr:sp macro="" textlink="">
      <xdr:nvSpPr>
        <xdr:cNvPr id="109" name="n_3mainValue有形固定資産減価償却率">
          <a:extLst>
            <a:ext uri="{FF2B5EF4-FFF2-40B4-BE49-F238E27FC236}">
              <a16:creationId xmlns:a16="http://schemas.microsoft.com/office/drawing/2014/main" id="{BA042848-1494-42ED-9FE1-A81DFB777197}"/>
            </a:ext>
          </a:extLst>
        </xdr:cNvPr>
        <xdr:cNvSpPr txBox="1"/>
      </xdr:nvSpPr>
      <xdr:spPr>
        <a:xfrm>
          <a:off x="2112019" y="52069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26</xdr:row>
      <xdr:rowOff>111324</xdr:rowOff>
    </xdr:from>
    <xdr:ext cx="405111" cy="259045"/>
    <xdr:sp macro="" textlink="">
      <xdr:nvSpPr>
        <xdr:cNvPr id="110" name="n_4mainValue有形固定資産減価償却率">
          <a:extLst>
            <a:ext uri="{FF2B5EF4-FFF2-40B4-BE49-F238E27FC236}">
              <a16:creationId xmlns:a16="http://schemas.microsoft.com/office/drawing/2014/main" id="{22E65340-A7DF-44A0-B9EB-E98E23289F36}"/>
            </a:ext>
          </a:extLst>
        </xdr:cNvPr>
        <xdr:cNvSpPr txBox="1"/>
      </xdr:nvSpPr>
      <xdr:spPr>
        <a:xfrm>
          <a:off x="1426219" y="51976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1B58C2B8-952E-4D54-AC66-15D98A19CDDA}"/>
            </a:ext>
          </a:extLst>
        </xdr:cNvPr>
        <xdr:cNvSpPr/>
      </xdr:nvSpPr>
      <xdr:spPr>
        <a:xfrm>
          <a:off x="10194925" y="4143375"/>
          <a:ext cx="380365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1B90E05C-BD56-4AF3-B1C9-0885F5D89776}"/>
            </a:ext>
          </a:extLst>
        </xdr:cNvPr>
        <xdr:cNvSpPr/>
      </xdr:nvSpPr>
      <xdr:spPr>
        <a:xfrm>
          <a:off x="11150868" y="4507167"/>
          <a:ext cx="939264"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3" name="正方形/長方形 112">
          <a:extLst>
            <a:ext uri="{FF2B5EF4-FFF2-40B4-BE49-F238E27FC236}">
              <a16:creationId xmlns:a16="http://schemas.microsoft.com/office/drawing/2014/main" id="{21BFA8AC-983A-4319-A02E-FFEBA77A41D7}"/>
            </a:ext>
          </a:extLst>
        </xdr:cNvPr>
        <xdr:cNvSpPr/>
      </xdr:nvSpPr>
      <xdr:spPr>
        <a:xfrm>
          <a:off x="12443365" y="4490496"/>
          <a:ext cx="862519"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[ 189.1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E8210596-556C-4A37-B193-D14FA2745F85}"/>
            </a:ext>
          </a:extLst>
        </xdr:cNvPr>
        <xdr:cNvSpPr/>
      </xdr:nvSpPr>
      <xdr:spPr>
        <a:xfrm>
          <a:off x="139668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7B3F347C-9AC3-470C-9F6A-0C4D28B66621}"/>
            </a:ext>
          </a:extLst>
        </xdr:cNvPr>
        <xdr:cNvSpPr/>
      </xdr:nvSpPr>
      <xdr:spPr>
        <a:xfrm>
          <a:off x="139668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8D3FCCE7-9F3D-4A32-B4E2-A903D844644F}"/>
            </a:ext>
          </a:extLst>
        </xdr:cNvPr>
        <xdr:cNvSpPr/>
      </xdr:nvSpPr>
      <xdr:spPr>
        <a:xfrm>
          <a:off x="153384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0BB39A64-DEA5-4AD4-AA4C-7A1903382C58}"/>
            </a:ext>
          </a:extLst>
        </xdr:cNvPr>
        <xdr:cNvSpPr/>
      </xdr:nvSpPr>
      <xdr:spPr>
        <a:xfrm>
          <a:off x="153384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FAA55BCE-0077-4FD1-BFA4-D71250FCDD54}"/>
            </a:ext>
          </a:extLst>
        </xdr:cNvPr>
        <xdr:cNvSpPr/>
      </xdr:nvSpPr>
      <xdr:spPr>
        <a:xfrm>
          <a:off x="1681797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478357A8-460F-47AF-8A4C-03338B3B4A91}"/>
            </a:ext>
          </a:extLst>
        </xdr:cNvPr>
        <xdr:cNvSpPr/>
      </xdr:nvSpPr>
      <xdr:spPr>
        <a:xfrm>
          <a:off x="1681797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FBFA3420-A954-487A-AC27-8FCB6B6DA1F0}"/>
            </a:ext>
          </a:extLst>
        </xdr:cNvPr>
        <xdr:cNvSpPr/>
      </xdr:nvSpPr>
      <xdr:spPr>
        <a:xfrm>
          <a:off x="10194925" y="4822825"/>
          <a:ext cx="380365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0BEBC7D5-5D84-4133-92B1-BEBB7596B279}"/>
            </a:ext>
          </a:extLst>
        </xdr:cNvPr>
        <xdr:cNvSpPr/>
      </xdr:nvSpPr>
      <xdr:spPr>
        <a:xfrm>
          <a:off x="14246225" y="482282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FBD8A1C7-FB82-48F7-B73C-32AE56F67EB9}"/>
            </a:ext>
          </a:extLst>
        </xdr:cNvPr>
        <xdr:cNvSpPr/>
      </xdr:nvSpPr>
      <xdr:spPr>
        <a:xfrm>
          <a:off x="14246225" y="488632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9B670DFC-4DC5-4D53-BA54-C31C252CD032}"/>
            </a:ext>
          </a:extLst>
        </xdr:cNvPr>
        <xdr:cNvSpPr txBox="1"/>
      </xdr:nvSpPr>
      <xdr:spPr>
        <a:xfrm>
          <a:off x="14322425" y="510222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債務償還比率は</a:t>
          </a:r>
          <a:r>
            <a:rPr kumimoji="1" lang="en-US" altLang="ja-JP" sz="1100">
              <a:latin typeface="ＭＳ Ｐゴシック" panose="020B0600070205080204" pitchFamily="50" charset="-128"/>
              <a:ea typeface="ＭＳ Ｐゴシック" panose="020B0600070205080204" pitchFamily="50" charset="-128"/>
            </a:rPr>
            <a:t>189.1</a:t>
          </a:r>
          <a:r>
            <a:rPr kumimoji="1" lang="ja-JP" altLang="en-US" sz="1100">
              <a:latin typeface="ＭＳ Ｐゴシック" panose="020B0600070205080204" pitchFamily="50" charset="-128"/>
              <a:ea typeface="ＭＳ Ｐゴシック" panose="020B0600070205080204" pitchFamily="50" charset="-128"/>
            </a:rPr>
            <a:t>％で、類似団体より債務償還能力は高く、令和</a:t>
          </a:r>
          <a:r>
            <a:rPr kumimoji="1" lang="en-US" altLang="ja-JP" sz="1100">
              <a:latin typeface="ＭＳ Ｐゴシック" panose="020B0600070205080204" pitchFamily="50" charset="-128"/>
              <a:ea typeface="ＭＳ Ｐゴシック" panose="020B0600070205080204" pitchFamily="50" charset="-128"/>
            </a:rPr>
            <a:t>3</a:t>
          </a:r>
          <a:r>
            <a:rPr kumimoji="1" lang="ja-JP" altLang="en-US" sz="1100">
              <a:latin typeface="ＭＳ Ｐゴシック" panose="020B0600070205080204" pitchFamily="50" charset="-128"/>
              <a:ea typeface="ＭＳ Ｐゴシック" panose="020B0600070205080204" pitchFamily="50" charset="-128"/>
            </a:rPr>
            <a:t>年度借入の若郷コミュニティセンター建設事業（辺地債</a:t>
          </a:r>
          <a:r>
            <a:rPr kumimoji="1" lang="en-US" altLang="ja-JP" sz="1100">
              <a:latin typeface="ＭＳ Ｐゴシック" panose="020B0600070205080204" pitchFamily="50" charset="-128"/>
              <a:ea typeface="ＭＳ Ｐゴシック" panose="020B0600070205080204" pitchFamily="50" charset="-128"/>
            </a:rPr>
            <a:t>80,000</a:t>
          </a:r>
          <a:r>
            <a:rPr kumimoji="1" lang="ja-JP" altLang="en-US" sz="1100">
              <a:latin typeface="ＭＳ Ｐゴシック" panose="020B0600070205080204" pitchFamily="50" charset="-128"/>
              <a:ea typeface="ＭＳ Ｐゴシック" panose="020B0600070205080204" pitchFamily="50" charset="-128"/>
            </a:rPr>
            <a:t>千円）や、道路交通安全施設改修事業（辺地債</a:t>
          </a:r>
          <a:r>
            <a:rPr kumimoji="1" lang="en-US" altLang="ja-JP" sz="1100">
              <a:latin typeface="ＭＳ Ｐゴシック" panose="020B0600070205080204" pitchFamily="50" charset="-128"/>
              <a:ea typeface="ＭＳ Ｐゴシック" panose="020B0600070205080204" pitchFamily="50" charset="-128"/>
            </a:rPr>
            <a:t>8,000</a:t>
          </a:r>
          <a:r>
            <a:rPr kumimoji="1" lang="ja-JP" altLang="en-US" sz="1100">
              <a:latin typeface="ＭＳ Ｐゴシック" panose="020B0600070205080204" pitchFamily="50" charset="-128"/>
              <a:ea typeface="ＭＳ Ｐゴシック" panose="020B0600070205080204" pitchFamily="50" charset="-128"/>
            </a:rPr>
            <a:t>千円）等の元利償還の開始が要因として大きい。</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しかし、今後に特定環境保全公共下水道事業（式根島地区）等の大規模事業の起債借入が見込まれるため、健全な財政運営に努める。</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BD32165E-6130-4A31-A740-04B2AA700C2C}"/>
            </a:ext>
          </a:extLst>
        </xdr:cNvPr>
        <xdr:cNvSpPr txBox="1"/>
      </xdr:nvSpPr>
      <xdr:spPr>
        <a:xfrm>
          <a:off x="10156825" y="4638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F7C0624B-BE89-437F-ADBC-5E3D4682E9A6}"/>
            </a:ext>
          </a:extLst>
        </xdr:cNvPr>
        <xdr:cNvCxnSpPr/>
      </xdr:nvCxnSpPr>
      <xdr:spPr>
        <a:xfrm>
          <a:off x="10194925" y="689927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54FD433D-6348-4A49-88CA-085EF79B4CDE}"/>
            </a:ext>
          </a:extLst>
        </xdr:cNvPr>
        <xdr:cNvSpPr txBox="1"/>
      </xdr:nvSpPr>
      <xdr:spPr>
        <a:xfrm>
          <a:off x="9705751" y="68118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7" name="直線コネクタ 126">
          <a:extLst>
            <a:ext uri="{FF2B5EF4-FFF2-40B4-BE49-F238E27FC236}">
              <a16:creationId xmlns:a16="http://schemas.microsoft.com/office/drawing/2014/main" id="{064A974F-9D80-480C-89A6-CBCD1F2AF6CB}"/>
            </a:ext>
          </a:extLst>
        </xdr:cNvPr>
        <xdr:cNvCxnSpPr/>
      </xdr:nvCxnSpPr>
      <xdr:spPr>
        <a:xfrm>
          <a:off x="10194925" y="6558492"/>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8" name="テキスト ボックス 127">
          <a:extLst>
            <a:ext uri="{FF2B5EF4-FFF2-40B4-BE49-F238E27FC236}">
              <a16:creationId xmlns:a16="http://schemas.microsoft.com/office/drawing/2014/main" id="{A940D2AD-8BDD-4965-858A-0E230CE0DFA4}"/>
            </a:ext>
          </a:extLst>
        </xdr:cNvPr>
        <xdr:cNvSpPr txBox="1"/>
      </xdr:nvSpPr>
      <xdr:spPr>
        <a:xfrm>
          <a:off x="9705751" y="646469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9" name="直線コネクタ 128">
          <a:extLst>
            <a:ext uri="{FF2B5EF4-FFF2-40B4-BE49-F238E27FC236}">
              <a16:creationId xmlns:a16="http://schemas.microsoft.com/office/drawing/2014/main" id="{097D7729-C4BE-4A9B-A41F-2CA1A81C1D97}"/>
            </a:ext>
          </a:extLst>
        </xdr:cNvPr>
        <xdr:cNvCxnSpPr/>
      </xdr:nvCxnSpPr>
      <xdr:spPr>
        <a:xfrm>
          <a:off x="10194925" y="6211358"/>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30" name="テキスト ボックス 129">
          <a:extLst>
            <a:ext uri="{FF2B5EF4-FFF2-40B4-BE49-F238E27FC236}">
              <a16:creationId xmlns:a16="http://schemas.microsoft.com/office/drawing/2014/main" id="{4EAE0F09-EF46-40D8-BBA0-F7662CF620A8}"/>
            </a:ext>
          </a:extLst>
        </xdr:cNvPr>
        <xdr:cNvSpPr txBox="1"/>
      </xdr:nvSpPr>
      <xdr:spPr>
        <a:xfrm>
          <a:off x="9758836" y="611755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31" name="直線コネクタ 130">
          <a:extLst>
            <a:ext uri="{FF2B5EF4-FFF2-40B4-BE49-F238E27FC236}">
              <a16:creationId xmlns:a16="http://schemas.microsoft.com/office/drawing/2014/main" id="{E7B00CA3-5672-421C-9CC7-34DCCE60028E}"/>
            </a:ext>
          </a:extLst>
        </xdr:cNvPr>
        <xdr:cNvCxnSpPr/>
      </xdr:nvCxnSpPr>
      <xdr:spPr>
        <a:xfrm>
          <a:off x="10194925" y="586422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2" name="テキスト ボックス 131">
          <a:extLst>
            <a:ext uri="{FF2B5EF4-FFF2-40B4-BE49-F238E27FC236}">
              <a16:creationId xmlns:a16="http://schemas.microsoft.com/office/drawing/2014/main" id="{7DCE3359-4361-4A8B-A2D6-CBD6A11B7248}"/>
            </a:ext>
          </a:extLst>
        </xdr:cNvPr>
        <xdr:cNvSpPr txBox="1"/>
      </xdr:nvSpPr>
      <xdr:spPr>
        <a:xfrm>
          <a:off x="9758836" y="57704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3" name="直線コネクタ 132">
          <a:extLst>
            <a:ext uri="{FF2B5EF4-FFF2-40B4-BE49-F238E27FC236}">
              <a16:creationId xmlns:a16="http://schemas.microsoft.com/office/drawing/2014/main" id="{E064C57F-65E0-4A66-9BCE-E578E3863D6F}"/>
            </a:ext>
          </a:extLst>
        </xdr:cNvPr>
        <xdr:cNvCxnSpPr/>
      </xdr:nvCxnSpPr>
      <xdr:spPr>
        <a:xfrm>
          <a:off x="10194925" y="5517092"/>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4" name="テキスト ボックス 133">
          <a:extLst>
            <a:ext uri="{FF2B5EF4-FFF2-40B4-BE49-F238E27FC236}">
              <a16:creationId xmlns:a16="http://schemas.microsoft.com/office/drawing/2014/main" id="{9D33203E-E407-46A2-820F-E8143C7DAD4F}"/>
            </a:ext>
          </a:extLst>
        </xdr:cNvPr>
        <xdr:cNvSpPr txBox="1"/>
      </xdr:nvSpPr>
      <xdr:spPr>
        <a:xfrm>
          <a:off x="9758836" y="542329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5" name="直線コネクタ 134">
          <a:extLst>
            <a:ext uri="{FF2B5EF4-FFF2-40B4-BE49-F238E27FC236}">
              <a16:creationId xmlns:a16="http://schemas.microsoft.com/office/drawing/2014/main" id="{0469C4D7-F362-437E-82FE-39B5187AF5BA}"/>
            </a:ext>
          </a:extLst>
        </xdr:cNvPr>
        <xdr:cNvCxnSpPr/>
      </xdr:nvCxnSpPr>
      <xdr:spPr>
        <a:xfrm>
          <a:off x="10194925" y="5169958"/>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6" name="テキスト ボックス 135">
          <a:extLst>
            <a:ext uri="{FF2B5EF4-FFF2-40B4-BE49-F238E27FC236}">
              <a16:creationId xmlns:a16="http://schemas.microsoft.com/office/drawing/2014/main" id="{062696C2-9A99-4B59-86B1-EAD0CD748535}"/>
            </a:ext>
          </a:extLst>
        </xdr:cNvPr>
        <xdr:cNvSpPr txBox="1"/>
      </xdr:nvSpPr>
      <xdr:spPr>
        <a:xfrm>
          <a:off x="9861428" y="508250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39659629-030E-45BE-8189-65A14A56B71A}"/>
            </a:ext>
          </a:extLst>
        </xdr:cNvPr>
        <xdr:cNvCxnSpPr/>
      </xdr:nvCxnSpPr>
      <xdr:spPr>
        <a:xfrm>
          <a:off x="10194925" y="482282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9652C730-889A-4410-878F-201B67EF2107}"/>
            </a:ext>
          </a:extLst>
        </xdr:cNvPr>
        <xdr:cNvSpPr/>
      </xdr:nvSpPr>
      <xdr:spPr>
        <a:xfrm>
          <a:off x="10194925" y="4822825"/>
          <a:ext cx="380365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164945</xdr:rowOff>
    </xdr:to>
    <xdr:cxnSp macro="">
      <xdr:nvCxnSpPr>
        <xdr:cNvPr id="139" name="直線コネクタ 138">
          <a:extLst>
            <a:ext uri="{FF2B5EF4-FFF2-40B4-BE49-F238E27FC236}">
              <a16:creationId xmlns:a16="http://schemas.microsoft.com/office/drawing/2014/main" id="{57B37E89-1179-4EE8-91F8-234A23C0BCE2}"/>
            </a:ext>
          </a:extLst>
        </xdr:cNvPr>
        <xdr:cNvCxnSpPr/>
      </xdr:nvCxnSpPr>
      <xdr:spPr>
        <a:xfrm flipV="1">
          <a:off x="13323570" y="5169958"/>
          <a:ext cx="1269" cy="12370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168772</xdr:rowOff>
    </xdr:from>
    <xdr:ext cx="560923" cy="259045"/>
    <xdr:sp macro="" textlink="">
      <xdr:nvSpPr>
        <xdr:cNvPr id="140" name="債務償還比率最小値テキスト">
          <a:extLst>
            <a:ext uri="{FF2B5EF4-FFF2-40B4-BE49-F238E27FC236}">
              <a16:creationId xmlns:a16="http://schemas.microsoft.com/office/drawing/2014/main" id="{3E234FF0-C911-4198-AE45-B5448B23C63C}"/>
            </a:ext>
          </a:extLst>
        </xdr:cNvPr>
        <xdr:cNvSpPr txBox="1"/>
      </xdr:nvSpPr>
      <xdr:spPr>
        <a:xfrm>
          <a:off x="13376275" y="6404472"/>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164945</xdr:rowOff>
    </xdr:from>
    <xdr:to>
      <xdr:col>76</xdr:col>
      <xdr:colOff>111125</xdr:colOff>
      <xdr:row>33</xdr:row>
      <xdr:rowOff>164945</xdr:rowOff>
    </xdr:to>
    <xdr:cxnSp macro="">
      <xdr:nvCxnSpPr>
        <xdr:cNvPr id="141" name="直線コネクタ 140">
          <a:extLst>
            <a:ext uri="{FF2B5EF4-FFF2-40B4-BE49-F238E27FC236}">
              <a16:creationId xmlns:a16="http://schemas.microsoft.com/office/drawing/2014/main" id="{B19006CE-C915-46AC-B0A3-670F759E551F}"/>
            </a:ext>
          </a:extLst>
        </xdr:cNvPr>
        <xdr:cNvCxnSpPr/>
      </xdr:nvCxnSpPr>
      <xdr:spPr>
        <a:xfrm>
          <a:off x="13255625" y="640699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2" name="債務償還比率最大値テキスト">
          <a:extLst>
            <a:ext uri="{FF2B5EF4-FFF2-40B4-BE49-F238E27FC236}">
              <a16:creationId xmlns:a16="http://schemas.microsoft.com/office/drawing/2014/main" id="{861FCA5D-9981-401B-9BD7-EB129D08FDB0}"/>
            </a:ext>
          </a:extLst>
        </xdr:cNvPr>
        <xdr:cNvSpPr txBox="1"/>
      </xdr:nvSpPr>
      <xdr:spPr>
        <a:xfrm>
          <a:off x="13376275" y="49515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3" name="直線コネクタ 142">
          <a:extLst>
            <a:ext uri="{FF2B5EF4-FFF2-40B4-BE49-F238E27FC236}">
              <a16:creationId xmlns:a16="http://schemas.microsoft.com/office/drawing/2014/main" id="{15EAE3F3-5982-4ED6-9947-F340A377A9AC}"/>
            </a:ext>
          </a:extLst>
        </xdr:cNvPr>
        <xdr:cNvCxnSpPr/>
      </xdr:nvCxnSpPr>
      <xdr:spPr>
        <a:xfrm>
          <a:off x="13255625" y="516995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90589</xdr:rowOff>
    </xdr:from>
    <xdr:ext cx="469744" cy="259045"/>
    <xdr:sp macro="" textlink="">
      <xdr:nvSpPr>
        <xdr:cNvPr id="144" name="債務償還比率平均値テキスト">
          <a:extLst>
            <a:ext uri="{FF2B5EF4-FFF2-40B4-BE49-F238E27FC236}">
              <a16:creationId xmlns:a16="http://schemas.microsoft.com/office/drawing/2014/main" id="{66BCDB22-A48D-4E43-80B8-035E77CBAAA8}"/>
            </a:ext>
          </a:extLst>
        </xdr:cNvPr>
        <xdr:cNvSpPr txBox="1"/>
      </xdr:nvSpPr>
      <xdr:spPr>
        <a:xfrm>
          <a:off x="13376275" y="53420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112162</xdr:rowOff>
    </xdr:from>
    <xdr:to>
      <xdr:col>76</xdr:col>
      <xdr:colOff>73025</xdr:colOff>
      <xdr:row>28</xdr:row>
      <xdr:rowOff>42312</xdr:rowOff>
    </xdr:to>
    <xdr:sp macro="" textlink="">
      <xdr:nvSpPr>
        <xdr:cNvPr id="145" name="フローチャート: 判断 144">
          <a:extLst>
            <a:ext uri="{FF2B5EF4-FFF2-40B4-BE49-F238E27FC236}">
              <a16:creationId xmlns:a16="http://schemas.microsoft.com/office/drawing/2014/main" id="{C9D1E179-2263-44A8-9D6E-99359347B65C}"/>
            </a:ext>
          </a:extLst>
        </xdr:cNvPr>
        <xdr:cNvSpPr/>
      </xdr:nvSpPr>
      <xdr:spPr>
        <a:xfrm>
          <a:off x="13293725" y="536361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27</xdr:row>
      <xdr:rowOff>148985</xdr:rowOff>
    </xdr:from>
    <xdr:to>
      <xdr:col>72</xdr:col>
      <xdr:colOff>123825</xdr:colOff>
      <xdr:row>28</xdr:row>
      <xdr:rowOff>79135</xdr:rowOff>
    </xdr:to>
    <xdr:sp macro="" textlink="">
      <xdr:nvSpPr>
        <xdr:cNvPr id="146" name="フローチャート: 判断 145">
          <a:extLst>
            <a:ext uri="{FF2B5EF4-FFF2-40B4-BE49-F238E27FC236}">
              <a16:creationId xmlns:a16="http://schemas.microsoft.com/office/drawing/2014/main" id="{A8D0DF8E-6415-4ECB-8D02-DE39721280EE}"/>
            </a:ext>
          </a:extLst>
        </xdr:cNvPr>
        <xdr:cNvSpPr/>
      </xdr:nvSpPr>
      <xdr:spPr>
        <a:xfrm>
          <a:off x="12639675" y="540043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76779</xdr:rowOff>
    </xdr:from>
    <xdr:to>
      <xdr:col>68</xdr:col>
      <xdr:colOff>123825</xdr:colOff>
      <xdr:row>28</xdr:row>
      <xdr:rowOff>6929</xdr:rowOff>
    </xdr:to>
    <xdr:sp macro="" textlink="">
      <xdr:nvSpPr>
        <xdr:cNvPr id="147" name="フローチャート: 判断 146">
          <a:extLst>
            <a:ext uri="{FF2B5EF4-FFF2-40B4-BE49-F238E27FC236}">
              <a16:creationId xmlns:a16="http://schemas.microsoft.com/office/drawing/2014/main" id="{1768578C-9666-42CC-82ED-16E526FE2CC2}"/>
            </a:ext>
          </a:extLst>
        </xdr:cNvPr>
        <xdr:cNvSpPr/>
      </xdr:nvSpPr>
      <xdr:spPr>
        <a:xfrm>
          <a:off x="11953875" y="532822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27</xdr:row>
      <xdr:rowOff>26882</xdr:rowOff>
    </xdr:from>
    <xdr:to>
      <xdr:col>64</xdr:col>
      <xdr:colOff>123825</xdr:colOff>
      <xdr:row>27</xdr:row>
      <xdr:rowOff>128482</xdr:rowOff>
    </xdr:to>
    <xdr:sp macro="" textlink="">
      <xdr:nvSpPr>
        <xdr:cNvPr id="148" name="フローチャート: 判断 147">
          <a:extLst>
            <a:ext uri="{FF2B5EF4-FFF2-40B4-BE49-F238E27FC236}">
              <a16:creationId xmlns:a16="http://schemas.microsoft.com/office/drawing/2014/main" id="{DB83EBB4-9864-41E0-9DED-DC57A1F19F65}"/>
            </a:ext>
          </a:extLst>
        </xdr:cNvPr>
        <xdr:cNvSpPr/>
      </xdr:nvSpPr>
      <xdr:spPr>
        <a:xfrm>
          <a:off x="11268075" y="5278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28</xdr:row>
      <xdr:rowOff>124827</xdr:rowOff>
    </xdr:from>
    <xdr:to>
      <xdr:col>60</xdr:col>
      <xdr:colOff>123825</xdr:colOff>
      <xdr:row>29</xdr:row>
      <xdr:rowOff>54977</xdr:rowOff>
    </xdr:to>
    <xdr:sp macro="" textlink="">
      <xdr:nvSpPr>
        <xdr:cNvPr id="149" name="フローチャート: 判断 148">
          <a:extLst>
            <a:ext uri="{FF2B5EF4-FFF2-40B4-BE49-F238E27FC236}">
              <a16:creationId xmlns:a16="http://schemas.microsoft.com/office/drawing/2014/main" id="{0504983D-C531-41C9-879A-4106C06EEDCA}"/>
            </a:ext>
          </a:extLst>
        </xdr:cNvPr>
        <xdr:cNvSpPr/>
      </xdr:nvSpPr>
      <xdr:spPr>
        <a:xfrm>
          <a:off x="10582275" y="554137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08EB1A5F-0A71-4F44-9F13-A57E0AFCB6DB}"/>
            </a:ext>
          </a:extLst>
        </xdr:cNvPr>
        <xdr:cNvSpPr txBox="1"/>
      </xdr:nvSpPr>
      <xdr:spPr>
        <a:xfrm>
          <a:off x="131667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61FD3AC9-43FA-44EE-86F6-47AEAAF6004D}"/>
            </a:ext>
          </a:extLst>
        </xdr:cNvPr>
        <xdr:cNvSpPr txBox="1"/>
      </xdr:nvSpPr>
      <xdr:spPr>
        <a:xfrm>
          <a:off x="125317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9EBF2E24-E1C8-429A-BEA8-8076271821D8}"/>
            </a:ext>
          </a:extLst>
        </xdr:cNvPr>
        <xdr:cNvSpPr txBox="1"/>
      </xdr:nvSpPr>
      <xdr:spPr>
        <a:xfrm>
          <a:off x="118459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8E9496EE-44E0-4A7F-BF59-2CBC9CAED5FF}"/>
            </a:ext>
          </a:extLst>
        </xdr:cNvPr>
        <xdr:cNvSpPr txBox="1"/>
      </xdr:nvSpPr>
      <xdr:spPr>
        <a:xfrm>
          <a:off x="111601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8937CAF5-8727-4F2B-B660-F7F9BCBF2C9D}"/>
            </a:ext>
          </a:extLst>
        </xdr:cNvPr>
        <xdr:cNvSpPr txBox="1"/>
      </xdr:nvSpPr>
      <xdr:spPr>
        <a:xfrm>
          <a:off x="104743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88173</xdr:rowOff>
    </xdr:from>
    <xdr:to>
      <xdr:col>76</xdr:col>
      <xdr:colOff>73025</xdr:colOff>
      <xdr:row>28</xdr:row>
      <xdr:rowOff>18323</xdr:rowOff>
    </xdr:to>
    <xdr:sp macro="" textlink="">
      <xdr:nvSpPr>
        <xdr:cNvPr id="155" name="楕円 154">
          <a:extLst>
            <a:ext uri="{FF2B5EF4-FFF2-40B4-BE49-F238E27FC236}">
              <a16:creationId xmlns:a16="http://schemas.microsoft.com/office/drawing/2014/main" id="{666CA442-EC37-4020-8A86-674ACBA58275}"/>
            </a:ext>
          </a:extLst>
        </xdr:cNvPr>
        <xdr:cNvSpPr/>
      </xdr:nvSpPr>
      <xdr:spPr>
        <a:xfrm>
          <a:off x="13293725" y="533962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26</xdr:row>
      <xdr:rowOff>111050</xdr:rowOff>
    </xdr:from>
    <xdr:ext cx="469744" cy="259045"/>
    <xdr:sp macro="" textlink="">
      <xdr:nvSpPr>
        <xdr:cNvPr id="156" name="債務償還比率該当値テキスト">
          <a:extLst>
            <a:ext uri="{FF2B5EF4-FFF2-40B4-BE49-F238E27FC236}">
              <a16:creationId xmlns:a16="http://schemas.microsoft.com/office/drawing/2014/main" id="{4E6E0EAB-1BFD-4CAF-8B38-4F9A4EEC0009}"/>
            </a:ext>
          </a:extLst>
        </xdr:cNvPr>
        <xdr:cNvSpPr txBox="1"/>
      </xdr:nvSpPr>
      <xdr:spPr>
        <a:xfrm>
          <a:off x="13376275" y="51974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27</xdr:row>
      <xdr:rowOff>35518</xdr:rowOff>
    </xdr:from>
    <xdr:to>
      <xdr:col>72</xdr:col>
      <xdr:colOff>123825</xdr:colOff>
      <xdr:row>27</xdr:row>
      <xdr:rowOff>137118</xdr:rowOff>
    </xdr:to>
    <xdr:sp macro="" textlink="">
      <xdr:nvSpPr>
        <xdr:cNvPr id="157" name="楕円 156">
          <a:extLst>
            <a:ext uri="{FF2B5EF4-FFF2-40B4-BE49-F238E27FC236}">
              <a16:creationId xmlns:a16="http://schemas.microsoft.com/office/drawing/2014/main" id="{AA920307-CE2B-4425-83EE-7A58DF7DC22B}"/>
            </a:ext>
          </a:extLst>
        </xdr:cNvPr>
        <xdr:cNvSpPr/>
      </xdr:nvSpPr>
      <xdr:spPr>
        <a:xfrm>
          <a:off x="12639675" y="5286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27</xdr:row>
      <xdr:rowOff>86318</xdr:rowOff>
    </xdr:from>
    <xdr:to>
      <xdr:col>76</xdr:col>
      <xdr:colOff>22225</xdr:colOff>
      <xdr:row>27</xdr:row>
      <xdr:rowOff>138973</xdr:rowOff>
    </xdr:to>
    <xdr:cxnSp macro="">
      <xdr:nvCxnSpPr>
        <xdr:cNvPr id="158" name="直線コネクタ 157">
          <a:extLst>
            <a:ext uri="{FF2B5EF4-FFF2-40B4-BE49-F238E27FC236}">
              <a16:creationId xmlns:a16="http://schemas.microsoft.com/office/drawing/2014/main" id="{DC2225F9-63F1-4D58-9661-ACE739895D23}"/>
            </a:ext>
          </a:extLst>
        </xdr:cNvPr>
        <xdr:cNvCxnSpPr/>
      </xdr:nvCxnSpPr>
      <xdr:spPr>
        <a:xfrm>
          <a:off x="12690475" y="5337768"/>
          <a:ext cx="635000" cy="52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27</xdr:row>
      <xdr:rowOff>64064</xdr:rowOff>
    </xdr:from>
    <xdr:to>
      <xdr:col>68</xdr:col>
      <xdr:colOff>123825</xdr:colOff>
      <xdr:row>27</xdr:row>
      <xdr:rowOff>165664</xdr:rowOff>
    </xdr:to>
    <xdr:sp macro="" textlink="">
      <xdr:nvSpPr>
        <xdr:cNvPr id="159" name="楕円 158">
          <a:extLst>
            <a:ext uri="{FF2B5EF4-FFF2-40B4-BE49-F238E27FC236}">
              <a16:creationId xmlns:a16="http://schemas.microsoft.com/office/drawing/2014/main" id="{20E4C098-8AD9-4331-8ACB-4F078C6083D8}"/>
            </a:ext>
          </a:extLst>
        </xdr:cNvPr>
        <xdr:cNvSpPr/>
      </xdr:nvSpPr>
      <xdr:spPr>
        <a:xfrm>
          <a:off x="11953875" y="5315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27</xdr:row>
      <xdr:rowOff>86318</xdr:rowOff>
    </xdr:from>
    <xdr:to>
      <xdr:col>72</xdr:col>
      <xdr:colOff>73025</xdr:colOff>
      <xdr:row>27</xdr:row>
      <xdr:rowOff>114864</xdr:rowOff>
    </xdr:to>
    <xdr:cxnSp macro="">
      <xdr:nvCxnSpPr>
        <xdr:cNvPr id="160" name="直線コネクタ 159">
          <a:extLst>
            <a:ext uri="{FF2B5EF4-FFF2-40B4-BE49-F238E27FC236}">
              <a16:creationId xmlns:a16="http://schemas.microsoft.com/office/drawing/2014/main" id="{2DAFA0FF-5931-4CBF-B7B2-79E434BA8B46}"/>
            </a:ext>
          </a:extLst>
        </xdr:cNvPr>
        <xdr:cNvCxnSpPr/>
      </xdr:nvCxnSpPr>
      <xdr:spPr>
        <a:xfrm flipV="1">
          <a:off x="12004675" y="5337768"/>
          <a:ext cx="685800" cy="28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27</xdr:row>
      <xdr:rowOff>87214</xdr:rowOff>
    </xdr:from>
    <xdr:to>
      <xdr:col>64</xdr:col>
      <xdr:colOff>123825</xdr:colOff>
      <xdr:row>28</xdr:row>
      <xdr:rowOff>17364</xdr:rowOff>
    </xdr:to>
    <xdr:sp macro="" textlink="">
      <xdr:nvSpPr>
        <xdr:cNvPr id="161" name="楕円 160">
          <a:extLst>
            <a:ext uri="{FF2B5EF4-FFF2-40B4-BE49-F238E27FC236}">
              <a16:creationId xmlns:a16="http://schemas.microsoft.com/office/drawing/2014/main" id="{AE2D512F-F07F-450F-981C-8FC4FC0EB7E9}"/>
            </a:ext>
          </a:extLst>
        </xdr:cNvPr>
        <xdr:cNvSpPr/>
      </xdr:nvSpPr>
      <xdr:spPr>
        <a:xfrm>
          <a:off x="11268075" y="533866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27</xdr:row>
      <xdr:rowOff>114864</xdr:rowOff>
    </xdr:from>
    <xdr:to>
      <xdr:col>68</xdr:col>
      <xdr:colOff>73025</xdr:colOff>
      <xdr:row>27</xdr:row>
      <xdr:rowOff>138014</xdr:rowOff>
    </xdr:to>
    <xdr:cxnSp macro="">
      <xdr:nvCxnSpPr>
        <xdr:cNvPr id="162" name="直線コネクタ 161">
          <a:extLst>
            <a:ext uri="{FF2B5EF4-FFF2-40B4-BE49-F238E27FC236}">
              <a16:creationId xmlns:a16="http://schemas.microsoft.com/office/drawing/2014/main" id="{8CD3DB2E-FF5C-46B0-801A-DF46C9986B3E}"/>
            </a:ext>
          </a:extLst>
        </xdr:cNvPr>
        <xdr:cNvCxnSpPr/>
      </xdr:nvCxnSpPr>
      <xdr:spPr>
        <a:xfrm flipV="1">
          <a:off x="11318875" y="5366314"/>
          <a:ext cx="685800" cy="23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67014</xdr:rowOff>
    </xdr:from>
    <xdr:to>
      <xdr:col>60</xdr:col>
      <xdr:colOff>123825</xdr:colOff>
      <xdr:row>28</xdr:row>
      <xdr:rowOff>168614</xdr:rowOff>
    </xdr:to>
    <xdr:sp macro="" textlink="">
      <xdr:nvSpPr>
        <xdr:cNvPr id="163" name="楕円 162">
          <a:extLst>
            <a:ext uri="{FF2B5EF4-FFF2-40B4-BE49-F238E27FC236}">
              <a16:creationId xmlns:a16="http://schemas.microsoft.com/office/drawing/2014/main" id="{DD2DE00B-D67D-4DA2-8EEE-CD5F7BA12E8E}"/>
            </a:ext>
          </a:extLst>
        </xdr:cNvPr>
        <xdr:cNvSpPr/>
      </xdr:nvSpPr>
      <xdr:spPr>
        <a:xfrm>
          <a:off x="10582275" y="548356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27</xdr:row>
      <xdr:rowOff>138014</xdr:rowOff>
    </xdr:from>
    <xdr:to>
      <xdr:col>64</xdr:col>
      <xdr:colOff>73025</xdr:colOff>
      <xdr:row>28</xdr:row>
      <xdr:rowOff>117814</xdr:rowOff>
    </xdr:to>
    <xdr:cxnSp macro="">
      <xdr:nvCxnSpPr>
        <xdr:cNvPr id="164" name="直線コネクタ 163">
          <a:extLst>
            <a:ext uri="{FF2B5EF4-FFF2-40B4-BE49-F238E27FC236}">
              <a16:creationId xmlns:a16="http://schemas.microsoft.com/office/drawing/2014/main" id="{543A2E38-2FC5-4AC5-849F-918FCF39A7D9}"/>
            </a:ext>
          </a:extLst>
        </xdr:cNvPr>
        <xdr:cNvCxnSpPr/>
      </xdr:nvCxnSpPr>
      <xdr:spPr>
        <a:xfrm flipV="1">
          <a:off x="10633075" y="5389464"/>
          <a:ext cx="685800" cy="144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70262</xdr:rowOff>
    </xdr:from>
    <xdr:ext cx="469744" cy="259045"/>
    <xdr:sp macro="" textlink="">
      <xdr:nvSpPr>
        <xdr:cNvPr id="165" name="n_1aveValue債務償還比率">
          <a:extLst>
            <a:ext uri="{FF2B5EF4-FFF2-40B4-BE49-F238E27FC236}">
              <a16:creationId xmlns:a16="http://schemas.microsoft.com/office/drawing/2014/main" id="{8619BDA6-9364-4046-A3E6-CBE4E5B9194A}"/>
            </a:ext>
          </a:extLst>
        </xdr:cNvPr>
        <xdr:cNvSpPr txBox="1"/>
      </xdr:nvSpPr>
      <xdr:spPr>
        <a:xfrm>
          <a:off x="12461952" y="5486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169506</xdr:rowOff>
    </xdr:from>
    <xdr:ext cx="469744" cy="259045"/>
    <xdr:sp macro="" textlink="">
      <xdr:nvSpPr>
        <xdr:cNvPr id="166" name="n_2aveValue債務償還比率">
          <a:extLst>
            <a:ext uri="{FF2B5EF4-FFF2-40B4-BE49-F238E27FC236}">
              <a16:creationId xmlns:a16="http://schemas.microsoft.com/office/drawing/2014/main" id="{8C094503-4A36-477F-8E2D-C1ED076C654B}"/>
            </a:ext>
          </a:extLst>
        </xdr:cNvPr>
        <xdr:cNvSpPr txBox="1"/>
      </xdr:nvSpPr>
      <xdr:spPr>
        <a:xfrm>
          <a:off x="11788852" y="5414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25</xdr:row>
      <xdr:rowOff>145009</xdr:rowOff>
    </xdr:from>
    <xdr:ext cx="469744" cy="259045"/>
    <xdr:sp macro="" textlink="">
      <xdr:nvSpPr>
        <xdr:cNvPr id="167" name="n_3aveValue債務償還比率">
          <a:extLst>
            <a:ext uri="{FF2B5EF4-FFF2-40B4-BE49-F238E27FC236}">
              <a16:creationId xmlns:a16="http://schemas.microsoft.com/office/drawing/2014/main" id="{DDC64B40-4145-4936-9E09-A2A946656C8A}"/>
            </a:ext>
          </a:extLst>
        </xdr:cNvPr>
        <xdr:cNvSpPr txBox="1"/>
      </xdr:nvSpPr>
      <xdr:spPr>
        <a:xfrm>
          <a:off x="11103052" y="5066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46104</xdr:rowOff>
    </xdr:from>
    <xdr:ext cx="469744" cy="259045"/>
    <xdr:sp macro="" textlink="">
      <xdr:nvSpPr>
        <xdr:cNvPr id="168" name="n_4aveValue債務償還比率">
          <a:extLst>
            <a:ext uri="{FF2B5EF4-FFF2-40B4-BE49-F238E27FC236}">
              <a16:creationId xmlns:a16="http://schemas.microsoft.com/office/drawing/2014/main" id="{D00D2106-C93F-4A2B-93B3-76779D00B1FD}"/>
            </a:ext>
          </a:extLst>
        </xdr:cNvPr>
        <xdr:cNvSpPr txBox="1"/>
      </xdr:nvSpPr>
      <xdr:spPr>
        <a:xfrm>
          <a:off x="10417252" y="5627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25</xdr:row>
      <xdr:rowOff>153645</xdr:rowOff>
    </xdr:from>
    <xdr:ext cx="469744" cy="259045"/>
    <xdr:sp macro="" textlink="">
      <xdr:nvSpPr>
        <xdr:cNvPr id="169" name="n_1mainValue債務償還比率">
          <a:extLst>
            <a:ext uri="{FF2B5EF4-FFF2-40B4-BE49-F238E27FC236}">
              <a16:creationId xmlns:a16="http://schemas.microsoft.com/office/drawing/2014/main" id="{03CF3231-E777-425C-8B56-3E5C85A05D7E}"/>
            </a:ext>
          </a:extLst>
        </xdr:cNvPr>
        <xdr:cNvSpPr txBox="1"/>
      </xdr:nvSpPr>
      <xdr:spPr>
        <a:xfrm>
          <a:off x="12461952" y="5074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10741</xdr:rowOff>
    </xdr:from>
    <xdr:ext cx="469744" cy="259045"/>
    <xdr:sp macro="" textlink="">
      <xdr:nvSpPr>
        <xdr:cNvPr id="170" name="n_2mainValue債務償還比率">
          <a:extLst>
            <a:ext uri="{FF2B5EF4-FFF2-40B4-BE49-F238E27FC236}">
              <a16:creationId xmlns:a16="http://schemas.microsoft.com/office/drawing/2014/main" id="{5AD5D15E-CC2A-48D2-85D8-DB0992ACCD31}"/>
            </a:ext>
          </a:extLst>
        </xdr:cNvPr>
        <xdr:cNvSpPr txBox="1"/>
      </xdr:nvSpPr>
      <xdr:spPr>
        <a:xfrm>
          <a:off x="11788852" y="5097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8491</xdr:rowOff>
    </xdr:from>
    <xdr:ext cx="469744" cy="259045"/>
    <xdr:sp macro="" textlink="">
      <xdr:nvSpPr>
        <xdr:cNvPr id="171" name="n_3mainValue債務償還比率">
          <a:extLst>
            <a:ext uri="{FF2B5EF4-FFF2-40B4-BE49-F238E27FC236}">
              <a16:creationId xmlns:a16="http://schemas.microsoft.com/office/drawing/2014/main" id="{D7793A3D-28CF-4DC0-AC69-8D0508F0AE30}"/>
            </a:ext>
          </a:extLst>
        </xdr:cNvPr>
        <xdr:cNvSpPr txBox="1"/>
      </xdr:nvSpPr>
      <xdr:spPr>
        <a:xfrm>
          <a:off x="11103052" y="5425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13691</xdr:rowOff>
    </xdr:from>
    <xdr:ext cx="469744" cy="259045"/>
    <xdr:sp macro="" textlink="">
      <xdr:nvSpPr>
        <xdr:cNvPr id="172" name="n_4mainValue債務償還比率">
          <a:extLst>
            <a:ext uri="{FF2B5EF4-FFF2-40B4-BE49-F238E27FC236}">
              <a16:creationId xmlns:a16="http://schemas.microsoft.com/office/drawing/2014/main" id="{21AB58E9-A6BE-4413-8990-4E0ECE1FAF55}"/>
            </a:ext>
          </a:extLst>
        </xdr:cNvPr>
        <xdr:cNvSpPr txBox="1"/>
      </xdr:nvSpPr>
      <xdr:spPr>
        <a:xfrm>
          <a:off x="10417252" y="5265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3" name="正方形/長方形 172">
          <a:extLst>
            <a:ext uri="{FF2B5EF4-FFF2-40B4-BE49-F238E27FC236}">
              <a16:creationId xmlns:a16="http://schemas.microsoft.com/office/drawing/2014/main" id="{B6894263-88BA-4105-956B-847A985609D3}"/>
            </a:ext>
          </a:extLst>
        </xdr:cNvPr>
        <xdr:cNvSpPr/>
      </xdr:nvSpPr>
      <xdr:spPr>
        <a:xfrm>
          <a:off x="1152525" y="7759700"/>
          <a:ext cx="5314950" cy="3365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4" name="正方形/長方形 173">
          <a:extLst>
            <a:ext uri="{FF2B5EF4-FFF2-40B4-BE49-F238E27FC236}">
              <a16:creationId xmlns:a16="http://schemas.microsoft.com/office/drawing/2014/main" id="{CEFDD9DC-5E64-472E-B91E-173FC18C8525}"/>
            </a:ext>
          </a:extLst>
        </xdr:cNvPr>
        <xdr:cNvSpPr/>
      </xdr:nvSpPr>
      <xdr:spPr>
        <a:xfrm>
          <a:off x="1152525" y="11439525"/>
          <a:ext cx="5314950" cy="330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5" name="テキスト ボックス 174">
          <a:extLst>
            <a:ext uri="{FF2B5EF4-FFF2-40B4-BE49-F238E27FC236}">
              <a16:creationId xmlns:a16="http://schemas.microsoft.com/office/drawing/2014/main" id="{F076241F-A8E8-40B6-A0B2-CD40F40B3E30}"/>
            </a:ext>
          </a:extLst>
        </xdr:cNvPr>
        <xdr:cNvSpPr txBox="1"/>
      </xdr:nvSpPr>
      <xdr:spPr>
        <a:xfrm>
          <a:off x="835025" y="80073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6" name="テキスト ボックス 175">
          <a:extLst>
            <a:ext uri="{FF2B5EF4-FFF2-40B4-BE49-F238E27FC236}">
              <a16:creationId xmlns:a16="http://schemas.microsoft.com/office/drawing/2014/main" id="{176BA8C4-4FE2-4F8B-B512-D7F2A7FA8908}"/>
            </a:ext>
          </a:extLst>
        </xdr:cNvPr>
        <xdr:cNvSpPr txBox="1"/>
      </xdr:nvSpPr>
      <xdr:spPr>
        <a:xfrm>
          <a:off x="6296025" y="105854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7" name="テキスト ボックス 176">
          <a:extLst>
            <a:ext uri="{FF2B5EF4-FFF2-40B4-BE49-F238E27FC236}">
              <a16:creationId xmlns:a16="http://schemas.microsoft.com/office/drawing/2014/main" id="{B4024CC2-16A6-43DB-9AE8-2ACABA4823D6}"/>
            </a:ext>
          </a:extLst>
        </xdr:cNvPr>
        <xdr:cNvSpPr txBox="1"/>
      </xdr:nvSpPr>
      <xdr:spPr>
        <a:xfrm>
          <a:off x="835025" y="116554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8" name="テキスト ボックス 177">
          <a:extLst>
            <a:ext uri="{FF2B5EF4-FFF2-40B4-BE49-F238E27FC236}">
              <a16:creationId xmlns:a16="http://schemas.microsoft.com/office/drawing/2014/main" id="{3293AF32-37CA-4040-95FF-E0D5ACD9FBB8}"/>
            </a:ext>
          </a:extLst>
        </xdr:cNvPr>
        <xdr:cNvSpPr txBox="1"/>
      </xdr:nvSpPr>
      <xdr:spPr>
        <a:xfrm>
          <a:off x="6296025" y="14309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951B078-042C-4BCB-AB07-99154472212C}"/>
            </a:ext>
          </a:extLst>
        </xdr:cNvPr>
        <xdr:cNvSpPr/>
      </xdr:nvSpPr>
      <xdr:spPr>
        <a:xfrm>
          <a:off x="577850" y="127000"/>
          <a:ext cx="114236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56722CBF-A55A-4069-A9A3-C79DA7F9EC62}"/>
            </a:ext>
          </a:extLst>
        </xdr:cNvPr>
        <xdr:cNvSpPr/>
      </xdr:nvSpPr>
      <xdr:spPr>
        <a:xfrm>
          <a:off x="17145000" y="19050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B7B7D836-70E0-448E-880C-D9A58BB3FFE8}"/>
            </a:ext>
          </a:extLst>
        </xdr:cNvPr>
        <xdr:cNvSpPr/>
      </xdr:nvSpPr>
      <xdr:spPr>
        <a:xfrm>
          <a:off x="17164050" y="21590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2F694B3-A9FA-436E-A279-D2FED57E8D41}"/>
            </a:ext>
          </a:extLst>
        </xdr:cNvPr>
        <xdr:cNvSpPr/>
      </xdr:nvSpPr>
      <xdr:spPr>
        <a:xfrm>
          <a:off x="17189450" y="24130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東京都新島村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AA74D59-03B5-45F7-B4B9-048F642FBB47}"/>
            </a:ext>
          </a:extLst>
        </xdr:cNvPr>
        <xdr:cNvSpPr/>
      </xdr:nvSpPr>
      <xdr:spPr>
        <a:xfrm>
          <a:off x="14636750" y="19050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E6FB828-336F-4DDB-AFA6-6C496A71B7D2}"/>
            </a:ext>
          </a:extLst>
        </xdr:cNvPr>
        <xdr:cNvSpPr/>
      </xdr:nvSpPr>
      <xdr:spPr>
        <a:xfrm>
          <a:off x="14662150" y="21590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3EA2BE1-54FD-41BD-AE1D-884544AA9948}"/>
            </a:ext>
          </a:extLst>
        </xdr:cNvPr>
        <xdr:cNvSpPr/>
      </xdr:nvSpPr>
      <xdr:spPr>
        <a:xfrm>
          <a:off x="14687550" y="24130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5F34C56-245C-4907-89EA-E583B26ABBE6}"/>
            </a:ext>
          </a:extLst>
        </xdr:cNvPr>
        <xdr:cNvSpPr/>
      </xdr:nvSpPr>
      <xdr:spPr>
        <a:xfrm>
          <a:off x="685800" y="86360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6495283-CF5D-4436-AB62-58701252B20C}"/>
            </a:ext>
          </a:extLst>
        </xdr:cNvPr>
        <xdr:cNvSpPr/>
      </xdr:nvSpPr>
      <xdr:spPr>
        <a:xfrm>
          <a:off x="812800" y="89535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34154DF4-DD6D-4F4B-983C-48FA9F76A20A}"/>
            </a:ext>
          </a:extLst>
        </xdr:cNvPr>
        <xdr:cNvSpPr/>
      </xdr:nvSpPr>
      <xdr:spPr>
        <a:xfrm>
          <a:off x="2012950" y="89535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2,415
2,398
27.54
4,894,249
4,653,167
241,082
2,001,889
1,828,393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D696B5A-E9BE-49B1-87AC-E50BCEA5762F}"/>
            </a:ext>
          </a:extLst>
        </xdr:cNvPr>
        <xdr:cNvSpPr/>
      </xdr:nvSpPr>
      <xdr:spPr>
        <a:xfrm>
          <a:off x="3213100" y="89535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44194801-C9CE-45BD-8939-68B35032465B}"/>
            </a:ext>
          </a:extLst>
        </xdr:cNvPr>
        <xdr:cNvSpPr/>
      </xdr:nvSpPr>
      <xdr:spPr>
        <a:xfrm>
          <a:off x="4584700" y="91440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094EE55-6F8D-4C55-8310-2FCB2E126DB6}"/>
            </a:ext>
          </a:extLst>
        </xdr:cNvPr>
        <xdr:cNvSpPr/>
      </xdr:nvSpPr>
      <xdr:spPr>
        <a:xfrm>
          <a:off x="6407150" y="91440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45BBDF5-5484-4C42-8AF0-AAB0B70BEEBC}"/>
            </a:ext>
          </a:extLst>
        </xdr:cNvPr>
        <xdr:cNvSpPr/>
      </xdr:nvSpPr>
      <xdr:spPr>
        <a:xfrm>
          <a:off x="7607300" y="92710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73EA9DD-208E-4472-BB62-E8556E2509D2}"/>
            </a:ext>
          </a:extLst>
        </xdr:cNvPr>
        <xdr:cNvSpPr/>
      </xdr:nvSpPr>
      <xdr:spPr>
        <a:xfrm>
          <a:off x="4584700" y="165735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4C0B55DA-592A-4B9E-81EC-A12E74FAE1A1}"/>
            </a:ext>
          </a:extLst>
        </xdr:cNvPr>
        <xdr:cNvSpPr/>
      </xdr:nvSpPr>
      <xdr:spPr>
        <a:xfrm>
          <a:off x="6470650" y="1657350"/>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680D0BFC-FF0A-4B30-8583-B541233606D8}"/>
            </a:ext>
          </a:extLst>
        </xdr:cNvPr>
        <xdr:cNvSpPr/>
      </xdr:nvSpPr>
      <xdr:spPr>
        <a:xfrm>
          <a:off x="9969500" y="86360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E229E5E5-6079-4A44-A05B-739EB7E429D1}"/>
            </a:ext>
          </a:extLst>
        </xdr:cNvPr>
        <xdr:cNvSpPr/>
      </xdr:nvSpPr>
      <xdr:spPr>
        <a:xfrm>
          <a:off x="10210800" y="92710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DCC6CD8C-390E-4D6F-A95F-14E067FAF247}"/>
            </a:ext>
          </a:extLst>
        </xdr:cNvPr>
        <xdr:cNvSpPr/>
      </xdr:nvSpPr>
      <xdr:spPr>
        <a:xfrm>
          <a:off x="10210800" y="118110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F8954AF-E857-4B26-9A7C-30FD5E806776}"/>
            </a:ext>
          </a:extLst>
        </xdr:cNvPr>
        <xdr:cNvSpPr/>
      </xdr:nvSpPr>
      <xdr:spPr>
        <a:xfrm>
          <a:off x="10210800" y="149860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121FB2C-1999-4FC0-8B6A-95C2079FBCE2}"/>
            </a:ext>
          </a:extLst>
        </xdr:cNvPr>
        <xdr:cNvCxnSpPr/>
      </xdr:nvCxnSpPr>
      <xdr:spPr>
        <a:xfrm flipH="1">
          <a:off x="10052050" y="100965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30CCF30F-8988-4E9A-9407-9FDF652AB073}"/>
            </a:ext>
          </a:extLst>
        </xdr:cNvPr>
        <xdr:cNvSpPr/>
      </xdr:nvSpPr>
      <xdr:spPr>
        <a:xfrm>
          <a:off x="10106025" y="9652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F5BFF0F7-E18C-432E-AEE6-5FE75B3EA2FE}"/>
            </a:ext>
          </a:extLst>
        </xdr:cNvPr>
        <xdr:cNvSpPr/>
      </xdr:nvSpPr>
      <xdr:spPr>
        <a:xfrm>
          <a:off x="10106025" y="1219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5BC10670-1CDB-4BB4-8034-BA7D47CC7180}"/>
            </a:ext>
          </a:extLst>
        </xdr:cNvPr>
        <xdr:cNvCxnSpPr/>
      </xdr:nvCxnSpPr>
      <xdr:spPr>
        <a:xfrm>
          <a:off x="10131425" y="14795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12892AA-4FF7-40B5-9AA5-88D45E94CA87}"/>
            </a:ext>
          </a:extLst>
        </xdr:cNvPr>
        <xdr:cNvCxnSpPr/>
      </xdr:nvCxnSpPr>
      <xdr:spPr>
        <a:xfrm>
          <a:off x="10071100" y="14795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4DB2FF55-0131-4A2C-AF35-21EC5953BF5E}"/>
            </a:ext>
          </a:extLst>
        </xdr:cNvPr>
        <xdr:cNvCxnSpPr/>
      </xdr:nvCxnSpPr>
      <xdr:spPr>
        <a:xfrm flipV="1">
          <a:off x="10131425" y="17049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84E5B1FE-13C3-4CA1-8EA7-669703AD5545}"/>
            </a:ext>
          </a:extLst>
        </xdr:cNvPr>
        <xdr:cNvCxnSpPr/>
      </xdr:nvCxnSpPr>
      <xdr:spPr>
        <a:xfrm>
          <a:off x="10071100" y="18415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73AC3ACD-FCE0-44ED-BF6E-2CD25EECBEA9}"/>
            </a:ext>
          </a:extLst>
        </xdr:cNvPr>
        <xdr:cNvSpPr txBox="1"/>
      </xdr:nvSpPr>
      <xdr:spPr>
        <a:xfrm>
          <a:off x="641350" y="26987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B749EF2A-5A6F-4609-988A-EF5FF94CC908}"/>
            </a:ext>
          </a:extLst>
        </xdr:cNvPr>
        <xdr:cNvSpPr txBox="1"/>
      </xdr:nvSpPr>
      <xdr:spPr>
        <a:xfrm>
          <a:off x="641350" y="30035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CE595E9F-B94C-446A-ABED-FAFE57D1D4CF}"/>
            </a:ext>
          </a:extLst>
        </xdr:cNvPr>
        <xdr:cNvSpPr txBox="1"/>
      </xdr:nvSpPr>
      <xdr:spPr>
        <a:xfrm>
          <a:off x="641350" y="330835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A8C805CB-7101-48FC-ACE3-FE988DAA7108}"/>
            </a:ext>
          </a:extLst>
        </xdr:cNvPr>
        <xdr:cNvSpPr txBox="1"/>
      </xdr:nvSpPr>
      <xdr:spPr>
        <a:xfrm>
          <a:off x="641350" y="3619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3AE1CB2B-6316-4CC9-8812-E7BC163392E8}"/>
            </a:ext>
          </a:extLst>
        </xdr:cNvPr>
        <xdr:cNvSpPr/>
      </xdr:nvSpPr>
      <xdr:spPr>
        <a:xfrm>
          <a:off x="6858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1AE053C9-665D-486B-91E2-A7D356A67076}"/>
            </a:ext>
          </a:extLst>
        </xdr:cNvPr>
        <xdr:cNvSpPr/>
      </xdr:nvSpPr>
      <xdr:spPr>
        <a:xfrm>
          <a:off x="8128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D415E62F-CD95-4735-895B-9115EC24803A}"/>
            </a:ext>
          </a:extLst>
        </xdr:cNvPr>
        <xdr:cNvSpPr/>
      </xdr:nvSpPr>
      <xdr:spPr>
        <a:xfrm>
          <a:off x="8128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CD3D742-DD0E-4343-B9C0-6E1647A72ED0}"/>
            </a:ext>
          </a:extLst>
        </xdr:cNvPr>
        <xdr:cNvSpPr/>
      </xdr:nvSpPr>
      <xdr:spPr>
        <a:xfrm>
          <a:off x="17145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D6E39337-C2EE-4DFE-9532-9637FA41BD1D}"/>
            </a:ext>
          </a:extLst>
        </xdr:cNvPr>
        <xdr:cNvSpPr/>
      </xdr:nvSpPr>
      <xdr:spPr>
        <a:xfrm>
          <a:off x="17145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8FD819FE-BE81-49BD-B3F9-E25835B24730}"/>
            </a:ext>
          </a:extLst>
        </xdr:cNvPr>
        <xdr:cNvSpPr/>
      </xdr:nvSpPr>
      <xdr:spPr>
        <a:xfrm>
          <a:off x="2743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29C16327-309B-4F88-9D9A-29EBBB971F31}"/>
            </a:ext>
          </a:extLst>
        </xdr:cNvPr>
        <xdr:cNvSpPr/>
      </xdr:nvSpPr>
      <xdr:spPr>
        <a:xfrm>
          <a:off x="2743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4708A0E5-6F77-4795-BA53-9D4CCAD78750}"/>
            </a:ext>
          </a:extLst>
        </xdr:cNvPr>
        <xdr:cNvSpPr/>
      </xdr:nvSpPr>
      <xdr:spPr>
        <a:xfrm>
          <a:off x="6858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3465843B-B518-48B7-8218-A1C60B9E566C}"/>
            </a:ext>
          </a:extLst>
        </xdr:cNvPr>
        <xdr:cNvSpPr txBox="1"/>
      </xdr:nvSpPr>
      <xdr:spPr>
        <a:xfrm>
          <a:off x="6667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3D42A0B5-994D-482E-8127-5331F80B063A}"/>
            </a:ext>
          </a:extLst>
        </xdr:cNvPr>
        <xdr:cNvCxnSpPr/>
      </xdr:nvCxnSpPr>
      <xdr:spPr>
        <a:xfrm>
          <a:off x="6858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BA98A828-13CB-423A-8D08-4B0916CD4B4B}"/>
            </a:ext>
          </a:extLst>
        </xdr:cNvPr>
        <xdr:cNvSpPr txBox="1"/>
      </xdr:nvSpPr>
      <xdr:spPr>
        <a:xfrm>
          <a:off x="27577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AA7FAD89-E970-4D5C-B575-4786AA7B6540}"/>
            </a:ext>
          </a:extLst>
        </xdr:cNvPr>
        <xdr:cNvCxnSpPr/>
      </xdr:nvCxnSpPr>
      <xdr:spPr>
        <a:xfrm>
          <a:off x="685800" y="6978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ABB571AF-9B3B-4E64-8450-E5B17490DFAF}"/>
            </a:ext>
          </a:extLst>
        </xdr:cNvPr>
        <xdr:cNvSpPr txBox="1"/>
      </xdr:nvSpPr>
      <xdr:spPr>
        <a:xfrm>
          <a:off x="27577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7561536E-D053-4261-8758-B75B053C0249}"/>
            </a:ext>
          </a:extLst>
        </xdr:cNvPr>
        <xdr:cNvCxnSpPr/>
      </xdr:nvCxnSpPr>
      <xdr:spPr>
        <a:xfrm>
          <a:off x="685800" y="6610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FC299572-51D8-4357-A70A-126AE201F407}"/>
            </a:ext>
          </a:extLst>
        </xdr:cNvPr>
        <xdr:cNvSpPr txBox="1"/>
      </xdr:nvSpPr>
      <xdr:spPr>
        <a:xfrm>
          <a:off x="339891" y="6474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EEAF2369-4A59-433C-A5AF-03444A1A8679}"/>
            </a:ext>
          </a:extLst>
        </xdr:cNvPr>
        <xdr:cNvCxnSpPr/>
      </xdr:nvCxnSpPr>
      <xdr:spPr>
        <a:xfrm>
          <a:off x="6858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957B8E4B-1B7A-43A5-AE4A-61B2AE51F24E}"/>
            </a:ext>
          </a:extLst>
        </xdr:cNvPr>
        <xdr:cNvSpPr txBox="1"/>
      </xdr:nvSpPr>
      <xdr:spPr>
        <a:xfrm>
          <a:off x="339891" y="6112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9FE39C0E-0AED-4E69-BC7B-B81332F04C92}"/>
            </a:ext>
          </a:extLst>
        </xdr:cNvPr>
        <xdr:cNvCxnSpPr/>
      </xdr:nvCxnSpPr>
      <xdr:spPr>
        <a:xfrm>
          <a:off x="685800" y="5880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FEF90FDF-69E1-4DFC-A151-90124359C5AA}"/>
            </a:ext>
          </a:extLst>
        </xdr:cNvPr>
        <xdr:cNvSpPr txBox="1"/>
      </xdr:nvSpPr>
      <xdr:spPr>
        <a:xfrm>
          <a:off x="339891" y="5744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DA4F7AFB-8C66-46AE-AA6E-C5E0653234AE}"/>
            </a:ext>
          </a:extLst>
        </xdr:cNvPr>
        <xdr:cNvCxnSpPr/>
      </xdr:nvCxnSpPr>
      <xdr:spPr>
        <a:xfrm>
          <a:off x="685800" y="551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47F1E9C2-EA6C-4816-BA50-0CF49E6E6BA0}"/>
            </a:ext>
          </a:extLst>
        </xdr:cNvPr>
        <xdr:cNvSpPr txBox="1"/>
      </xdr:nvSpPr>
      <xdr:spPr>
        <a:xfrm>
          <a:off x="339891" y="5375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B171F5EA-E709-4A12-80A2-7D00BCA5F375}"/>
            </a:ext>
          </a:extLst>
        </xdr:cNvPr>
        <xdr:cNvCxnSpPr/>
      </xdr:nvCxnSpPr>
      <xdr:spPr>
        <a:xfrm>
          <a:off x="6858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6ED85EEC-79DC-41E5-BC32-03CBF0973C55}"/>
            </a:ext>
          </a:extLst>
        </xdr:cNvPr>
        <xdr:cNvSpPr txBox="1"/>
      </xdr:nvSpPr>
      <xdr:spPr>
        <a:xfrm>
          <a:off x="384961" y="50076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923CCA17-8434-40D8-9BDC-ED7D1F0141FB}"/>
            </a:ext>
          </a:extLst>
        </xdr:cNvPr>
        <xdr:cNvSpPr/>
      </xdr:nvSpPr>
      <xdr:spPr>
        <a:xfrm>
          <a:off x="6858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32385</xdr:rowOff>
    </xdr:from>
    <xdr:to>
      <xdr:col>24</xdr:col>
      <xdr:colOff>62865</xdr:colOff>
      <xdr:row>41</xdr:row>
      <xdr:rowOff>148590</xdr:rowOff>
    </xdr:to>
    <xdr:cxnSp macro="">
      <xdr:nvCxnSpPr>
        <xdr:cNvPr id="57" name="直線コネクタ 56">
          <a:extLst>
            <a:ext uri="{FF2B5EF4-FFF2-40B4-BE49-F238E27FC236}">
              <a16:creationId xmlns:a16="http://schemas.microsoft.com/office/drawing/2014/main" id="{2EADACB5-B90D-4401-A0D2-4A63A2FB01FE}"/>
            </a:ext>
          </a:extLst>
        </xdr:cNvPr>
        <xdr:cNvCxnSpPr/>
      </xdr:nvCxnSpPr>
      <xdr:spPr>
        <a:xfrm flipV="1">
          <a:off x="4177665" y="5487035"/>
          <a:ext cx="0" cy="14370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152417</xdr:rowOff>
    </xdr:from>
    <xdr:ext cx="405111" cy="259045"/>
    <xdr:sp macro="" textlink="">
      <xdr:nvSpPr>
        <xdr:cNvPr id="58" name="【道路】&#10;有形固定資産減価償却率最小値テキスト">
          <a:extLst>
            <a:ext uri="{FF2B5EF4-FFF2-40B4-BE49-F238E27FC236}">
              <a16:creationId xmlns:a16="http://schemas.microsoft.com/office/drawing/2014/main" id="{929A6213-8D8B-4D8D-9236-ABB8E8738010}"/>
            </a:ext>
          </a:extLst>
        </xdr:cNvPr>
        <xdr:cNvSpPr txBox="1"/>
      </xdr:nvSpPr>
      <xdr:spPr>
        <a:xfrm>
          <a:off x="4216400" y="6927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148590</xdr:rowOff>
    </xdr:from>
    <xdr:to>
      <xdr:col>24</xdr:col>
      <xdr:colOff>152400</xdr:colOff>
      <xdr:row>41</xdr:row>
      <xdr:rowOff>148590</xdr:rowOff>
    </xdr:to>
    <xdr:cxnSp macro="">
      <xdr:nvCxnSpPr>
        <xdr:cNvPr id="59" name="直線コネクタ 58">
          <a:extLst>
            <a:ext uri="{FF2B5EF4-FFF2-40B4-BE49-F238E27FC236}">
              <a16:creationId xmlns:a16="http://schemas.microsoft.com/office/drawing/2014/main" id="{88980AED-67F6-4610-ADAB-ECCADBE70E4C}"/>
            </a:ext>
          </a:extLst>
        </xdr:cNvPr>
        <xdr:cNvCxnSpPr/>
      </xdr:nvCxnSpPr>
      <xdr:spPr>
        <a:xfrm>
          <a:off x="4108450" y="692404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150512</xdr:rowOff>
    </xdr:from>
    <xdr:ext cx="405111" cy="259045"/>
    <xdr:sp macro="" textlink="">
      <xdr:nvSpPr>
        <xdr:cNvPr id="60" name="【道路】&#10;有形固定資産減価償却率最大値テキスト">
          <a:extLst>
            <a:ext uri="{FF2B5EF4-FFF2-40B4-BE49-F238E27FC236}">
              <a16:creationId xmlns:a16="http://schemas.microsoft.com/office/drawing/2014/main" id="{5B9DE560-B1CC-4B8A-B6C5-ECAD65F4690C}"/>
            </a:ext>
          </a:extLst>
        </xdr:cNvPr>
        <xdr:cNvSpPr txBox="1"/>
      </xdr:nvSpPr>
      <xdr:spPr>
        <a:xfrm>
          <a:off x="4216400" y="5274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32385</xdr:rowOff>
    </xdr:from>
    <xdr:to>
      <xdr:col>24</xdr:col>
      <xdr:colOff>152400</xdr:colOff>
      <xdr:row>33</xdr:row>
      <xdr:rowOff>32385</xdr:rowOff>
    </xdr:to>
    <xdr:cxnSp macro="">
      <xdr:nvCxnSpPr>
        <xdr:cNvPr id="61" name="直線コネクタ 60">
          <a:extLst>
            <a:ext uri="{FF2B5EF4-FFF2-40B4-BE49-F238E27FC236}">
              <a16:creationId xmlns:a16="http://schemas.microsoft.com/office/drawing/2014/main" id="{074A3E89-1956-47F4-A849-BFD8DA5CDDFF}"/>
            </a:ext>
          </a:extLst>
        </xdr:cNvPr>
        <xdr:cNvCxnSpPr/>
      </xdr:nvCxnSpPr>
      <xdr:spPr>
        <a:xfrm>
          <a:off x="4108450" y="548703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45737</xdr:rowOff>
    </xdr:from>
    <xdr:ext cx="405111" cy="259045"/>
    <xdr:sp macro="" textlink="">
      <xdr:nvSpPr>
        <xdr:cNvPr id="62" name="【道路】&#10;有形固定資産減価償却率平均値テキスト">
          <a:extLst>
            <a:ext uri="{FF2B5EF4-FFF2-40B4-BE49-F238E27FC236}">
              <a16:creationId xmlns:a16="http://schemas.microsoft.com/office/drawing/2014/main" id="{A3AD56FE-3711-4EB8-8491-56656C4EBEEA}"/>
            </a:ext>
          </a:extLst>
        </xdr:cNvPr>
        <xdr:cNvSpPr txBox="1"/>
      </xdr:nvSpPr>
      <xdr:spPr>
        <a:xfrm>
          <a:off x="4216400" y="63258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67310</xdr:rowOff>
    </xdr:from>
    <xdr:to>
      <xdr:col>24</xdr:col>
      <xdr:colOff>114300</xdr:colOff>
      <xdr:row>38</xdr:row>
      <xdr:rowOff>168910</xdr:rowOff>
    </xdr:to>
    <xdr:sp macro="" textlink="">
      <xdr:nvSpPr>
        <xdr:cNvPr id="63" name="フローチャート: 判断 62">
          <a:extLst>
            <a:ext uri="{FF2B5EF4-FFF2-40B4-BE49-F238E27FC236}">
              <a16:creationId xmlns:a16="http://schemas.microsoft.com/office/drawing/2014/main" id="{7D4E6F70-E590-4698-A8E2-8781847A673F}"/>
            </a:ext>
          </a:extLst>
        </xdr:cNvPr>
        <xdr:cNvSpPr/>
      </xdr:nvSpPr>
      <xdr:spPr>
        <a:xfrm>
          <a:off x="4127500" y="63474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44450</xdr:rowOff>
    </xdr:from>
    <xdr:to>
      <xdr:col>20</xdr:col>
      <xdr:colOff>38100</xdr:colOff>
      <xdr:row>38</xdr:row>
      <xdr:rowOff>146050</xdr:rowOff>
    </xdr:to>
    <xdr:sp macro="" textlink="">
      <xdr:nvSpPr>
        <xdr:cNvPr id="64" name="フローチャート: 判断 63">
          <a:extLst>
            <a:ext uri="{FF2B5EF4-FFF2-40B4-BE49-F238E27FC236}">
              <a16:creationId xmlns:a16="http://schemas.microsoft.com/office/drawing/2014/main" id="{DF80E13B-B16C-43BD-9B53-6B2836921659}"/>
            </a:ext>
          </a:extLst>
        </xdr:cNvPr>
        <xdr:cNvSpPr/>
      </xdr:nvSpPr>
      <xdr:spPr>
        <a:xfrm>
          <a:off x="3384550" y="63246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36830</xdr:rowOff>
    </xdr:from>
    <xdr:to>
      <xdr:col>15</xdr:col>
      <xdr:colOff>101600</xdr:colOff>
      <xdr:row>38</xdr:row>
      <xdr:rowOff>138430</xdr:rowOff>
    </xdr:to>
    <xdr:sp macro="" textlink="">
      <xdr:nvSpPr>
        <xdr:cNvPr id="65" name="フローチャート: 判断 64">
          <a:extLst>
            <a:ext uri="{FF2B5EF4-FFF2-40B4-BE49-F238E27FC236}">
              <a16:creationId xmlns:a16="http://schemas.microsoft.com/office/drawing/2014/main" id="{35DA5337-C2F9-47B9-BF58-7E266BDFDDC8}"/>
            </a:ext>
          </a:extLst>
        </xdr:cNvPr>
        <xdr:cNvSpPr/>
      </xdr:nvSpPr>
      <xdr:spPr>
        <a:xfrm>
          <a:off x="257175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13970</xdr:rowOff>
    </xdr:from>
    <xdr:to>
      <xdr:col>10</xdr:col>
      <xdr:colOff>165100</xdr:colOff>
      <xdr:row>38</xdr:row>
      <xdr:rowOff>115570</xdr:rowOff>
    </xdr:to>
    <xdr:sp macro="" textlink="">
      <xdr:nvSpPr>
        <xdr:cNvPr id="66" name="フローチャート: 判断 65">
          <a:extLst>
            <a:ext uri="{FF2B5EF4-FFF2-40B4-BE49-F238E27FC236}">
              <a16:creationId xmlns:a16="http://schemas.microsoft.com/office/drawing/2014/main" id="{3152D077-1F65-4C0C-BF15-1DAE59B48DD7}"/>
            </a:ext>
          </a:extLst>
        </xdr:cNvPr>
        <xdr:cNvSpPr/>
      </xdr:nvSpPr>
      <xdr:spPr>
        <a:xfrm>
          <a:off x="1778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27305</xdr:rowOff>
    </xdr:from>
    <xdr:to>
      <xdr:col>6</xdr:col>
      <xdr:colOff>38100</xdr:colOff>
      <xdr:row>38</xdr:row>
      <xdr:rowOff>128905</xdr:rowOff>
    </xdr:to>
    <xdr:sp macro="" textlink="">
      <xdr:nvSpPr>
        <xdr:cNvPr id="67" name="フローチャート: 判断 66">
          <a:extLst>
            <a:ext uri="{FF2B5EF4-FFF2-40B4-BE49-F238E27FC236}">
              <a16:creationId xmlns:a16="http://schemas.microsoft.com/office/drawing/2014/main" id="{7950F862-2F62-4601-9D86-D4F5F8E20A28}"/>
            </a:ext>
          </a:extLst>
        </xdr:cNvPr>
        <xdr:cNvSpPr/>
      </xdr:nvSpPr>
      <xdr:spPr>
        <a:xfrm>
          <a:off x="984250" y="630745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64A1D536-1238-4AE1-9808-C34D719B5E41}"/>
            </a:ext>
          </a:extLst>
        </xdr:cNvPr>
        <xdr:cNvSpPr txBox="1"/>
      </xdr:nvSpPr>
      <xdr:spPr>
        <a:xfrm>
          <a:off x="40068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24B444F1-5AAD-430B-85DC-EF3DF0AC875C}"/>
            </a:ext>
          </a:extLst>
        </xdr:cNvPr>
        <xdr:cNvSpPr txBox="1"/>
      </xdr:nvSpPr>
      <xdr:spPr>
        <a:xfrm>
          <a:off x="32575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D6D56C-8464-4533-A497-C1750D542B83}"/>
            </a:ext>
          </a:extLst>
        </xdr:cNvPr>
        <xdr:cNvSpPr txBox="1"/>
      </xdr:nvSpPr>
      <xdr:spPr>
        <a:xfrm>
          <a:off x="24511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1CA67F0C-A8B0-43B7-8C1E-18C457002F43}"/>
            </a:ext>
          </a:extLst>
        </xdr:cNvPr>
        <xdr:cNvSpPr txBox="1"/>
      </xdr:nvSpPr>
      <xdr:spPr>
        <a:xfrm>
          <a:off x="1657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40EFB22B-9214-4BBD-A5AE-ADAF156E20B9}"/>
            </a:ext>
          </a:extLst>
        </xdr:cNvPr>
        <xdr:cNvSpPr txBox="1"/>
      </xdr:nvSpPr>
      <xdr:spPr>
        <a:xfrm>
          <a:off x="857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111125</xdr:rowOff>
    </xdr:from>
    <xdr:to>
      <xdr:col>24</xdr:col>
      <xdr:colOff>114300</xdr:colOff>
      <xdr:row>38</xdr:row>
      <xdr:rowOff>41275</xdr:rowOff>
    </xdr:to>
    <xdr:sp macro="" textlink="">
      <xdr:nvSpPr>
        <xdr:cNvPr id="73" name="楕円 72">
          <a:extLst>
            <a:ext uri="{FF2B5EF4-FFF2-40B4-BE49-F238E27FC236}">
              <a16:creationId xmlns:a16="http://schemas.microsoft.com/office/drawing/2014/main" id="{8EDBCCEF-E63D-44CA-AB23-589D7B86E53C}"/>
            </a:ext>
          </a:extLst>
        </xdr:cNvPr>
        <xdr:cNvSpPr/>
      </xdr:nvSpPr>
      <xdr:spPr>
        <a:xfrm>
          <a:off x="4127500" y="622617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134002</xdr:rowOff>
    </xdr:from>
    <xdr:ext cx="405111" cy="259045"/>
    <xdr:sp macro="" textlink="">
      <xdr:nvSpPr>
        <xdr:cNvPr id="74" name="【道路】&#10;有形固定資産減価償却率該当値テキスト">
          <a:extLst>
            <a:ext uri="{FF2B5EF4-FFF2-40B4-BE49-F238E27FC236}">
              <a16:creationId xmlns:a16="http://schemas.microsoft.com/office/drawing/2014/main" id="{14074557-0B16-41DE-B001-A69BDC28C961}"/>
            </a:ext>
          </a:extLst>
        </xdr:cNvPr>
        <xdr:cNvSpPr txBox="1"/>
      </xdr:nvSpPr>
      <xdr:spPr>
        <a:xfrm>
          <a:off x="4216400" y="6083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42545</xdr:rowOff>
    </xdr:from>
    <xdr:to>
      <xdr:col>20</xdr:col>
      <xdr:colOff>38100</xdr:colOff>
      <xdr:row>37</xdr:row>
      <xdr:rowOff>144145</xdr:rowOff>
    </xdr:to>
    <xdr:sp macro="" textlink="">
      <xdr:nvSpPr>
        <xdr:cNvPr id="75" name="楕円 74">
          <a:extLst>
            <a:ext uri="{FF2B5EF4-FFF2-40B4-BE49-F238E27FC236}">
              <a16:creationId xmlns:a16="http://schemas.microsoft.com/office/drawing/2014/main" id="{1F16AD6B-515D-479E-BE38-AA6A3EBC2F7F}"/>
            </a:ext>
          </a:extLst>
        </xdr:cNvPr>
        <xdr:cNvSpPr/>
      </xdr:nvSpPr>
      <xdr:spPr>
        <a:xfrm>
          <a:off x="3384550" y="615759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93345</xdr:rowOff>
    </xdr:from>
    <xdr:to>
      <xdr:col>24</xdr:col>
      <xdr:colOff>63500</xdr:colOff>
      <xdr:row>37</xdr:row>
      <xdr:rowOff>161925</xdr:rowOff>
    </xdr:to>
    <xdr:cxnSp macro="">
      <xdr:nvCxnSpPr>
        <xdr:cNvPr id="76" name="直線コネクタ 75">
          <a:extLst>
            <a:ext uri="{FF2B5EF4-FFF2-40B4-BE49-F238E27FC236}">
              <a16:creationId xmlns:a16="http://schemas.microsoft.com/office/drawing/2014/main" id="{E6905C45-E5E2-4E9E-9725-1F5694E453EE}"/>
            </a:ext>
          </a:extLst>
        </xdr:cNvPr>
        <xdr:cNvCxnSpPr/>
      </xdr:nvCxnSpPr>
      <xdr:spPr>
        <a:xfrm>
          <a:off x="3429000" y="6208395"/>
          <a:ext cx="7493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2540</xdr:rowOff>
    </xdr:from>
    <xdr:to>
      <xdr:col>15</xdr:col>
      <xdr:colOff>101600</xdr:colOff>
      <xdr:row>37</xdr:row>
      <xdr:rowOff>104140</xdr:rowOff>
    </xdr:to>
    <xdr:sp macro="" textlink="">
      <xdr:nvSpPr>
        <xdr:cNvPr id="77" name="楕円 76">
          <a:extLst>
            <a:ext uri="{FF2B5EF4-FFF2-40B4-BE49-F238E27FC236}">
              <a16:creationId xmlns:a16="http://schemas.microsoft.com/office/drawing/2014/main" id="{920963B5-FA3C-4827-B785-D16AE6260EDD}"/>
            </a:ext>
          </a:extLst>
        </xdr:cNvPr>
        <xdr:cNvSpPr/>
      </xdr:nvSpPr>
      <xdr:spPr>
        <a:xfrm>
          <a:off x="2571750" y="6117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53340</xdr:rowOff>
    </xdr:from>
    <xdr:to>
      <xdr:col>19</xdr:col>
      <xdr:colOff>177800</xdr:colOff>
      <xdr:row>37</xdr:row>
      <xdr:rowOff>93345</xdr:rowOff>
    </xdr:to>
    <xdr:cxnSp macro="">
      <xdr:nvCxnSpPr>
        <xdr:cNvPr id="78" name="直線コネクタ 77">
          <a:extLst>
            <a:ext uri="{FF2B5EF4-FFF2-40B4-BE49-F238E27FC236}">
              <a16:creationId xmlns:a16="http://schemas.microsoft.com/office/drawing/2014/main" id="{7F5E6181-BEF0-47D4-BB91-D5FAE4BCDF14}"/>
            </a:ext>
          </a:extLst>
        </xdr:cNvPr>
        <xdr:cNvCxnSpPr/>
      </xdr:nvCxnSpPr>
      <xdr:spPr>
        <a:xfrm>
          <a:off x="2622550" y="6168390"/>
          <a:ext cx="80645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124460</xdr:rowOff>
    </xdr:from>
    <xdr:to>
      <xdr:col>10</xdr:col>
      <xdr:colOff>165100</xdr:colOff>
      <xdr:row>37</xdr:row>
      <xdr:rowOff>54610</xdr:rowOff>
    </xdr:to>
    <xdr:sp macro="" textlink="">
      <xdr:nvSpPr>
        <xdr:cNvPr id="79" name="楕円 78">
          <a:extLst>
            <a:ext uri="{FF2B5EF4-FFF2-40B4-BE49-F238E27FC236}">
              <a16:creationId xmlns:a16="http://schemas.microsoft.com/office/drawing/2014/main" id="{9D6B3EFA-D2AA-4850-BB7B-64ACD293A54A}"/>
            </a:ext>
          </a:extLst>
        </xdr:cNvPr>
        <xdr:cNvSpPr/>
      </xdr:nvSpPr>
      <xdr:spPr>
        <a:xfrm>
          <a:off x="1778000" y="607441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3810</xdr:rowOff>
    </xdr:from>
    <xdr:to>
      <xdr:col>15</xdr:col>
      <xdr:colOff>50800</xdr:colOff>
      <xdr:row>37</xdr:row>
      <xdr:rowOff>53340</xdr:rowOff>
    </xdr:to>
    <xdr:cxnSp macro="">
      <xdr:nvCxnSpPr>
        <xdr:cNvPr id="80" name="直線コネクタ 79">
          <a:extLst>
            <a:ext uri="{FF2B5EF4-FFF2-40B4-BE49-F238E27FC236}">
              <a16:creationId xmlns:a16="http://schemas.microsoft.com/office/drawing/2014/main" id="{307926B9-A827-4F45-B805-9F6BDCA4C40B}"/>
            </a:ext>
          </a:extLst>
        </xdr:cNvPr>
        <xdr:cNvCxnSpPr/>
      </xdr:nvCxnSpPr>
      <xdr:spPr>
        <a:xfrm>
          <a:off x="1828800" y="6118860"/>
          <a:ext cx="79375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69215</xdr:rowOff>
    </xdr:from>
    <xdr:to>
      <xdr:col>6</xdr:col>
      <xdr:colOff>38100</xdr:colOff>
      <xdr:row>36</xdr:row>
      <xdr:rowOff>170815</xdr:rowOff>
    </xdr:to>
    <xdr:sp macro="" textlink="">
      <xdr:nvSpPr>
        <xdr:cNvPr id="81" name="楕円 80">
          <a:extLst>
            <a:ext uri="{FF2B5EF4-FFF2-40B4-BE49-F238E27FC236}">
              <a16:creationId xmlns:a16="http://schemas.microsoft.com/office/drawing/2014/main" id="{6C679E72-637E-42BA-BE0D-82442C2A93C7}"/>
            </a:ext>
          </a:extLst>
        </xdr:cNvPr>
        <xdr:cNvSpPr/>
      </xdr:nvSpPr>
      <xdr:spPr>
        <a:xfrm>
          <a:off x="984250" y="601916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120015</xdr:rowOff>
    </xdr:from>
    <xdr:to>
      <xdr:col>10</xdr:col>
      <xdr:colOff>114300</xdr:colOff>
      <xdr:row>37</xdr:row>
      <xdr:rowOff>3810</xdr:rowOff>
    </xdr:to>
    <xdr:cxnSp macro="">
      <xdr:nvCxnSpPr>
        <xdr:cNvPr id="82" name="直線コネクタ 81">
          <a:extLst>
            <a:ext uri="{FF2B5EF4-FFF2-40B4-BE49-F238E27FC236}">
              <a16:creationId xmlns:a16="http://schemas.microsoft.com/office/drawing/2014/main" id="{F95FD048-5255-4EDD-B66A-8DA9194D4D80}"/>
            </a:ext>
          </a:extLst>
        </xdr:cNvPr>
        <xdr:cNvCxnSpPr/>
      </xdr:nvCxnSpPr>
      <xdr:spPr>
        <a:xfrm>
          <a:off x="1028700" y="6069965"/>
          <a:ext cx="800100" cy="48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137177</xdr:rowOff>
    </xdr:from>
    <xdr:ext cx="405111" cy="259045"/>
    <xdr:sp macro="" textlink="">
      <xdr:nvSpPr>
        <xdr:cNvPr id="83" name="n_1aveValue【道路】&#10;有形固定資産減価償却率">
          <a:extLst>
            <a:ext uri="{FF2B5EF4-FFF2-40B4-BE49-F238E27FC236}">
              <a16:creationId xmlns:a16="http://schemas.microsoft.com/office/drawing/2014/main" id="{02DDCF13-F500-402C-96B6-CA5D8ECD3266}"/>
            </a:ext>
          </a:extLst>
        </xdr:cNvPr>
        <xdr:cNvSpPr txBox="1"/>
      </xdr:nvSpPr>
      <xdr:spPr>
        <a:xfrm>
          <a:off x="3239144" y="6417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129557</xdr:rowOff>
    </xdr:from>
    <xdr:ext cx="405111" cy="259045"/>
    <xdr:sp macro="" textlink="">
      <xdr:nvSpPr>
        <xdr:cNvPr id="84" name="n_2aveValue【道路】&#10;有形固定資産減価償却率">
          <a:extLst>
            <a:ext uri="{FF2B5EF4-FFF2-40B4-BE49-F238E27FC236}">
              <a16:creationId xmlns:a16="http://schemas.microsoft.com/office/drawing/2014/main" id="{5723FFE8-B9E3-4854-AA0F-958A763586C3}"/>
            </a:ext>
          </a:extLst>
        </xdr:cNvPr>
        <xdr:cNvSpPr txBox="1"/>
      </xdr:nvSpPr>
      <xdr:spPr>
        <a:xfrm>
          <a:off x="2439044" y="6409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106697</xdr:rowOff>
    </xdr:from>
    <xdr:ext cx="405111" cy="259045"/>
    <xdr:sp macro="" textlink="">
      <xdr:nvSpPr>
        <xdr:cNvPr id="85" name="n_3aveValue【道路】&#10;有形固定資産減価償却率">
          <a:extLst>
            <a:ext uri="{FF2B5EF4-FFF2-40B4-BE49-F238E27FC236}">
              <a16:creationId xmlns:a16="http://schemas.microsoft.com/office/drawing/2014/main" id="{34FA8F38-C7BF-4B2F-B901-4BA6F125AFF6}"/>
            </a:ext>
          </a:extLst>
        </xdr:cNvPr>
        <xdr:cNvSpPr txBox="1"/>
      </xdr:nvSpPr>
      <xdr:spPr>
        <a:xfrm>
          <a:off x="1645294" y="6386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120032</xdr:rowOff>
    </xdr:from>
    <xdr:ext cx="405111" cy="259045"/>
    <xdr:sp macro="" textlink="">
      <xdr:nvSpPr>
        <xdr:cNvPr id="86" name="n_4aveValue【道路】&#10;有形固定資産減価償却率">
          <a:extLst>
            <a:ext uri="{FF2B5EF4-FFF2-40B4-BE49-F238E27FC236}">
              <a16:creationId xmlns:a16="http://schemas.microsoft.com/office/drawing/2014/main" id="{1591AE3F-79CF-4111-9D6B-EAECE7124AB5}"/>
            </a:ext>
          </a:extLst>
        </xdr:cNvPr>
        <xdr:cNvSpPr txBox="1"/>
      </xdr:nvSpPr>
      <xdr:spPr>
        <a:xfrm>
          <a:off x="851544" y="6400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160672</xdr:rowOff>
    </xdr:from>
    <xdr:ext cx="405111" cy="259045"/>
    <xdr:sp macro="" textlink="">
      <xdr:nvSpPr>
        <xdr:cNvPr id="87" name="n_1mainValue【道路】&#10;有形固定資産減価償却率">
          <a:extLst>
            <a:ext uri="{FF2B5EF4-FFF2-40B4-BE49-F238E27FC236}">
              <a16:creationId xmlns:a16="http://schemas.microsoft.com/office/drawing/2014/main" id="{3EFE3A6C-AF02-4CE0-BE36-CA29F0543DB6}"/>
            </a:ext>
          </a:extLst>
        </xdr:cNvPr>
        <xdr:cNvSpPr txBox="1"/>
      </xdr:nvSpPr>
      <xdr:spPr>
        <a:xfrm>
          <a:off x="3239144" y="5945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120667</xdr:rowOff>
    </xdr:from>
    <xdr:ext cx="405111" cy="259045"/>
    <xdr:sp macro="" textlink="">
      <xdr:nvSpPr>
        <xdr:cNvPr id="88" name="n_2mainValue【道路】&#10;有形固定資産減価償却率">
          <a:extLst>
            <a:ext uri="{FF2B5EF4-FFF2-40B4-BE49-F238E27FC236}">
              <a16:creationId xmlns:a16="http://schemas.microsoft.com/office/drawing/2014/main" id="{5F5B9E85-A6A2-4A04-96EE-5628BCB19290}"/>
            </a:ext>
          </a:extLst>
        </xdr:cNvPr>
        <xdr:cNvSpPr txBox="1"/>
      </xdr:nvSpPr>
      <xdr:spPr>
        <a:xfrm>
          <a:off x="2439044" y="5905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71137</xdr:rowOff>
    </xdr:from>
    <xdr:ext cx="405111" cy="259045"/>
    <xdr:sp macro="" textlink="">
      <xdr:nvSpPr>
        <xdr:cNvPr id="89" name="n_3mainValue【道路】&#10;有形固定資産減価償却率">
          <a:extLst>
            <a:ext uri="{FF2B5EF4-FFF2-40B4-BE49-F238E27FC236}">
              <a16:creationId xmlns:a16="http://schemas.microsoft.com/office/drawing/2014/main" id="{AC3DB6EE-F965-431C-97E8-D0FCD9CF84AB}"/>
            </a:ext>
          </a:extLst>
        </xdr:cNvPr>
        <xdr:cNvSpPr txBox="1"/>
      </xdr:nvSpPr>
      <xdr:spPr>
        <a:xfrm>
          <a:off x="1645294" y="5855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15892</xdr:rowOff>
    </xdr:from>
    <xdr:ext cx="405111" cy="259045"/>
    <xdr:sp macro="" textlink="">
      <xdr:nvSpPr>
        <xdr:cNvPr id="90" name="n_4mainValue【道路】&#10;有形固定資産減価償却率">
          <a:extLst>
            <a:ext uri="{FF2B5EF4-FFF2-40B4-BE49-F238E27FC236}">
              <a16:creationId xmlns:a16="http://schemas.microsoft.com/office/drawing/2014/main" id="{A932BD09-9280-4E9B-9A52-E9128E4DC828}"/>
            </a:ext>
          </a:extLst>
        </xdr:cNvPr>
        <xdr:cNvSpPr txBox="1"/>
      </xdr:nvSpPr>
      <xdr:spPr>
        <a:xfrm>
          <a:off x="851544" y="5800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789C099B-6B78-4904-B648-C2D45672DDEC}"/>
            </a:ext>
          </a:extLst>
        </xdr:cNvPr>
        <xdr:cNvSpPr/>
      </xdr:nvSpPr>
      <xdr:spPr>
        <a:xfrm>
          <a:off x="595630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61A41086-D83E-42B0-9345-D8B4D537ABA7}"/>
            </a:ext>
          </a:extLst>
        </xdr:cNvPr>
        <xdr:cNvSpPr/>
      </xdr:nvSpPr>
      <xdr:spPr>
        <a:xfrm>
          <a:off x="60642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768D3F32-48E0-4E4F-8195-9ABC6B13D414}"/>
            </a:ext>
          </a:extLst>
        </xdr:cNvPr>
        <xdr:cNvSpPr/>
      </xdr:nvSpPr>
      <xdr:spPr>
        <a:xfrm>
          <a:off x="60642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CF58B462-9CB6-4A19-9D3B-AA91CF05550B}"/>
            </a:ext>
          </a:extLst>
        </xdr:cNvPr>
        <xdr:cNvSpPr/>
      </xdr:nvSpPr>
      <xdr:spPr>
        <a:xfrm>
          <a:off x="69850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CDAED65B-B656-4EB8-849F-CEA783C93E55}"/>
            </a:ext>
          </a:extLst>
        </xdr:cNvPr>
        <xdr:cNvSpPr/>
      </xdr:nvSpPr>
      <xdr:spPr>
        <a:xfrm>
          <a:off x="69850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664C96EB-AAC8-419F-8BE3-CF82A5A234AD}"/>
            </a:ext>
          </a:extLst>
        </xdr:cNvPr>
        <xdr:cNvSpPr/>
      </xdr:nvSpPr>
      <xdr:spPr>
        <a:xfrm>
          <a:off x="8013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2CF5A61E-8B98-4CFE-96DC-D34F77737034}"/>
            </a:ext>
          </a:extLst>
        </xdr:cNvPr>
        <xdr:cNvSpPr/>
      </xdr:nvSpPr>
      <xdr:spPr>
        <a:xfrm>
          <a:off x="8013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2DECCF3E-DB42-49FA-BACE-FF81760B811C}"/>
            </a:ext>
          </a:extLst>
        </xdr:cNvPr>
        <xdr:cNvSpPr/>
      </xdr:nvSpPr>
      <xdr:spPr>
        <a:xfrm>
          <a:off x="595630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CFA2D8D2-B1BB-40B1-8088-05E96442E849}"/>
            </a:ext>
          </a:extLst>
        </xdr:cNvPr>
        <xdr:cNvSpPr txBox="1"/>
      </xdr:nvSpPr>
      <xdr:spPr>
        <a:xfrm>
          <a:off x="5918200" y="495935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CA29A293-1F1E-4C18-82C8-DF73E5FB0FD6}"/>
            </a:ext>
          </a:extLst>
        </xdr:cNvPr>
        <xdr:cNvCxnSpPr/>
      </xdr:nvCxnSpPr>
      <xdr:spPr>
        <a:xfrm>
          <a:off x="5956300" y="7346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267E521D-4CA6-4A74-8950-F7E709D64E36}"/>
            </a:ext>
          </a:extLst>
        </xdr:cNvPr>
        <xdr:cNvCxnSpPr/>
      </xdr:nvCxnSpPr>
      <xdr:spPr>
        <a:xfrm>
          <a:off x="5956300" y="6908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11F50C8D-0223-4928-8BCE-86A9DB15654D}"/>
            </a:ext>
          </a:extLst>
        </xdr:cNvPr>
        <xdr:cNvSpPr txBox="1"/>
      </xdr:nvSpPr>
      <xdr:spPr>
        <a:xfrm>
          <a:off x="5527221" y="677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362E2AAD-C820-404D-A8B4-44E42C9362F4}"/>
            </a:ext>
          </a:extLst>
        </xdr:cNvPr>
        <xdr:cNvCxnSpPr/>
      </xdr:nvCxnSpPr>
      <xdr:spPr>
        <a:xfrm>
          <a:off x="5956300" y="64643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48277</xdr:rowOff>
    </xdr:from>
    <xdr:ext cx="595419" cy="259045"/>
    <xdr:sp macro="" textlink="">
      <xdr:nvSpPr>
        <xdr:cNvPr id="104" name="テキスト ボックス 103">
          <a:extLst>
            <a:ext uri="{FF2B5EF4-FFF2-40B4-BE49-F238E27FC236}">
              <a16:creationId xmlns:a16="http://schemas.microsoft.com/office/drawing/2014/main" id="{818F9DBD-8F59-47A2-8536-955CCF37EA0E}"/>
            </a:ext>
          </a:extLst>
        </xdr:cNvPr>
        <xdr:cNvSpPr txBox="1"/>
      </xdr:nvSpPr>
      <xdr:spPr>
        <a:xfrm>
          <a:off x="5418031" y="63284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034F725A-0B17-45BF-A958-16AF209B6AB8}"/>
            </a:ext>
          </a:extLst>
        </xdr:cNvPr>
        <xdr:cNvCxnSpPr/>
      </xdr:nvCxnSpPr>
      <xdr:spPr>
        <a:xfrm>
          <a:off x="5956300" y="6026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105427</xdr:rowOff>
    </xdr:from>
    <xdr:ext cx="595419" cy="259045"/>
    <xdr:sp macro="" textlink="">
      <xdr:nvSpPr>
        <xdr:cNvPr id="106" name="テキスト ボックス 105">
          <a:extLst>
            <a:ext uri="{FF2B5EF4-FFF2-40B4-BE49-F238E27FC236}">
              <a16:creationId xmlns:a16="http://schemas.microsoft.com/office/drawing/2014/main" id="{3BD0D9C3-F08E-4BD3-9822-BB99A2921D9A}"/>
            </a:ext>
          </a:extLst>
        </xdr:cNvPr>
        <xdr:cNvSpPr txBox="1"/>
      </xdr:nvSpPr>
      <xdr:spPr>
        <a:xfrm>
          <a:off x="5418031" y="5890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8D215384-12CD-4EF8-914D-F7A01B4284C8}"/>
            </a:ext>
          </a:extLst>
        </xdr:cNvPr>
        <xdr:cNvCxnSpPr/>
      </xdr:nvCxnSpPr>
      <xdr:spPr>
        <a:xfrm>
          <a:off x="5956300" y="558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162577</xdr:rowOff>
    </xdr:from>
    <xdr:ext cx="595419" cy="259045"/>
    <xdr:sp macro="" textlink="">
      <xdr:nvSpPr>
        <xdr:cNvPr id="108" name="テキスト ボックス 107">
          <a:extLst>
            <a:ext uri="{FF2B5EF4-FFF2-40B4-BE49-F238E27FC236}">
              <a16:creationId xmlns:a16="http://schemas.microsoft.com/office/drawing/2014/main" id="{D84C366F-CD9F-4BCC-AA8D-D0B71B009B83}"/>
            </a:ext>
          </a:extLst>
        </xdr:cNvPr>
        <xdr:cNvSpPr txBox="1"/>
      </xdr:nvSpPr>
      <xdr:spPr>
        <a:xfrm>
          <a:off x="5418031" y="54521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2B238002-1136-450C-832D-41FB7BBD8689}"/>
            </a:ext>
          </a:extLst>
        </xdr:cNvPr>
        <xdr:cNvCxnSpPr/>
      </xdr:nvCxnSpPr>
      <xdr:spPr>
        <a:xfrm>
          <a:off x="5956300" y="514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8F7DB564-6A54-4127-BE7C-10CFC9E903BA}"/>
            </a:ext>
          </a:extLst>
        </xdr:cNvPr>
        <xdr:cNvSpPr txBox="1"/>
      </xdr:nvSpPr>
      <xdr:spPr>
        <a:xfrm>
          <a:off x="5418031" y="5007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7F526D80-F25C-48D2-A030-951AA0C933C1}"/>
            </a:ext>
          </a:extLst>
        </xdr:cNvPr>
        <xdr:cNvSpPr/>
      </xdr:nvSpPr>
      <xdr:spPr>
        <a:xfrm>
          <a:off x="595630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113805</xdr:rowOff>
    </xdr:from>
    <xdr:to>
      <xdr:col>54</xdr:col>
      <xdr:colOff>189865</xdr:colOff>
      <xdr:row>41</xdr:row>
      <xdr:rowOff>119725</xdr:rowOff>
    </xdr:to>
    <xdr:cxnSp macro="">
      <xdr:nvCxnSpPr>
        <xdr:cNvPr id="112" name="直線コネクタ 111">
          <a:extLst>
            <a:ext uri="{FF2B5EF4-FFF2-40B4-BE49-F238E27FC236}">
              <a16:creationId xmlns:a16="http://schemas.microsoft.com/office/drawing/2014/main" id="{5C72A0F6-CF40-42A7-A4C1-55EB649AA7F7}"/>
            </a:ext>
          </a:extLst>
        </xdr:cNvPr>
        <xdr:cNvCxnSpPr/>
      </xdr:nvCxnSpPr>
      <xdr:spPr>
        <a:xfrm flipV="1">
          <a:off x="9429115" y="5568455"/>
          <a:ext cx="0" cy="1326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123552</xdr:rowOff>
    </xdr:from>
    <xdr:ext cx="469744" cy="259045"/>
    <xdr:sp macro="" textlink="">
      <xdr:nvSpPr>
        <xdr:cNvPr id="113" name="【道路】&#10;一人当たり延長最小値テキスト">
          <a:extLst>
            <a:ext uri="{FF2B5EF4-FFF2-40B4-BE49-F238E27FC236}">
              <a16:creationId xmlns:a16="http://schemas.microsoft.com/office/drawing/2014/main" id="{92FEF91F-4ED3-4F40-96DF-4B7635E657E4}"/>
            </a:ext>
          </a:extLst>
        </xdr:cNvPr>
        <xdr:cNvSpPr txBox="1"/>
      </xdr:nvSpPr>
      <xdr:spPr>
        <a:xfrm>
          <a:off x="9467850" y="6899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119725</xdr:rowOff>
    </xdr:from>
    <xdr:to>
      <xdr:col>55</xdr:col>
      <xdr:colOff>88900</xdr:colOff>
      <xdr:row>41</xdr:row>
      <xdr:rowOff>119725</xdr:rowOff>
    </xdr:to>
    <xdr:cxnSp macro="">
      <xdr:nvCxnSpPr>
        <xdr:cNvPr id="114" name="直線コネクタ 113">
          <a:extLst>
            <a:ext uri="{FF2B5EF4-FFF2-40B4-BE49-F238E27FC236}">
              <a16:creationId xmlns:a16="http://schemas.microsoft.com/office/drawing/2014/main" id="{0497AB37-94C0-4128-9D6F-302D182100AE}"/>
            </a:ext>
          </a:extLst>
        </xdr:cNvPr>
        <xdr:cNvCxnSpPr/>
      </xdr:nvCxnSpPr>
      <xdr:spPr>
        <a:xfrm>
          <a:off x="9359900" y="689517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60482</xdr:rowOff>
    </xdr:from>
    <xdr:ext cx="599010" cy="259045"/>
    <xdr:sp macro="" textlink="">
      <xdr:nvSpPr>
        <xdr:cNvPr id="115" name="【道路】&#10;一人当たり延長最大値テキスト">
          <a:extLst>
            <a:ext uri="{FF2B5EF4-FFF2-40B4-BE49-F238E27FC236}">
              <a16:creationId xmlns:a16="http://schemas.microsoft.com/office/drawing/2014/main" id="{11D4BE53-79C7-44E2-992D-06112B820FA0}"/>
            </a:ext>
          </a:extLst>
        </xdr:cNvPr>
        <xdr:cNvSpPr txBox="1"/>
      </xdr:nvSpPr>
      <xdr:spPr>
        <a:xfrm>
          <a:off x="9467850" y="5350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608.550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113805</xdr:rowOff>
    </xdr:from>
    <xdr:to>
      <xdr:col>55</xdr:col>
      <xdr:colOff>88900</xdr:colOff>
      <xdr:row>33</xdr:row>
      <xdr:rowOff>113805</xdr:rowOff>
    </xdr:to>
    <xdr:cxnSp macro="">
      <xdr:nvCxnSpPr>
        <xdr:cNvPr id="116" name="直線コネクタ 115">
          <a:extLst>
            <a:ext uri="{FF2B5EF4-FFF2-40B4-BE49-F238E27FC236}">
              <a16:creationId xmlns:a16="http://schemas.microsoft.com/office/drawing/2014/main" id="{FEBC8811-DA92-44B3-9646-8EA4FA59F053}"/>
            </a:ext>
          </a:extLst>
        </xdr:cNvPr>
        <xdr:cNvCxnSpPr/>
      </xdr:nvCxnSpPr>
      <xdr:spPr>
        <a:xfrm>
          <a:off x="9359900" y="556845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124675</xdr:rowOff>
    </xdr:from>
    <xdr:ext cx="534377" cy="259045"/>
    <xdr:sp macro="" textlink="">
      <xdr:nvSpPr>
        <xdr:cNvPr id="117" name="【道路】&#10;一人当たり延長平均値テキスト">
          <a:extLst>
            <a:ext uri="{FF2B5EF4-FFF2-40B4-BE49-F238E27FC236}">
              <a16:creationId xmlns:a16="http://schemas.microsoft.com/office/drawing/2014/main" id="{CF868CDC-8D63-4ED1-A4F7-7C5220D1942B}"/>
            </a:ext>
          </a:extLst>
        </xdr:cNvPr>
        <xdr:cNvSpPr txBox="1"/>
      </xdr:nvSpPr>
      <xdr:spPr>
        <a:xfrm>
          <a:off x="9467850" y="65699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101798</xdr:rowOff>
    </xdr:from>
    <xdr:to>
      <xdr:col>55</xdr:col>
      <xdr:colOff>50800</xdr:colOff>
      <xdr:row>41</xdr:row>
      <xdr:rowOff>31948</xdr:rowOff>
    </xdr:to>
    <xdr:sp macro="" textlink="">
      <xdr:nvSpPr>
        <xdr:cNvPr id="118" name="フローチャート: 判断 117">
          <a:extLst>
            <a:ext uri="{FF2B5EF4-FFF2-40B4-BE49-F238E27FC236}">
              <a16:creationId xmlns:a16="http://schemas.microsoft.com/office/drawing/2014/main" id="{E190EFFE-81DD-4431-B48A-F78B1ABB04C9}"/>
            </a:ext>
          </a:extLst>
        </xdr:cNvPr>
        <xdr:cNvSpPr/>
      </xdr:nvSpPr>
      <xdr:spPr>
        <a:xfrm>
          <a:off x="9398000" y="671214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95619</xdr:rowOff>
    </xdr:from>
    <xdr:to>
      <xdr:col>50</xdr:col>
      <xdr:colOff>165100</xdr:colOff>
      <xdr:row>41</xdr:row>
      <xdr:rowOff>25769</xdr:rowOff>
    </xdr:to>
    <xdr:sp macro="" textlink="">
      <xdr:nvSpPr>
        <xdr:cNvPr id="119" name="フローチャート: 判断 118">
          <a:extLst>
            <a:ext uri="{FF2B5EF4-FFF2-40B4-BE49-F238E27FC236}">
              <a16:creationId xmlns:a16="http://schemas.microsoft.com/office/drawing/2014/main" id="{76012F82-439E-429B-A9D5-FD7A1024F98A}"/>
            </a:ext>
          </a:extLst>
        </xdr:cNvPr>
        <xdr:cNvSpPr/>
      </xdr:nvSpPr>
      <xdr:spPr>
        <a:xfrm>
          <a:off x="8636000" y="670596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108551</xdr:rowOff>
    </xdr:from>
    <xdr:to>
      <xdr:col>46</xdr:col>
      <xdr:colOff>38100</xdr:colOff>
      <xdr:row>41</xdr:row>
      <xdr:rowOff>38701</xdr:rowOff>
    </xdr:to>
    <xdr:sp macro="" textlink="">
      <xdr:nvSpPr>
        <xdr:cNvPr id="120" name="フローチャート: 判断 119">
          <a:extLst>
            <a:ext uri="{FF2B5EF4-FFF2-40B4-BE49-F238E27FC236}">
              <a16:creationId xmlns:a16="http://schemas.microsoft.com/office/drawing/2014/main" id="{AEF46426-9E7C-4ADE-93C3-15CB1F6B2F19}"/>
            </a:ext>
          </a:extLst>
        </xdr:cNvPr>
        <xdr:cNvSpPr/>
      </xdr:nvSpPr>
      <xdr:spPr>
        <a:xfrm>
          <a:off x="7842250" y="671890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113893</xdr:rowOff>
    </xdr:from>
    <xdr:to>
      <xdr:col>41</xdr:col>
      <xdr:colOff>101600</xdr:colOff>
      <xdr:row>41</xdr:row>
      <xdr:rowOff>44043</xdr:rowOff>
    </xdr:to>
    <xdr:sp macro="" textlink="">
      <xdr:nvSpPr>
        <xdr:cNvPr id="121" name="フローチャート: 判断 120">
          <a:extLst>
            <a:ext uri="{FF2B5EF4-FFF2-40B4-BE49-F238E27FC236}">
              <a16:creationId xmlns:a16="http://schemas.microsoft.com/office/drawing/2014/main" id="{0F7AE204-C3A0-4C7B-A69E-A9B145DD3F61}"/>
            </a:ext>
          </a:extLst>
        </xdr:cNvPr>
        <xdr:cNvSpPr/>
      </xdr:nvSpPr>
      <xdr:spPr>
        <a:xfrm>
          <a:off x="7029450" y="672424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137026</xdr:rowOff>
    </xdr:from>
    <xdr:to>
      <xdr:col>36</xdr:col>
      <xdr:colOff>165100</xdr:colOff>
      <xdr:row>41</xdr:row>
      <xdr:rowOff>67176</xdr:rowOff>
    </xdr:to>
    <xdr:sp macro="" textlink="">
      <xdr:nvSpPr>
        <xdr:cNvPr id="122" name="フローチャート: 判断 121">
          <a:extLst>
            <a:ext uri="{FF2B5EF4-FFF2-40B4-BE49-F238E27FC236}">
              <a16:creationId xmlns:a16="http://schemas.microsoft.com/office/drawing/2014/main" id="{4CAC4D6B-8342-4F33-9076-BC024B4265EC}"/>
            </a:ext>
          </a:extLst>
        </xdr:cNvPr>
        <xdr:cNvSpPr/>
      </xdr:nvSpPr>
      <xdr:spPr>
        <a:xfrm>
          <a:off x="6235700" y="674737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58D08EB2-1B9F-494D-8D5B-D2CE296114F7}"/>
            </a:ext>
          </a:extLst>
        </xdr:cNvPr>
        <xdr:cNvSpPr txBox="1"/>
      </xdr:nvSpPr>
      <xdr:spPr>
        <a:xfrm>
          <a:off x="92583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CDD48DF-2E61-440B-ACB8-7C06DC976D7B}"/>
            </a:ext>
          </a:extLst>
        </xdr:cNvPr>
        <xdr:cNvSpPr txBox="1"/>
      </xdr:nvSpPr>
      <xdr:spPr>
        <a:xfrm>
          <a:off x="8515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56A2DE4F-F760-4D56-8270-A079794528F0}"/>
            </a:ext>
          </a:extLst>
        </xdr:cNvPr>
        <xdr:cNvSpPr txBox="1"/>
      </xdr:nvSpPr>
      <xdr:spPr>
        <a:xfrm>
          <a:off x="7715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1AE0FBD1-802F-4A32-B443-357952921BA6}"/>
            </a:ext>
          </a:extLst>
        </xdr:cNvPr>
        <xdr:cNvSpPr txBox="1"/>
      </xdr:nvSpPr>
      <xdr:spPr>
        <a:xfrm>
          <a:off x="690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DDFED1C6-FC81-44F7-B743-5179C8356AF1}"/>
            </a:ext>
          </a:extLst>
        </xdr:cNvPr>
        <xdr:cNvSpPr txBox="1"/>
      </xdr:nvSpPr>
      <xdr:spPr>
        <a:xfrm>
          <a:off x="6115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113530</xdr:rowOff>
    </xdr:from>
    <xdr:to>
      <xdr:col>55</xdr:col>
      <xdr:colOff>50800</xdr:colOff>
      <xdr:row>41</xdr:row>
      <xdr:rowOff>43680</xdr:rowOff>
    </xdr:to>
    <xdr:sp macro="" textlink="">
      <xdr:nvSpPr>
        <xdr:cNvPr id="128" name="楕円 127">
          <a:extLst>
            <a:ext uri="{FF2B5EF4-FFF2-40B4-BE49-F238E27FC236}">
              <a16:creationId xmlns:a16="http://schemas.microsoft.com/office/drawing/2014/main" id="{3A402ACD-B904-460B-B749-C5163EE4E39E}"/>
            </a:ext>
          </a:extLst>
        </xdr:cNvPr>
        <xdr:cNvSpPr/>
      </xdr:nvSpPr>
      <xdr:spPr>
        <a:xfrm>
          <a:off x="9398000" y="672388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80225</xdr:rowOff>
    </xdr:from>
    <xdr:ext cx="534377" cy="259045"/>
    <xdr:sp macro="" textlink="">
      <xdr:nvSpPr>
        <xdr:cNvPr id="129" name="【道路】&#10;一人当たり延長該当値テキスト">
          <a:extLst>
            <a:ext uri="{FF2B5EF4-FFF2-40B4-BE49-F238E27FC236}">
              <a16:creationId xmlns:a16="http://schemas.microsoft.com/office/drawing/2014/main" id="{3011C6C2-F0E1-45EA-81A0-CCBF8300C998}"/>
            </a:ext>
          </a:extLst>
        </xdr:cNvPr>
        <xdr:cNvSpPr txBox="1"/>
      </xdr:nvSpPr>
      <xdr:spPr>
        <a:xfrm>
          <a:off x="9467850" y="6690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115706</xdr:rowOff>
    </xdr:from>
    <xdr:to>
      <xdr:col>50</xdr:col>
      <xdr:colOff>165100</xdr:colOff>
      <xdr:row>41</xdr:row>
      <xdr:rowOff>45856</xdr:rowOff>
    </xdr:to>
    <xdr:sp macro="" textlink="">
      <xdr:nvSpPr>
        <xdr:cNvPr id="130" name="楕円 129">
          <a:extLst>
            <a:ext uri="{FF2B5EF4-FFF2-40B4-BE49-F238E27FC236}">
              <a16:creationId xmlns:a16="http://schemas.microsoft.com/office/drawing/2014/main" id="{AEDA00A7-3D7B-4DC5-84F4-F3F5EBC63EB0}"/>
            </a:ext>
          </a:extLst>
        </xdr:cNvPr>
        <xdr:cNvSpPr/>
      </xdr:nvSpPr>
      <xdr:spPr>
        <a:xfrm>
          <a:off x="8636000" y="672605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164330</xdr:rowOff>
    </xdr:from>
    <xdr:to>
      <xdr:col>55</xdr:col>
      <xdr:colOff>0</xdr:colOff>
      <xdr:row>40</xdr:row>
      <xdr:rowOff>166506</xdr:rowOff>
    </xdr:to>
    <xdr:cxnSp macro="">
      <xdr:nvCxnSpPr>
        <xdr:cNvPr id="131" name="直線コネクタ 130">
          <a:extLst>
            <a:ext uri="{FF2B5EF4-FFF2-40B4-BE49-F238E27FC236}">
              <a16:creationId xmlns:a16="http://schemas.microsoft.com/office/drawing/2014/main" id="{64C3935A-0285-4B34-9601-282AE836353E}"/>
            </a:ext>
          </a:extLst>
        </xdr:cNvPr>
        <xdr:cNvCxnSpPr/>
      </xdr:nvCxnSpPr>
      <xdr:spPr>
        <a:xfrm flipV="1">
          <a:off x="8686800" y="6774680"/>
          <a:ext cx="742950" cy="2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116270</xdr:rowOff>
    </xdr:from>
    <xdr:to>
      <xdr:col>46</xdr:col>
      <xdr:colOff>38100</xdr:colOff>
      <xdr:row>41</xdr:row>
      <xdr:rowOff>46420</xdr:rowOff>
    </xdr:to>
    <xdr:sp macro="" textlink="">
      <xdr:nvSpPr>
        <xdr:cNvPr id="132" name="楕円 131">
          <a:extLst>
            <a:ext uri="{FF2B5EF4-FFF2-40B4-BE49-F238E27FC236}">
              <a16:creationId xmlns:a16="http://schemas.microsoft.com/office/drawing/2014/main" id="{61120760-652C-4224-868C-08918CACFCB4}"/>
            </a:ext>
          </a:extLst>
        </xdr:cNvPr>
        <xdr:cNvSpPr/>
      </xdr:nvSpPr>
      <xdr:spPr>
        <a:xfrm>
          <a:off x="7842250" y="672662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166506</xdr:rowOff>
    </xdr:from>
    <xdr:to>
      <xdr:col>50</xdr:col>
      <xdr:colOff>114300</xdr:colOff>
      <xdr:row>40</xdr:row>
      <xdr:rowOff>167070</xdr:rowOff>
    </xdr:to>
    <xdr:cxnSp macro="">
      <xdr:nvCxnSpPr>
        <xdr:cNvPr id="133" name="直線コネクタ 132">
          <a:extLst>
            <a:ext uri="{FF2B5EF4-FFF2-40B4-BE49-F238E27FC236}">
              <a16:creationId xmlns:a16="http://schemas.microsoft.com/office/drawing/2014/main" id="{A8869DE7-1017-4941-8E77-59DA7CCD50E0}"/>
            </a:ext>
          </a:extLst>
        </xdr:cNvPr>
        <xdr:cNvCxnSpPr/>
      </xdr:nvCxnSpPr>
      <xdr:spPr>
        <a:xfrm flipV="1">
          <a:off x="7886700" y="6776856"/>
          <a:ext cx="800100" cy="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119083</xdr:rowOff>
    </xdr:from>
    <xdr:to>
      <xdr:col>41</xdr:col>
      <xdr:colOff>101600</xdr:colOff>
      <xdr:row>41</xdr:row>
      <xdr:rowOff>49233</xdr:rowOff>
    </xdr:to>
    <xdr:sp macro="" textlink="">
      <xdr:nvSpPr>
        <xdr:cNvPr id="134" name="楕円 133">
          <a:extLst>
            <a:ext uri="{FF2B5EF4-FFF2-40B4-BE49-F238E27FC236}">
              <a16:creationId xmlns:a16="http://schemas.microsoft.com/office/drawing/2014/main" id="{13EE5838-CBD7-4FDA-A0CF-AC86364FBF05}"/>
            </a:ext>
          </a:extLst>
        </xdr:cNvPr>
        <xdr:cNvSpPr/>
      </xdr:nvSpPr>
      <xdr:spPr>
        <a:xfrm>
          <a:off x="7029450" y="672943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167070</xdr:rowOff>
    </xdr:from>
    <xdr:to>
      <xdr:col>45</xdr:col>
      <xdr:colOff>177800</xdr:colOff>
      <xdr:row>40</xdr:row>
      <xdr:rowOff>169883</xdr:rowOff>
    </xdr:to>
    <xdr:cxnSp macro="">
      <xdr:nvCxnSpPr>
        <xdr:cNvPr id="135" name="直線コネクタ 134">
          <a:extLst>
            <a:ext uri="{FF2B5EF4-FFF2-40B4-BE49-F238E27FC236}">
              <a16:creationId xmlns:a16="http://schemas.microsoft.com/office/drawing/2014/main" id="{4DF6B662-40E4-4E3E-A162-E11ABB23E51D}"/>
            </a:ext>
          </a:extLst>
        </xdr:cNvPr>
        <xdr:cNvCxnSpPr/>
      </xdr:nvCxnSpPr>
      <xdr:spPr>
        <a:xfrm flipV="1">
          <a:off x="7080250" y="677742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123490</xdr:rowOff>
    </xdr:from>
    <xdr:to>
      <xdr:col>36</xdr:col>
      <xdr:colOff>165100</xdr:colOff>
      <xdr:row>41</xdr:row>
      <xdr:rowOff>53640</xdr:rowOff>
    </xdr:to>
    <xdr:sp macro="" textlink="">
      <xdr:nvSpPr>
        <xdr:cNvPr id="136" name="楕円 135">
          <a:extLst>
            <a:ext uri="{FF2B5EF4-FFF2-40B4-BE49-F238E27FC236}">
              <a16:creationId xmlns:a16="http://schemas.microsoft.com/office/drawing/2014/main" id="{A9142354-6DD8-4D5C-89D0-4C3F5E7899BF}"/>
            </a:ext>
          </a:extLst>
        </xdr:cNvPr>
        <xdr:cNvSpPr/>
      </xdr:nvSpPr>
      <xdr:spPr>
        <a:xfrm>
          <a:off x="6235700" y="673384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169883</xdr:rowOff>
    </xdr:from>
    <xdr:to>
      <xdr:col>41</xdr:col>
      <xdr:colOff>50800</xdr:colOff>
      <xdr:row>41</xdr:row>
      <xdr:rowOff>2840</xdr:rowOff>
    </xdr:to>
    <xdr:cxnSp macro="">
      <xdr:nvCxnSpPr>
        <xdr:cNvPr id="137" name="直線コネクタ 136">
          <a:extLst>
            <a:ext uri="{FF2B5EF4-FFF2-40B4-BE49-F238E27FC236}">
              <a16:creationId xmlns:a16="http://schemas.microsoft.com/office/drawing/2014/main" id="{FCB6D786-99A4-417B-853B-4BBD91430B80}"/>
            </a:ext>
          </a:extLst>
        </xdr:cNvPr>
        <xdr:cNvCxnSpPr/>
      </xdr:nvCxnSpPr>
      <xdr:spPr>
        <a:xfrm flipV="1">
          <a:off x="6286500" y="6773883"/>
          <a:ext cx="793750" cy="4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42296</xdr:rowOff>
    </xdr:from>
    <xdr:ext cx="534377" cy="259045"/>
    <xdr:sp macro="" textlink="">
      <xdr:nvSpPr>
        <xdr:cNvPr id="138" name="n_1aveValue【道路】&#10;一人当たり延長">
          <a:extLst>
            <a:ext uri="{FF2B5EF4-FFF2-40B4-BE49-F238E27FC236}">
              <a16:creationId xmlns:a16="http://schemas.microsoft.com/office/drawing/2014/main" id="{0A0ACC16-A52A-471A-BC91-44FB3D4F803C}"/>
            </a:ext>
          </a:extLst>
        </xdr:cNvPr>
        <xdr:cNvSpPr txBox="1"/>
      </xdr:nvSpPr>
      <xdr:spPr>
        <a:xfrm>
          <a:off x="8425961" y="6487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55228</xdr:rowOff>
    </xdr:from>
    <xdr:ext cx="534377" cy="259045"/>
    <xdr:sp macro="" textlink="">
      <xdr:nvSpPr>
        <xdr:cNvPr id="139" name="n_2aveValue【道路】&#10;一人当たり延長">
          <a:extLst>
            <a:ext uri="{FF2B5EF4-FFF2-40B4-BE49-F238E27FC236}">
              <a16:creationId xmlns:a16="http://schemas.microsoft.com/office/drawing/2014/main" id="{587B3F28-1F6F-4987-80A8-B6FD60A2F489}"/>
            </a:ext>
          </a:extLst>
        </xdr:cNvPr>
        <xdr:cNvSpPr txBox="1"/>
      </xdr:nvSpPr>
      <xdr:spPr>
        <a:xfrm>
          <a:off x="7644911" y="6500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60570</xdr:rowOff>
    </xdr:from>
    <xdr:ext cx="534377" cy="259045"/>
    <xdr:sp macro="" textlink="">
      <xdr:nvSpPr>
        <xdr:cNvPr id="140" name="n_3aveValue【道路】&#10;一人当たり延長">
          <a:extLst>
            <a:ext uri="{FF2B5EF4-FFF2-40B4-BE49-F238E27FC236}">
              <a16:creationId xmlns:a16="http://schemas.microsoft.com/office/drawing/2014/main" id="{AA85AC8F-85C7-4C4E-8762-A04C80F1B78B}"/>
            </a:ext>
          </a:extLst>
        </xdr:cNvPr>
        <xdr:cNvSpPr txBox="1"/>
      </xdr:nvSpPr>
      <xdr:spPr>
        <a:xfrm>
          <a:off x="6851161" y="6505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58303</xdr:rowOff>
    </xdr:from>
    <xdr:ext cx="534377" cy="259045"/>
    <xdr:sp macro="" textlink="">
      <xdr:nvSpPr>
        <xdr:cNvPr id="141" name="n_4aveValue【道路】&#10;一人当たり延長">
          <a:extLst>
            <a:ext uri="{FF2B5EF4-FFF2-40B4-BE49-F238E27FC236}">
              <a16:creationId xmlns:a16="http://schemas.microsoft.com/office/drawing/2014/main" id="{8D6A7165-20B3-49B2-8C88-8B543E515AE6}"/>
            </a:ext>
          </a:extLst>
        </xdr:cNvPr>
        <xdr:cNvSpPr txBox="1"/>
      </xdr:nvSpPr>
      <xdr:spPr>
        <a:xfrm>
          <a:off x="6038361" y="6833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36983</xdr:rowOff>
    </xdr:from>
    <xdr:ext cx="534377" cy="259045"/>
    <xdr:sp macro="" textlink="">
      <xdr:nvSpPr>
        <xdr:cNvPr id="142" name="n_1mainValue【道路】&#10;一人当たり延長">
          <a:extLst>
            <a:ext uri="{FF2B5EF4-FFF2-40B4-BE49-F238E27FC236}">
              <a16:creationId xmlns:a16="http://schemas.microsoft.com/office/drawing/2014/main" id="{CC97D1D3-4A10-4D2E-AE5E-2C9C3427BD0F}"/>
            </a:ext>
          </a:extLst>
        </xdr:cNvPr>
        <xdr:cNvSpPr txBox="1"/>
      </xdr:nvSpPr>
      <xdr:spPr>
        <a:xfrm>
          <a:off x="8425961" y="6812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37547</xdr:rowOff>
    </xdr:from>
    <xdr:ext cx="534377" cy="259045"/>
    <xdr:sp macro="" textlink="">
      <xdr:nvSpPr>
        <xdr:cNvPr id="143" name="n_2mainValue【道路】&#10;一人当たり延長">
          <a:extLst>
            <a:ext uri="{FF2B5EF4-FFF2-40B4-BE49-F238E27FC236}">
              <a16:creationId xmlns:a16="http://schemas.microsoft.com/office/drawing/2014/main" id="{6936E305-2A65-420E-83AA-26A5DBF2CE99}"/>
            </a:ext>
          </a:extLst>
        </xdr:cNvPr>
        <xdr:cNvSpPr txBox="1"/>
      </xdr:nvSpPr>
      <xdr:spPr>
        <a:xfrm>
          <a:off x="7644911" y="6812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40360</xdr:rowOff>
    </xdr:from>
    <xdr:ext cx="534377" cy="259045"/>
    <xdr:sp macro="" textlink="">
      <xdr:nvSpPr>
        <xdr:cNvPr id="144" name="n_3mainValue【道路】&#10;一人当たり延長">
          <a:extLst>
            <a:ext uri="{FF2B5EF4-FFF2-40B4-BE49-F238E27FC236}">
              <a16:creationId xmlns:a16="http://schemas.microsoft.com/office/drawing/2014/main" id="{3A36BF86-79AE-44DA-90BA-A87A16C33FA2}"/>
            </a:ext>
          </a:extLst>
        </xdr:cNvPr>
        <xdr:cNvSpPr txBox="1"/>
      </xdr:nvSpPr>
      <xdr:spPr>
        <a:xfrm>
          <a:off x="6851161" y="6815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70167</xdr:rowOff>
    </xdr:from>
    <xdr:ext cx="534377" cy="259045"/>
    <xdr:sp macro="" textlink="">
      <xdr:nvSpPr>
        <xdr:cNvPr id="145" name="n_4mainValue【道路】&#10;一人当たり延長">
          <a:extLst>
            <a:ext uri="{FF2B5EF4-FFF2-40B4-BE49-F238E27FC236}">
              <a16:creationId xmlns:a16="http://schemas.microsoft.com/office/drawing/2014/main" id="{55729B31-DE45-47D1-85EB-8BD6CEC9524B}"/>
            </a:ext>
          </a:extLst>
        </xdr:cNvPr>
        <xdr:cNvSpPr txBox="1"/>
      </xdr:nvSpPr>
      <xdr:spPr>
        <a:xfrm>
          <a:off x="6038361" y="6515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6174CD0E-1543-413A-B63B-7D7B99889CF8}"/>
            </a:ext>
          </a:extLst>
        </xdr:cNvPr>
        <xdr:cNvSpPr/>
      </xdr:nvSpPr>
      <xdr:spPr>
        <a:xfrm>
          <a:off x="6858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7D137AA8-D5DD-4249-AA0D-F7E140F3EA65}"/>
            </a:ext>
          </a:extLst>
        </xdr:cNvPr>
        <xdr:cNvSpPr/>
      </xdr:nvSpPr>
      <xdr:spPr>
        <a:xfrm>
          <a:off x="8128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45AEB790-7688-41C5-8526-521B9079BDBD}"/>
            </a:ext>
          </a:extLst>
        </xdr:cNvPr>
        <xdr:cNvSpPr/>
      </xdr:nvSpPr>
      <xdr:spPr>
        <a:xfrm>
          <a:off x="8128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A5CAA68D-3388-4565-B536-0DCB4BA649BA}"/>
            </a:ext>
          </a:extLst>
        </xdr:cNvPr>
        <xdr:cNvSpPr/>
      </xdr:nvSpPr>
      <xdr:spPr>
        <a:xfrm>
          <a:off x="17145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BC1AB03F-EE42-4BD6-A847-25A9F37C782D}"/>
            </a:ext>
          </a:extLst>
        </xdr:cNvPr>
        <xdr:cNvSpPr/>
      </xdr:nvSpPr>
      <xdr:spPr>
        <a:xfrm>
          <a:off x="17145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968451C6-2A31-47BC-8C80-039D97D0C471}"/>
            </a:ext>
          </a:extLst>
        </xdr:cNvPr>
        <xdr:cNvSpPr/>
      </xdr:nvSpPr>
      <xdr:spPr>
        <a:xfrm>
          <a:off x="2743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AF13444E-ABC6-4553-9ABB-E6B9F886FB57}"/>
            </a:ext>
          </a:extLst>
        </xdr:cNvPr>
        <xdr:cNvSpPr/>
      </xdr:nvSpPr>
      <xdr:spPr>
        <a:xfrm>
          <a:off x="2743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ACB30F8C-EE8D-4B7E-BEFC-B64DD3CF5DFA}"/>
            </a:ext>
          </a:extLst>
        </xdr:cNvPr>
        <xdr:cNvSpPr/>
      </xdr:nvSpPr>
      <xdr:spPr>
        <a:xfrm>
          <a:off x="6858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E2D88C22-A40E-4463-A98F-CA3EFB439947}"/>
            </a:ext>
          </a:extLst>
        </xdr:cNvPr>
        <xdr:cNvSpPr txBox="1"/>
      </xdr:nvSpPr>
      <xdr:spPr>
        <a:xfrm>
          <a:off x="6667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C204FAE2-A5D0-4055-9CD4-09944653C4EA}"/>
            </a:ext>
          </a:extLst>
        </xdr:cNvPr>
        <xdr:cNvCxnSpPr/>
      </xdr:nvCxnSpPr>
      <xdr:spPr>
        <a:xfrm>
          <a:off x="6858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0C65103D-A62E-41CC-98AC-34CEF7993DF5}"/>
            </a:ext>
          </a:extLst>
        </xdr:cNvPr>
        <xdr:cNvSpPr txBox="1"/>
      </xdr:nvSpPr>
      <xdr:spPr>
        <a:xfrm>
          <a:off x="27577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4583B36D-C371-4B28-B80A-8F9DAEF56E56}"/>
            </a:ext>
          </a:extLst>
        </xdr:cNvPr>
        <xdr:cNvCxnSpPr/>
      </xdr:nvCxnSpPr>
      <xdr:spPr>
        <a:xfrm>
          <a:off x="685800" y="10648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8" name="テキスト ボックス 157">
          <a:extLst>
            <a:ext uri="{FF2B5EF4-FFF2-40B4-BE49-F238E27FC236}">
              <a16:creationId xmlns:a16="http://schemas.microsoft.com/office/drawing/2014/main" id="{BE140A73-B196-4331-8BE7-3476EE11D434}"/>
            </a:ext>
          </a:extLst>
        </xdr:cNvPr>
        <xdr:cNvSpPr txBox="1"/>
      </xdr:nvSpPr>
      <xdr:spPr>
        <a:xfrm>
          <a:off x="27577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DEFAA167-9D34-4AA8-B89D-B606FC5D737A}"/>
            </a:ext>
          </a:extLst>
        </xdr:cNvPr>
        <xdr:cNvCxnSpPr/>
      </xdr:nvCxnSpPr>
      <xdr:spPr>
        <a:xfrm>
          <a:off x="685800" y="1028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6E459FCC-2F5B-4E8D-9810-889DB33A6495}"/>
            </a:ext>
          </a:extLst>
        </xdr:cNvPr>
        <xdr:cNvSpPr txBox="1"/>
      </xdr:nvSpPr>
      <xdr:spPr>
        <a:xfrm>
          <a:off x="33989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60AF38B5-D2FC-4551-A095-22A7BCFEFC65}"/>
            </a:ext>
          </a:extLst>
        </xdr:cNvPr>
        <xdr:cNvCxnSpPr/>
      </xdr:nvCxnSpPr>
      <xdr:spPr>
        <a:xfrm>
          <a:off x="685800" y="9912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89409DB6-DB6B-480E-9073-768BC8F6FFDE}"/>
            </a:ext>
          </a:extLst>
        </xdr:cNvPr>
        <xdr:cNvSpPr txBox="1"/>
      </xdr:nvSpPr>
      <xdr:spPr>
        <a:xfrm>
          <a:off x="339891" y="9776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31FC346E-223B-4C9E-BAA9-86A6BAF71B98}"/>
            </a:ext>
          </a:extLst>
        </xdr:cNvPr>
        <xdr:cNvCxnSpPr/>
      </xdr:nvCxnSpPr>
      <xdr:spPr>
        <a:xfrm>
          <a:off x="685800" y="9550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A7DD4EA6-836E-4933-8E49-394392AB1702}"/>
            </a:ext>
          </a:extLst>
        </xdr:cNvPr>
        <xdr:cNvSpPr txBox="1"/>
      </xdr:nvSpPr>
      <xdr:spPr>
        <a:xfrm>
          <a:off x="339891" y="9414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2CA65E8D-BF4A-4D92-B55B-0C3339FAE96D}"/>
            </a:ext>
          </a:extLst>
        </xdr:cNvPr>
        <xdr:cNvCxnSpPr/>
      </xdr:nvCxnSpPr>
      <xdr:spPr>
        <a:xfrm>
          <a:off x="685800" y="9182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66" name="テキスト ボックス 165">
          <a:extLst>
            <a:ext uri="{FF2B5EF4-FFF2-40B4-BE49-F238E27FC236}">
              <a16:creationId xmlns:a16="http://schemas.microsoft.com/office/drawing/2014/main" id="{544D3AC4-2B42-45BD-A0B7-67AE896B715B}"/>
            </a:ext>
          </a:extLst>
        </xdr:cNvPr>
        <xdr:cNvSpPr txBox="1"/>
      </xdr:nvSpPr>
      <xdr:spPr>
        <a:xfrm>
          <a:off x="384961" y="90462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8393BDE0-BE2C-45DB-B85A-0A270779AA23}"/>
            </a:ext>
          </a:extLst>
        </xdr:cNvPr>
        <xdr:cNvCxnSpPr/>
      </xdr:nvCxnSpPr>
      <xdr:spPr>
        <a:xfrm>
          <a:off x="6858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8" name="【橋りょう・トンネル】&#10;有形固定資産減価償却率グラフ枠">
          <a:extLst>
            <a:ext uri="{FF2B5EF4-FFF2-40B4-BE49-F238E27FC236}">
              <a16:creationId xmlns:a16="http://schemas.microsoft.com/office/drawing/2014/main" id="{9532FC46-BDAB-43FD-BE73-1F36045DC90E}"/>
            </a:ext>
          </a:extLst>
        </xdr:cNvPr>
        <xdr:cNvSpPr/>
      </xdr:nvSpPr>
      <xdr:spPr>
        <a:xfrm>
          <a:off x="6858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62</xdr:row>
      <xdr:rowOff>165100</xdr:rowOff>
    </xdr:to>
    <xdr:cxnSp macro="">
      <xdr:nvCxnSpPr>
        <xdr:cNvPr id="169" name="直線コネクタ 168">
          <a:extLst>
            <a:ext uri="{FF2B5EF4-FFF2-40B4-BE49-F238E27FC236}">
              <a16:creationId xmlns:a16="http://schemas.microsoft.com/office/drawing/2014/main" id="{A63E8569-1C7A-45AF-8439-B604CD6D49A8}"/>
            </a:ext>
          </a:extLst>
        </xdr:cNvPr>
        <xdr:cNvCxnSpPr/>
      </xdr:nvCxnSpPr>
      <xdr:spPr>
        <a:xfrm flipV="1">
          <a:off x="4177665" y="9182100"/>
          <a:ext cx="0" cy="1225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168927</xdr:rowOff>
    </xdr:from>
    <xdr:ext cx="469744" cy="259045"/>
    <xdr:sp macro="" textlink="">
      <xdr:nvSpPr>
        <xdr:cNvPr id="170" name="【橋りょう・トンネル】&#10;有形固定資産減価償却率最小値テキスト">
          <a:extLst>
            <a:ext uri="{FF2B5EF4-FFF2-40B4-BE49-F238E27FC236}">
              <a16:creationId xmlns:a16="http://schemas.microsoft.com/office/drawing/2014/main" id="{3C031B06-9936-4280-B7C1-639D379F9A66}"/>
            </a:ext>
          </a:extLst>
        </xdr:cNvPr>
        <xdr:cNvSpPr txBox="1"/>
      </xdr:nvSpPr>
      <xdr:spPr>
        <a:xfrm>
          <a:off x="4216400" y="10405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165100</xdr:rowOff>
    </xdr:from>
    <xdr:to>
      <xdr:col>24</xdr:col>
      <xdr:colOff>152400</xdr:colOff>
      <xdr:row>62</xdr:row>
      <xdr:rowOff>165100</xdr:rowOff>
    </xdr:to>
    <xdr:cxnSp macro="">
      <xdr:nvCxnSpPr>
        <xdr:cNvPr id="171" name="直線コネクタ 170">
          <a:extLst>
            <a:ext uri="{FF2B5EF4-FFF2-40B4-BE49-F238E27FC236}">
              <a16:creationId xmlns:a16="http://schemas.microsoft.com/office/drawing/2014/main" id="{0A8849AF-B7D5-4348-9B9E-C30FB3EA0A7A}"/>
            </a:ext>
          </a:extLst>
        </xdr:cNvPr>
        <xdr:cNvCxnSpPr/>
      </xdr:nvCxnSpPr>
      <xdr:spPr>
        <a:xfrm>
          <a:off x="4108450" y="104076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41927</xdr:rowOff>
    </xdr:from>
    <xdr:ext cx="340478" cy="259045"/>
    <xdr:sp macro="" textlink="">
      <xdr:nvSpPr>
        <xdr:cNvPr id="172" name="【橋りょう・トンネル】&#10;有形固定資産減価償却率最大値テキスト">
          <a:extLst>
            <a:ext uri="{FF2B5EF4-FFF2-40B4-BE49-F238E27FC236}">
              <a16:creationId xmlns:a16="http://schemas.microsoft.com/office/drawing/2014/main" id="{4771904E-6CCA-4975-A436-BE3DE8C35031}"/>
            </a:ext>
          </a:extLst>
        </xdr:cNvPr>
        <xdr:cNvSpPr txBox="1"/>
      </xdr:nvSpPr>
      <xdr:spPr>
        <a:xfrm>
          <a:off x="4216400" y="896367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173" name="直線コネクタ 172">
          <a:extLst>
            <a:ext uri="{FF2B5EF4-FFF2-40B4-BE49-F238E27FC236}">
              <a16:creationId xmlns:a16="http://schemas.microsoft.com/office/drawing/2014/main" id="{D3286165-DD4E-4EF5-905F-D0DF12EEA342}"/>
            </a:ext>
          </a:extLst>
        </xdr:cNvPr>
        <xdr:cNvCxnSpPr/>
      </xdr:nvCxnSpPr>
      <xdr:spPr>
        <a:xfrm>
          <a:off x="4108450" y="91821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8907</xdr:rowOff>
    </xdr:from>
    <xdr:ext cx="405111" cy="259045"/>
    <xdr:sp macro="" textlink="">
      <xdr:nvSpPr>
        <xdr:cNvPr id="174" name="【橋りょう・トンネル】&#10;有形固定資産減価償却率平均値テキスト">
          <a:extLst>
            <a:ext uri="{FF2B5EF4-FFF2-40B4-BE49-F238E27FC236}">
              <a16:creationId xmlns:a16="http://schemas.microsoft.com/office/drawing/2014/main" id="{F85B73D5-9914-4B2C-B444-FD83C3610C47}"/>
            </a:ext>
          </a:extLst>
        </xdr:cNvPr>
        <xdr:cNvSpPr txBox="1"/>
      </xdr:nvSpPr>
      <xdr:spPr>
        <a:xfrm>
          <a:off x="4216400" y="99212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30480</xdr:rowOff>
    </xdr:from>
    <xdr:to>
      <xdr:col>24</xdr:col>
      <xdr:colOff>114300</xdr:colOff>
      <xdr:row>60</xdr:row>
      <xdr:rowOff>132080</xdr:rowOff>
    </xdr:to>
    <xdr:sp macro="" textlink="">
      <xdr:nvSpPr>
        <xdr:cNvPr id="175" name="フローチャート: 判断 174">
          <a:extLst>
            <a:ext uri="{FF2B5EF4-FFF2-40B4-BE49-F238E27FC236}">
              <a16:creationId xmlns:a16="http://schemas.microsoft.com/office/drawing/2014/main" id="{6662AD9A-3123-4D7F-B62A-3621DC967781}"/>
            </a:ext>
          </a:extLst>
        </xdr:cNvPr>
        <xdr:cNvSpPr/>
      </xdr:nvSpPr>
      <xdr:spPr>
        <a:xfrm>
          <a:off x="4127500" y="9942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29210</xdr:rowOff>
    </xdr:from>
    <xdr:to>
      <xdr:col>20</xdr:col>
      <xdr:colOff>38100</xdr:colOff>
      <xdr:row>60</xdr:row>
      <xdr:rowOff>130810</xdr:rowOff>
    </xdr:to>
    <xdr:sp macro="" textlink="">
      <xdr:nvSpPr>
        <xdr:cNvPr id="176" name="フローチャート: 判断 175">
          <a:extLst>
            <a:ext uri="{FF2B5EF4-FFF2-40B4-BE49-F238E27FC236}">
              <a16:creationId xmlns:a16="http://schemas.microsoft.com/office/drawing/2014/main" id="{2D5F5875-C3DD-4912-B974-6CF33811E019}"/>
            </a:ext>
          </a:extLst>
        </xdr:cNvPr>
        <xdr:cNvSpPr/>
      </xdr:nvSpPr>
      <xdr:spPr>
        <a:xfrm>
          <a:off x="3384550" y="994156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12700</xdr:rowOff>
    </xdr:from>
    <xdr:to>
      <xdr:col>15</xdr:col>
      <xdr:colOff>101600</xdr:colOff>
      <xdr:row>60</xdr:row>
      <xdr:rowOff>114300</xdr:rowOff>
    </xdr:to>
    <xdr:sp macro="" textlink="">
      <xdr:nvSpPr>
        <xdr:cNvPr id="177" name="フローチャート: 判断 176">
          <a:extLst>
            <a:ext uri="{FF2B5EF4-FFF2-40B4-BE49-F238E27FC236}">
              <a16:creationId xmlns:a16="http://schemas.microsoft.com/office/drawing/2014/main" id="{2C6E4FB6-EA11-4A22-8301-E8B36132A043}"/>
            </a:ext>
          </a:extLst>
        </xdr:cNvPr>
        <xdr:cNvSpPr/>
      </xdr:nvSpPr>
      <xdr:spPr>
        <a:xfrm>
          <a:off x="2571750" y="9925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0</xdr:rowOff>
    </xdr:from>
    <xdr:to>
      <xdr:col>10</xdr:col>
      <xdr:colOff>165100</xdr:colOff>
      <xdr:row>60</xdr:row>
      <xdr:rowOff>101600</xdr:rowOff>
    </xdr:to>
    <xdr:sp macro="" textlink="">
      <xdr:nvSpPr>
        <xdr:cNvPr id="178" name="フローチャート: 判断 177">
          <a:extLst>
            <a:ext uri="{FF2B5EF4-FFF2-40B4-BE49-F238E27FC236}">
              <a16:creationId xmlns:a16="http://schemas.microsoft.com/office/drawing/2014/main" id="{EF21D295-AE94-46C1-91B9-F8D61A4C57C1}"/>
            </a:ext>
          </a:extLst>
        </xdr:cNvPr>
        <xdr:cNvSpPr/>
      </xdr:nvSpPr>
      <xdr:spPr>
        <a:xfrm>
          <a:off x="1778000" y="9912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17780</xdr:rowOff>
    </xdr:from>
    <xdr:to>
      <xdr:col>6</xdr:col>
      <xdr:colOff>38100</xdr:colOff>
      <xdr:row>60</xdr:row>
      <xdr:rowOff>119380</xdr:rowOff>
    </xdr:to>
    <xdr:sp macro="" textlink="">
      <xdr:nvSpPr>
        <xdr:cNvPr id="179" name="フローチャート: 判断 178">
          <a:extLst>
            <a:ext uri="{FF2B5EF4-FFF2-40B4-BE49-F238E27FC236}">
              <a16:creationId xmlns:a16="http://schemas.microsoft.com/office/drawing/2014/main" id="{99C087E6-FC2D-4889-8571-9FF239D21684}"/>
            </a:ext>
          </a:extLst>
        </xdr:cNvPr>
        <xdr:cNvSpPr/>
      </xdr:nvSpPr>
      <xdr:spPr>
        <a:xfrm>
          <a:off x="984250" y="993013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6DB68695-58FA-42AC-9438-99A38D11510B}"/>
            </a:ext>
          </a:extLst>
        </xdr:cNvPr>
        <xdr:cNvSpPr txBox="1"/>
      </xdr:nvSpPr>
      <xdr:spPr>
        <a:xfrm>
          <a:off x="40068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07556C1E-EFBE-4244-A5E5-066E4B58A4AE}"/>
            </a:ext>
          </a:extLst>
        </xdr:cNvPr>
        <xdr:cNvSpPr txBox="1"/>
      </xdr:nvSpPr>
      <xdr:spPr>
        <a:xfrm>
          <a:off x="32575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570815B8-D380-4C57-906B-8209E94AF361}"/>
            </a:ext>
          </a:extLst>
        </xdr:cNvPr>
        <xdr:cNvSpPr txBox="1"/>
      </xdr:nvSpPr>
      <xdr:spPr>
        <a:xfrm>
          <a:off x="24511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68EA8E28-9673-4B4F-B9BF-BAA90399E73C}"/>
            </a:ext>
          </a:extLst>
        </xdr:cNvPr>
        <xdr:cNvSpPr txBox="1"/>
      </xdr:nvSpPr>
      <xdr:spPr>
        <a:xfrm>
          <a:off x="1657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209F725-EE60-45D9-BD69-EC675ABE52CC}"/>
            </a:ext>
          </a:extLst>
        </xdr:cNvPr>
        <xdr:cNvSpPr txBox="1"/>
      </xdr:nvSpPr>
      <xdr:spPr>
        <a:xfrm>
          <a:off x="857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104140</xdr:rowOff>
    </xdr:from>
    <xdr:to>
      <xdr:col>24</xdr:col>
      <xdr:colOff>114300</xdr:colOff>
      <xdr:row>58</xdr:row>
      <xdr:rowOff>34290</xdr:rowOff>
    </xdr:to>
    <xdr:sp macro="" textlink="">
      <xdr:nvSpPr>
        <xdr:cNvPr id="185" name="楕円 184">
          <a:extLst>
            <a:ext uri="{FF2B5EF4-FFF2-40B4-BE49-F238E27FC236}">
              <a16:creationId xmlns:a16="http://schemas.microsoft.com/office/drawing/2014/main" id="{054E0717-B285-4A88-A157-4C5FAB00B308}"/>
            </a:ext>
          </a:extLst>
        </xdr:cNvPr>
        <xdr:cNvSpPr/>
      </xdr:nvSpPr>
      <xdr:spPr>
        <a:xfrm>
          <a:off x="4127500" y="952119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56</xdr:row>
      <xdr:rowOff>127017</xdr:rowOff>
    </xdr:from>
    <xdr:ext cx="405111" cy="259045"/>
    <xdr:sp macro="" textlink="">
      <xdr:nvSpPr>
        <xdr:cNvPr id="186" name="【橋りょう・トンネル】&#10;有形固定資産減価償却率該当値テキスト">
          <a:extLst>
            <a:ext uri="{FF2B5EF4-FFF2-40B4-BE49-F238E27FC236}">
              <a16:creationId xmlns:a16="http://schemas.microsoft.com/office/drawing/2014/main" id="{702C5B61-7451-47D1-B3FF-699EE195B700}"/>
            </a:ext>
          </a:extLst>
        </xdr:cNvPr>
        <xdr:cNvSpPr txBox="1"/>
      </xdr:nvSpPr>
      <xdr:spPr>
        <a:xfrm>
          <a:off x="4216400" y="9378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78740</xdr:rowOff>
    </xdr:from>
    <xdr:to>
      <xdr:col>20</xdr:col>
      <xdr:colOff>38100</xdr:colOff>
      <xdr:row>58</xdr:row>
      <xdr:rowOff>8890</xdr:rowOff>
    </xdr:to>
    <xdr:sp macro="" textlink="">
      <xdr:nvSpPr>
        <xdr:cNvPr id="187" name="楕円 186">
          <a:extLst>
            <a:ext uri="{FF2B5EF4-FFF2-40B4-BE49-F238E27FC236}">
              <a16:creationId xmlns:a16="http://schemas.microsoft.com/office/drawing/2014/main" id="{F4F86982-738F-4B79-9927-66BCD5413345}"/>
            </a:ext>
          </a:extLst>
        </xdr:cNvPr>
        <xdr:cNvSpPr/>
      </xdr:nvSpPr>
      <xdr:spPr>
        <a:xfrm>
          <a:off x="3384550" y="949579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57</xdr:row>
      <xdr:rowOff>129540</xdr:rowOff>
    </xdr:from>
    <xdr:to>
      <xdr:col>24</xdr:col>
      <xdr:colOff>63500</xdr:colOff>
      <xdr:row>57</xdr:row>
      <xdr:rowOff>154940</xdr:rowOff>
    </xdr:to>
    <xdr:cxnSp macro="">
      <xdr:nvCxnSpPr>
        <xdr:cNvPr id="188" name="直線コネクタ 187">
          <a:extLst>
            <a:ext uri="{FF2B5EF4-FFF2-40B4-BE49-F238E27FC236}">
              <a16:creationId xmlns:a16="http://schemas.microsoft.com/office/drawing/2014/main" id="{79A0E986-D594-44FE-AD11-B2FA198D57F0}"/>
            </a:ext>
          </a:extLst>
        </xdr:cNvPr>
        <xdr:cNvCxnSpPr/>
      </xdr:nvCxnSpPr>
      <xdr:spPr>
        <a:xfrm>
          <a:off x="3429000" y="9546590"/>
          <a:ext cx="7493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53340</xdr:rowOff>
    </xdr:from>
    <xdr:to>
      <xdr:col>15</xdr:col>
      <xdr:colOff>101600</xdr:colOff>
      <xdr:row>57</xdr:row>
      <xdr:rowOff>154940</xdr:rowOff>
    </xdr:to>
    <xdr:sp macro="" textlink="">
      <xdr:nvSpPr>
        <xdr:cNvPr id="189" name="楕円 188">
          <a:extLst>
            <a:ext uri="{FF2B5EF4-FFF2-40B4-BE49-F238E27FC236}">
              <a16:creationId xmlns:a16="http://schemas.microsoft.com/office/drawing/2014/main" id="{11D981B7-C6D3-4F42-BB23-8E537006B10F}"/>
            </a:ext>
          </a:extLst>
        </xdr:cNvPr>
        <xdr:cNvSpPr/>
      </xdr:nvSpPr>
      <xdr:spPr>
        <a:xfrm>
          <a:off x="2571750" y="9470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104140</xdr:rowOff>
    </xdr:from>
    <xdr:to>
      <xdr:col>19</xdr:col>
      <xdr:colOff>177800</xdr:colOff>
      <xdr:row>57</xdr:row>
      <xdr:rowOff>129540</xdr:rowOff>
    </xdr:to>
    <xdr:cxnSp macro="">
      <xdr:nvCxnSpPr>
        <xdr:cNvPr id="190" name="直線コネクタ 189">
          <a:extLst>
            <a:ext uri="{FF2B5EF4-FFF2-40B4-BE49-F238E27FC236}">
              <a16:creationId xmlns:a16="http://schemas.microsoft.com/office/drawing/2014/main" id="{D3597DE5-FCAE-4C06-8BB7-514FB9F35C15}"/>
            </a:ext>
          </a:extLst>
        </xdr:cNvPr>
        <xdr:cNvCxnSpPr/>
      </xdr:nvCxnSpPr>
      <xdr:spPr>
        <a:xfrm>
          <a:off x="2622550" y="9521190"/>
          <a:ext cx="80645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90170</xdr:rowOff>
    </xdr:from>
    <xdr:to>
      <xdr:col>10</xdr:col>
      <xdr:colOff>165100</xdr:colOff>
      <xdr:row>59</xdr:row>
      <xdr:rowOff>20320</xdr:rowOff>
    </xdr:to>
    <xdr:sp macro="" textlink="">
      <xdr:nvSpPr>
        <xdr:cNvPr id="191" name="楕円 190">
          <a:extLst>
            <a:ext uri="{FF2B5EF4-FFF2-40B4-BE49-F238E27FC236}">
              <a16:creationId xmlns:a16="http://schemas.microsoft.com/office/drawing/2014/main" id="{D071F450-0299-4BF3-A4F9-0F4EED8EB4E0}"/>
            </a:ext>
          </a:extLst>
        </xdr:cNvPr>
        <xdr:cNvSpPr/>
      </xdr:nvSpPr>
      <xdr:spPr>
        <a:xfrm>
          <a:off x="1778000" y="96723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57</xdr:row>
      <xdr:rowOff>104140</xdr:rowOff>
    </xdr:from>
    <xdr:to>
      <xdr:col>15</xdr:col>
      <xdr:colOff>50800</xdr:colOff>
      <xdr:row>58</xdr:row>
      <xdr:rowOff>140970</xdr:rowOff>
    </xdr:to>
    <xdr:cxnSp macro="">
      <xdr:nvCxnSpPr>
        <xdr:cNvPr id="192" name="直線コネクタ 191">
          <a:extLst>
            <a:ext uri="{FF2B5EF4-FFF2-40B4-BE49-F238E27FC236}">
              <a16:creationId xmlns:a16="http://schemas.microsoft.com/office/drawing/2014/main" id="{F4A1F69A-C384-4B41-BC33-964AE6330114}"/>
            </a:ext>
          </a:extLst>
        </xdr:cNvPr>
        <xdr:cNvCxnSpPr/>
      </xdr:nvCxnSpPr>
      <xdr:spPr>
        <a:xfrm flipV="1">
          <a:off x="1828800" y="9521190"/>
          <a:ext cx="793750" cy="201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90170</xdr:rowOff>
    </xdr:from>
    <xdr:to>
      <xdr:col>6</xdr:col>
      <xdr:colOff>38100</xdr:colOff>
      <xdr:row>59</xdr:row>
      <xdr:rowOff>20320</xdr:rowOff>
    </xdr:to>
    <xdr:sp macro="" textlink="">
      <xdr:nvSpPr>
        <xdr:cNvPr id="193" name="楕円 192">
          <a:extLst>
            <a:ext uri="{FF2B5EF4-FFF2-40B4-BE49-F238E27FC236}">
              <a16:creationId xmlns:a16="http://schemas.microsoft.com/office/drawing/2014/main" id="{2E601790-9B6B-4F04-8D2D-A6FE0D3F9256}"/>
            </a:ext>
          </a:extLst>
        </xdr:cNvPr>
        <xdr:cNvSpPr/>
      </xdr:nvSpPr>
      <xdr:spPr>
        <a:xfrm>
          <a:off x="984250" y="967232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140970</xdr:rowOff>
    </xdr:from>
    <xdr:to>
      <xdr:col>10</xdr:col>
      <xdr:colOff>114300</xdr:colOff>
      <xdr:row>58</xdr:row>
      <xdr:rowOff>140970</xdr:rowOff>
    </xdr:to>
    <xdr:cxnSp macro="">
      <xdr:nvCxnSpPr>
        <xdr:cNvPr id="194" name="直線コネクタ 193">
          <a:extLst>
            <a:ext uri="{FF2B5EF4-FFF2-40B4-BE49-F238E27FC236}">
              <a16:creationId xmlns:a16="http://schemas.microsoft.com/office/drawing/2014/main" id="{0E9969D1-5C60-4B66-B90E-7A88CDF3FCDD}"/>
            </a:ext>
          </a:extLst>
        </xdr:cNvPr>
        <xdr:cNvCxnSpPr/>
      </xdr:nvCxnSpPr>
      <xdr:spPr>
        <a:xfrm>
          <a:off x="1028700" y="972312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121937</xdr:rowOff>
    </xdr:from>
    <xdr:ext cx="405111" cy="259045"/>
    <xdr:sp macro="" textlink="">
      <xdr:nvSpPr>
        <xdr:cNvPr id="195" name="n_1aveValue【橋りょう・トンネル】&#10;有形固定資産減価償却率">
          <a:extLst>
            <a:ext uri="{FF2B5EF4-FFF2-40B4-BE49-F238E27FC236}">
              <a16:creationId xmlns:a16="http://schemas.microsoft.com/office/drawing/2014/main" id="{BDA0A396-5720-43B1-816A-8BE74B2C98C5}"/>
            </a:ext>
          </a:extLst>
        </xdr:cNvPr>
        <xdr:cNvSpPr txBox="1"/>
      </xdr:nvSpPr>
      <xdr:spPr>
        <a:xfrm>
          <a:off x="3239144" y="10034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105427</xdr:rowOff>
    </xdr:from>
    <xdr:ext cx="405111" cy="259045"/>
    <xdr:sp macro="" textlink="">
      <xdr:nvSpPr>
        <xdr:cNvPr id="196" name="n_2aveValue【橋りょう・トンネル】&#10;有形固定資産減価償却率">
          <a:extLst>
            <a:ext uri="{FF2B5EF4-FFF2-40B4-BE49-F238E27FC236}">
              <a16:creationId xmlns:a16="http://schemas.microsoft.com/office/drawing/2014/main" id="{9565BD49-7BB5-4714-8077-67A2FBABFCD7}"/>
            </a:ext>
          </a:extLst>
        </xdr:cNvPr>
        <xdr:cNvSpPr txBox="1"/>
      </xdr:nvSpPr>
      <xdr:spPr>
        <a:xfrm>
          <a:off x="2439044" y="10017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92727</xdr:rowOff>
    </xdr:from>
    <xdr:ext cx="405111" cy="259045"/>
    <xdr:sp macro="" textlink="">
      <xdr:nvSpPr>
        <xdr:cNvPr id="197" name="n_3aveValue【橋りょう・トンネル】&#10;有形固定資産減価償却率">
          <a:extLst>
            <a:ext uri="{FF2B5EF4-FFF2-40B4-BE49-F238E27FC236}">
              <a16:creationId xmlns:a16="http://schemas.microsoft.com/office/drawing/2014/main" id="{FFC4A67A-00FC-4A49-AC11-1E015E855491}"/>
            </a:ext>
          </a:extLst>
        </xdr:cNvPr>
        <xdr:cNvSpPr txBox="1"/>
      </xdr:nvSpPr>
      <xdr:spPr>
        <a:xfrm>
          <a:off x="1645294" y="10005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110507</xdr:rowOff>
    </xdr:from>
    <xdr:ext cx="405111" cy="259045"/>
    <xdr:sp macro="" textlink="">
      <xdr:nvSpPr>
        <xdr:cNvPr id="198" name="n_4aveValue【橋りょう・トンネル】&#10;有形固定資産減価償却率">
          <a:extLst>
            <a:ext uri="{FF2B5EF4-FFF2-40B4-BE49-F238E27FC236}">
              <a16:creationId xmlns:a16="http://schemas.microsoft.com/office/drawing/2014/main" id="{D5F21547-11C8-4CDC-A3DD-D01453ED2D67}"/>
            </a:ext>
          </a:extLst>
        </xdr:cNvPr>
        <xdr:cNvSpPr txBox="1"/>
      </xdr:nvSpPr>
      <xdr:spPr>
        <a:xfrm>
          <a:off x="851544" y="1002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56</xdr:row>
      <xdr:rowOff>25417</xdr:rowOff>
    </xdr:from>
    <xdr:ext cx="405111" cy="259045"/>
    <xdr:sp macro="" textlink="">
      <xdr:nvSpPr>
        <xdr:cNvPr id="199" name="n_1mainValue【橋りょう・トンネル】&#10;有形固定資産減価償却率">
          <a:extLst>
            <a:ext uri="{FF2B5EF4-FFF2-40B4-BE49-F238E27FC236}">
              <a16:creationId xmlns:a16="http://schemas.microsoft.com/office/drawing/2014/main" id="{041134E8-69AE-4708-B246-5B6C8E48BC1F}"/>
            </a:ext>
          </a:extLst>
        </xdr:cNvPr>
        <xdr:cNvSpPr txBox="1"/>
      </xdr:nvSpPr>
      <xdr:spPr>
        <a:xfrm>
          <a:off x="3239144" y="9277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56</xdr:row>
      <xdr:rowOff>17</xdr:rowOff>
    </xdr:from>
    <xdr:ext cx="405111" cy="259045"/>
    <xdr:sp macro="" textlink="">
      <xdr:nvSpPr>
        <xdr:cNvPr id="200" name="n_2mainValue【橋りょう・トンネル】&#10;有形固定資産減価償却率">
          <a:extLst>
            <a:ext uri="{FF2B5EF4-FFF2-40B4-BE49-F238E27FC236}">
              <a16:creationId xmlns:a16="http://schemas.microsoft.com/office/drawing/2014/main" id="{A5CB1738-0F00-46A1-8A36-B08BEF3E4511}"/>
            </a:ext>
          </a:extLst>
        </xdr:cNvPr>
        <xdr:cNvSpPr txBox="1"/>
      </xdr:nvSpPr>
      <xdr:spPr>
        <a:xfrm>
          <a:off x="2439044" y="9251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36847</xdr:rowOff>
    </xdr:from>
    <xdr:ext cx="405111" cy="259045"/>
    <xdr:sp macro="" textlink="">
      <xdr:nvSpPr>
        <xdr:cNvPr id="201" name="n_3mainValue【橋りょう・トンネル】&#10;有形固定資産減価償却率">
          <a:extLst>
            <a:ext uri="{FF2B5EF4-FFF2-40B4-BE49-F238E27FC236}">
              <a16:creationId xmlns:a16="http://schemas.microsoft.com/office/drawing/2014/main" id="{49D5FF9E-DDB4-410B-8B1D-F9631BA5AB5E}"/>
            </a:ext>
          </a:extLst>
        </xdr:cNvPr>
        <xdr:cNvSpPr txBox="1"/>
      </xdr:nvSpPr>
      <xdr:spPr>
        <a:xfrm>
          <a:off x="1645294" y="9453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36847</xdr:rowOff>
    </xdr:from>
    <xdr:ext cx="405111" cy="259045"/>
    <xdr:sp macro="" textlink="">
      <xdr:nvSpPr>
        <xdr:cNvPr id="202" name="n_4mainValue【橋りょう・トンネル】&#10;有形固定資産減価償却率">
          <a:extLst>
            <a:ext uri="{FF2B5EF4-FFF2-40B4-BE49-F238E27FC236}">
              <a16:creationId xmlns:a16="http://schemas.microsoft.com/office/drawing/2014/main" id="{636FEB1B-5ECD-45DB-99C5-8B3D819E5F8F}"/>
            </a:ext>
          </a:extLst>
        </xdr:cNvPr>
        <xdr:cNvSpPr txBox="1"/>
      </xdr:nvSpPr>
      <xdr:spPr>
        <a:xfrm>
          <a:off x="851544" y="9453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a:extLst>
            <a:ext uri="{FF2B5EF4-FFF2-40B4-BE49-F238E27FC236}">
              <a16:creationId xmlns:a16="http://schemas.microsoft.com/office/drawing/2014/main" id="{7111EDE5-94EF-4FD4-AFA0-DAB18BED4E06}"/>
            </a:ext>
          </a:extLst>
        </xdr:cNvPr>
        <xdr:cNvSpPr/>
      </xdr:nvSpPr>
      <xdr:spPr>
        <a:xfrm>
          <a:off x="595630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a:extLst>
            <a:ext uri="{FF2B5EF4-FFF2-40B4-BE49-F238E27FC236}">
              <a16:creationId xmlns:a16="http://schemas.microsoft.com/office/drawing/2014/main" id="{A77C1C2A-252E-4638-8CB3-24416417615B}"/>
            </a:ext>
          </a:extLst>
        </xdr:cNvPr>
        <xdr:cNvSpPr/>
      </xdr:nvSpPr>
      <xdr:spPr>
        <a:xfrm>
          <a:off x="60642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a:extLst>
            <a:ext uri="{FF2B5EF4-FFF2-40B4-BE49-F238E27FC236}">
              <a16:creationId xmlns:a16="http://schemas.microsoft.com/office/drawing/2014/main" id="{CEF29312-A956-4F89-9C45-03F5C6C42310}"/>
            </a:ext>
          </a:extLst>
        </xdr:cNvPr>
        <xdr:cNvSpPr/>
      </xdr:nvSpPr>
      <xdr:spPr>
        <a:xfrm>
          <a:off x="60642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a:extLst>
            <a:ext uri="{FF2B5EF4-FFF2-40B4-BE49-F238E27FC236}">
              <a16:creationId xmlns:a16="http://schemas.microsoft.com/office/drawing/2014/main" id="{A99479DA-AA60-4589-AD75-826AD4C76DCB}"/>
            </a:ext>
          </a:extLst>
        </xdr:cNvPr>
        <xdr:cNvSpPr/>
      </xdr:nvSpPr>
      <xdr:spPr>
        <a:xfrm>
          <a:off x="69850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a:extLst>
            <a:ext uri="{FF2B5EF4-FFF2-40B4-BE49-F238E27FC236}">
              <a16:creationId xmlns:a16="http://schemas.microsoft.com/office/drawing/2014/main" id="{7C56F19A-79E2-423F-8C24-25188C685774}"/>
            </a:ext>
          </a:extLst>
        </xdr:cNvPr>
        <xdr:cNvSpPr/>
      </xdr:nvSpPr>
      <xdr:spPr>
        <a:xfrm>
          <a:off x="69850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a:extLst>
            <a:ext uri="{FF2B5EF4-FFF2-40B4-BE49-F238E27FC236}">
              <a16:creationId xmlns:a16="http://schemas.microsoft.com/office/drawing/2014/main" id="{29405B50-D3AE-47CA-B541-C294C5EC7046}"/>
            </a:ext>
          </a:extLst>
        </xdr:cNvPr>
        <xdr:cNvSpPr/>
      </xdr:nvSpPr>
      <xdr:spPr>
        <a:xfrm>
          <a:off x="8013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a:extLst>
            <a:ext uri="{FF2B5EF4-FFF2-40B4-BE49-F238E27FC236}">
              <a16:creationId xmlns:a16="http://schemas.microsoft.com/office/drawing/2014/main" id="{38560421-013C-43FF-B0BE-58F9E6BD8539}"/>
            </a:ext>
          </a:extLst>
        </xdr:cNvPr>
        <xdr:cNvSpPr/>
      </xdr:nvSpPr>
      <xdr:spPr>
        <a:xfrm>
          <a:off x="8013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a:extLst>
            <a:ext uri="{FF2B5EF4-FFF2-40B4-BE49-F238E27FC236}">
              <a16:creationId xmlns:a16="http://schemas.microsoft.com/office/drawing/2014/main" id="{8C9DC7D4-1E47-4D7E-9B66-E8A42FA42F69}"/>
            </a:ext>
          </a:extLst>
        </xdr:cNvPr>
        <xdr:cNvSpPr/>
      </xdr:nvSpPr>
      <xdr:spPr>
        <a:xfrm>
          <a:off x="595630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a:extLst>
            <a:ext uri="{FF2B5EF4-FFF2-40B4-BE49-F238E27FC236}">
              <a16:creationId xmlns:a16="http://schemas.microsoft.com/office/drawing/2014/main" id="{D5B38C1F-CD83-4F8B-A257-AEC24DEEF9DD}"/>
            </a:ext>
          </a:extLst>
        </xdr:cNvPr>
        <xdr:cNvSpPr txBox="1"/>
      </xdr:nvSpPr>
      <xdr:spPr>
        <a:xfrm>
          <a:off x="591820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2D476654-2353-4111-B6B9-C0653600850A}"/>
            </a:ext>
          </a:extLst>
        </xdr:cNvPr>
        <xdr:cNvCxnSpPr/>
      </xdr:nvCxnSpPr>
      <xdr:spPr>
        <a:xfrm>
          <a:off x="5956300" y="11017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3" name="直線コネクタ 212">
          <a:extLst>
            <a:ext uri="{FF2B5EF4-FFF2-40B4-BE49-F238E27FC236}">
              <a16:creationId xmlns:a16="http://schemas.microsoft.com/office/drawing/2014/main" id="{FEC09456-8C28-4A78-8E80-F05159D9C452}"/>
            </a:ext>
          </a:extLst>
        </xdr:cNvPr>
        <xdr:cNvCxnSpPr/>
      </xdr:nvCxnSpPr>
      <xdr:spPr>
        <a:xfrm>
          <a:off x="5956300" y="10648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4" name="テキスト ボックス 213">
          <a:extLst>
            <a:ext uri="{FF2B5EF4-FFF2-40B4-BE49-F238E27FC236}">
              <a16:creationId xmlns:a16="http://schemas.microsoft.com/office/drawing/2014/main" id="{34ED874E-27DB-4BEB-ACA1-4A668B4EC50D}"/>
            </a:ext>
          </a:extLst>
        </xdr:cNvPr>
        <xdr:cNvSpPr txBox="1"/>
      </xdr:nvSpPr>
      <xdr:spPr>
        <a:xfrm>
          <a:off x="5726564" y="105130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5" name="直線コネクタ 214">
          <a:extLst>
            <a:ext uri="{FF2B5EF4-FFF2-40B4-BE49-F238E27FC236}">
              <a16:creationId xmlns:a16="http://schemas.microsoft.com/office/drawing/2014/main" id="{1AC9A4F6-50B2-4A8E-B493-ED1ED8E6CC99}"/>
            </a:ext>
          </a:extLst>
        </xdr:cNvPr>
        <xdr:cNvCxnSpPr/>
      </xdr:nvCxnSpPr>
      <xdr:spPr>
        <a:xfrm>
          <a:off x="5956300" y="1028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16" name="テキスト ボックス 215">
          <a:extLst>
            <a:ext uri="{FF2B5EF4-FFF2-40B4-BE49-F238E27FC236}">
              <a16:creationId xmlns:a16="http://schemas.microsoft.com/office/drawing/2014/main" id="{C952B8BC-4D2B-424A-9B1F-E9B2CADB7B13}"/>
            </a:ext>
          </a:extLst>
        </xdr:cNvPr>
        <xdr:cNvSpPr txBox="1"/>
      </xdr:nvSpPr>
      <xdr:spPr>
        <a:xfrm>
          <a:off x="532787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7" name="直線コネクタ 216">
          <a:extLst>
            <a:ext uri="{FF2B5EF4-FFF2-40B4-BE49-F238E27FC236}">
              <a16:creationId xmlns:a16="http://schemas.microsoft.com/office/drawing/2014/main" id="{54713E27-1E56-46B4-ADBC-7255273F517B}"/>
            </a:ext>
          </a:extLst>
        </xdr:cNvPr>
        <xdr:cNvCxnSpPr/>
      </xdr:nvCxnSpPr>
      <xdr:spPr>
        <a:xfrm>
          <a:off x="5956300" y="9912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18" name="テキスト ボックス 217">
          <a:extLst>
            <a:ext uri="{FF2B5EF4-FFF2-40B4-BE49-F238E27FC236}">
              <a16:creationId xmlns:a16="http://schemas.microsoft.com/office/drawing/2014/main" id="{FB127305-DE0F-4258-8903-0D2CEDFC2549}"/>
            </a:ext>
          </a:extLst>
        </xdr:cNvPr>
        <xdr:cNvSpPr txBox="1"/>
      </xdr:nvSpPr>
      <xdr:spPr>
        <a:xfrm>
          <a:off x="5327878" y="97764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9" name="直線コネクタ 218">
          <a:extLst>
            <a:ext uri="{FF2B5EF4-FFF2-40B4-BE49-F238E27FC236}">
              <a16:creationId xmlns:a16="http://schemas.microsoft.com/office/drawing/2014/main" id="{EB651CB1-1F0E-48A5-82DA-A2AFBCB08B0B}"/>
            </a:ext>
          </a:extLst>
        </xdr:cNvPr>
        <xdr:cNvCxnSpPr/>
      </xdr:nvCxnSpPr>
      <xdr:spPr>
        <a:xfrm>
          <a:off x="5956300" y="9550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0" name="テキスト ボックス 219">
          <a:extLst>
            <a:ext uri="{FF2B5EF4-FFF2-40B4-BE49-F238E27FC236}">
              <a16:creationId xmlns:a16="http://schemas.microsoft.com/office/drawing/2014/main" id="{2841B6BB-E20F-439F-98BB-58AD13B11585}"/>
            </a:ext>
          </a:extLst>
        </xdr:cNvPr>
        <xdr:cNvSpPr txBox="1"/>
      </xdr:nvSpPr>
      <xdr:spPr>
        <a:xfrm>
          <a:off x="5327878" y="94145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1" name="直線コネクタ 220">
          <a:extLst>
            <a:ext uri="{FF2B5EF4-FFF2-40B4-BE49-F238E27FC236}">
              <a16:creationId xmlns:a16="http://schemas.microsoft.com/office/drawing/2014/main" id="{1064B713-8BBE-4C6B-A01E-13E991FF84A3}"/>
            </a:ext>
          </a:extLst>
        </xdr:cNvPr>
        <xdr:cNvCxnSpPr/>
      </xdr:nvCxnSpPr>
      <xdr:spPr>
        <a:xfrm>
          <a:off x="5956300" y="9182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54</xdr:row>
      <xdr:rowOff>124477</xdr:rowOff>
    </xdr:from>
    <xdr:ext cx="749692" cy="259045"/>
    <xdr:sp macro="" textlink="">
      <xdr:nvSpPr>
        <xdr:cNvPr id="222" name="テキスト ボックス 221">
          <a:extLst>
            <a:ext uri="{FF2B5EF4-FFF2-40B4-BE49-F238E27FC236}">
              <a16:creationId xmlns:a16="http://schemas.microsoft.com/office/drawing/2014/main" id="{CEF86764-C5E6-47C1-B087-2832AC31E806}"/>
            </a:ext>
          </a:extLst>
        </xdr:cNvPr>
        <xdr:cNvSpPr txBox="1"/>
      </xdr:nvSpPr>
      <xdr:spPr>
        <a:xfrm>
          <a:off x="5282808" y="904622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E7EA1A1F-2061-4F81-BFEA-252D0BC01835}"/>
            </a:ext>
          </a:extLst>
        </xdr:cNvPr>
        <xdr:cNvCxnSpPr/>
      </xdr:nvCxnSpPr>
      <xdr:spPr>
        <a:xfrm>
          <a:off x="5956300" y="8813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224" name="テキスト ボックス 223">
          <a:extLst>
            <a:ext uri="{FF2B5EF4-FFF2-40B4-BE49-F238E27FC236}">
              <a16:creationId xmlns:a16="http://schemas.microsoft.com/office/drawing/2014/main" id="{73ADF56F-CEAA-4437-A2E6-C85E923C8036}"/>
            </a:ext>
          </a:extLst>
        </xdr:cNvPr>
        <xdr:cNvSpPr txBox="1"/>
      </xdr:nvSpPr>
      <xdr:spPr>
        <a:xfrm>
          <a:off x="5282808" y="867792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橋りょう・トンネル】&#10;一人当たり有形固定資産（償却資産）額グラフ枠">
          <a:extLst>
            <a:ext uri="{FF2B5EF4-FFF2-40B4-BE49-F238E27FC236}">
              <a16:creationId xmlns:a16="http://schemas.microsoft.com/office/drawing/2014/main" id="{0F10C685-ADDE-47EC-BB5A-F7B49C195330}"/>
            </a:ext>
          </a:extLst>
        </xdr:cNvPr>
        <xdr:cNvSpPr/>
      </xdr:nvSpPr>
      <xdr:spPr>
        <a:xfrm>
          <a:off x="595630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51346</xdr:rowOff>
    </xdr:from>
    <xdr:to>
      <xdr:col>54</xdr:col>
      <xdr:colOff>189865</xdr:colOff>
      <xdr:row>64</xdr:row>
      <xdr:rowOff>76200</xdr:rowOff>
    </xdr:to>
    <xdr:cxnSp macro="">
      <xdr:nvCxnSpPr>
        <xdr:cNvPr id="226" name="直線コネクタ 225">
          <a:extLst>
            <a:ext uri="{FF2B5EF4-FFF2-40B4-BE49-F238E27FC236}">
              <a16:creationId xmlns:a16="http://schemas.microsoft.com/office/drawing/2014/main" id="{9A78D352-1651-4AB4-97BA-C9B61516575C}"/>
            </a:ext>
          </a:extLst>
        </xdr:cNvPr>
        <xdr:cNvCxnSpPr/>
      </xdr:nvCxnSpPr>
      <xdr:spPr>
        <a:xfrm flipV="1">
          <a:off x="9429115" y="9138196"/>
          <a:ext cx="0" cy="15107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80027</xdr:rowOff>
    </xdr:from>
    <xdr:ext cx="249299" cy="259045"/>
    <xdr:sp macro="" textlink="">
      <xdr:nvSpPr>
        <xdr:cNvPr id="227" name="【橋りょう・トンネル】&#10;一人当たり有形固定資産（償却資産）額最小値テキスト">
          <a:extLst>
            <a:ext uri="{FF2B5EF4-FFF2-40B4-BE49-F238E27FC236}">
              <a16:creationId xmlns:a16="http://schemas.microsoft.com/office/drawing/2014/main" id="{50F9819B-7846-4C46-BDDE-B909DF1FADE3}"/>
            </a:ext>
          </a:extLst>
        </xdr:cNvPr>
        <xdr:cNvSpPr txBox="1"/>
      </xdr:nvSpPr>
      <xdr:spPr>
        <a:xfrm>
          <a:off x="9467850" y="106527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76200</xdr:rowOff>
    </xdr:from>
    <xdr:to>
      <xdr:col>55</xdr:col>
      <xdr:colOff>88900</xdr:colOff>
      <xdr:row>64</xdr:row>
      <xdr:rowOff>76200</xdr:rowOff>
    </xdr:to>
    <xdr:cxnSp macro="">
      <xdr:nvCxnSpPr>
        <xdr:cNvPr id="228" name="直線コネクタ 227">
          <a:extLst>
            <a:ext uri="{FF2B5EF4-FFF2-40B4-BE49-F238E27FC236}">
              <a16:creationId xmlns:a16="http://schemas.microsoft.com/office/drawing/2014/main" id="{6E167866-5715-4F2B-A05A-1E861322E74E}"/>
            </a:ext>
          </a:extLst>
        </xdr:cNvPr>
        <xdr:cNvCxnSpPr/>
      </xdr:nvCxnSpPr>
      <xdr:spPr>
        <a:xfrm>
          <a:off x="9359900" y="106489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169473</xdr:rowOff>
    </xdr:from>
    <xdr:ext cx="754822" cy="259045"/>
    <xdr:sp macro="" textlink="">
      <xdr:nvSpPr>
        <xdr:cNvPr id="229" name="【橋りょう・トンネル】&#10;一人当たり有形固定資産（償却資産）額最大値テキスト">
          <a:extLst>
            <a:ext uri="{FF2B5EF4-FFF2-40B4-BE49-F238E27FC236}">
              <a16:creationId xmlns:a16="http://schemas.microsoft.com/office/drawing/2014/main" id="{42747C9D-3560-4542-A0E5-3F49318D54BF}"/>
            </a:ext>
          </a:extLst>
        </xdr:cNvPr>
        <xdr:cNvSpPr txBox="1"/>
      </xdr:nvSpPr>
      <xdr:spPr>
        <a:xfrm>
          <a:off x="9467850" y="8919773"/>
          <a:ext cx="7548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12,345,699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51346</xdr:rowOff>
    </xdr:from>
    <xdr:to>
      <xdr:col>55</xdr:col>
      <xdr:colOff>88900</xdr:colOff>
      <xdr:row>55</xdr:row>
      <xdr:rowOff>51346</xdr:rowOff>
    </xdr:to>
    <xdr:cxnSp macro="">
      <xdr:nvCxnSpPr>
        <xdr:cNvPr id="230" name="直線コネクタ 229">
          <a:extLst>
            <a:ext uri="{FF2B5EF4-FFF2-40B4-BE49-F238E27FC236}">
              <a16:creationId xmlns:a16="http://schemas.microsoft.com/office/drawing/2014/main" id="{6181718C-06B3-44DA-8B34-5C6A9C328FE8}"/>
            </a:ext>
          </a:extLst>
        </xdr:cNvPr>
        <xdr:cNvCxnSpPr/>
      </xdr:nvCxnSpPr>
      <xdr:spPr>
        <a:xfrm>
          <a:off x="9359900" y="913819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37940</xdr:rowOff>
    </xdr:from>
    <xdr:ext cx="690189" cy="259045"/>
    <xdr:sp macro="" textlink="">
      <xdr:nvSpPr>
        <xdr:cNvPr id="231" name="【橋りょう・トンネル】&#10;一人当たり有形固定資産（償却資産）額平均値テキスト">
          <a:extLst>
            <a:ext uri="{FF2B5EF4-FFF2-40B4-BE49-F238E27FC236}">
              <a16:creationId xmlns:a16="http://schemas.microsoft.com/office/drawing/2014/main" id="{34F6819C-E564-4FD7-B010-52A5CB04530E}"/>
            </a:ext>
          </a:extLst>
        </xdr:cNvPr>
        <xdr:cNvSpPr txBox="1"/>
      </xdr:nvSpPr>
      <xdr:spPr>
        <a:xfrm>
          <a:off x="9467850" y="10280490"/>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1,431,393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15063</xdr:rowOff>
    </xdr:from>
    <xdr:to>
      <xdr:col>55</xdr:col>
      <xdr:colOff>50800</xdr:colOff>
      <xdr:row>63</xdr:row>
      <xdr:rowOff>116663</xdr:rowOff>
    </xdr:to>
    <xdr:sp macro="" textlink="">
      <xdr:nvSpPr>
        <xdr:cNvPr id="232" name="フローチャート: 判断 231">
          <a:extLst>
            <a:ext uri="{FF2B5EF4-FFF2-40B4-BE49-F238E27FC236}">
              <a16:creationId xmlns:a16="http://schemas.microsoft.com/office/drawing/2014/main" id="{886AD11A-FEC1-447D-842E-4C9F5ABCB2CF}"/>
            </a:ext>
          </a:extLst>
        </xdr:cNvPr>
        <xdr:cNvSpPr/>
      </xdr:nvSpPr>
      <xdr:spPr>
        <a:xfrm>
          <a:off x="9398000" y="1042271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18136</xdr:rowOff>
    </xdr:from>
    <xdr:to>
      <xdr:col>50</xdr:col>
      <xdr:colOff>165100</xdr:colOff>
      <xdr:row>63</xdr:row>
      <xdr:rowOff>119736</xdr:rowOff>
    </xdr:to>
    <xdr:sp macro="" textlink="">
      <xdr:nvSpPr>
        <xdr:cNvPr id="233" name="フローチャート: 判断 232">
          <a:extLst>
            <a:ext uri="{FF2B5EF4-FFF2-40B4-BE49-F238E27FC236}">
              <a16:creationId xmlns:a16="http://schemas.microsoft.com/office/drawing/2014/main" id="{55B32D60-59F5-4458-8EDD-1658A7F29E94}"/>
            </a:ext>
          </a:extLst>
        </xdr:cNvPr>
        <xdr:cNvSpPr/>
      </xdr:nvSpPr>
      <xdr:spPr>
        <a:xfrm>
          <a:off x="8636000" y="10425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33130</xdr:rowOff>
    </xdr:from>
    <xdr:to>
      <xdr:col>46</xdr:col>
      <xdr:colOff>38100</xdr:colOff>
      <xdr:row>63</xdr:row>
      <xdr:rowOff>134730</xdr:rowOff>
    </xdr:to>
    <xdr:sp macro="" textlink="">
      <xdr:nvSpPr>
        <xdr:cNvPr id="234" name="フローチャート: 判断 233">
          <a:extLst>
            <a:ext uri="{FF2B5EF4-FFF2-40B4-BE49-F238E27FC236}">
              <a16:creationId xmlns:a16="http://schemas.microsoft.com/office/drawing/2014/main" id="{25AFEBCD-4A27-4AC1-B2AA-AB62842FCCE6}"/>
            </a:ext>
          </a:extLst>
        </xdr:cNvPr>
        <xdr:cNvSpPr/>
      </xdr:nvSpPr>
      <xdr:spPr>
        <a:xfrm>
          <a:off x="7842250" y="1044078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43534</xdr:rowOff>
    </xdr:from>
    <xdr:to>
      <xdr:col>41</xdr:col>
      <xdr:colOff>101600</xdr:colOff>
      <xdr:row>63</xdr:row>
      <xdr:rowOff>145134</xdr:rowOff>
    </xdr:to>
    <xdr:sp macro="" textlink="">
      <xdr:nvSpPr>
        <xdr:cNvPr id="235" name="フローチャート: 判断 234">
          <a:extLst>
            <a:ext uri="{FF2B5EF4-FFF2-40B4-BE49-F238E27FC236}">
              <a16:creationId xmlns:a16="http://schemas.microsoft.com/office/drawing/2014/main" id="{25EC2E9D-A8D4-4876-8F0A-F2F840215FD7}"/>
            </a:ext>
          </a:extLst>
        </xdr:cNvPr>
        <xdr:cNvSpPr/>
      </xdr:nvSpPr>
      <xdr:spPr>
        <a:xfrm>
          <a:off x="7029450" y="10451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20458</xdr:rowOff>
    </xdr:from>
    <xdr:to>
      <xdr:col>36</xdr:col>
      <xdr:colOff>165100</xdr:colOff>
      <xdr:row>63</xdr:row>
      <xdr:rowOff>122058</xdr:rowOff>
    </xdr:to>
    <xdr:sp macro="" textlink="">
      <xdr:nvSpPr>
        <xdr:cNvPr id="236" name="フローチャート: 判断 235">
          <a:extLst>
            <a:ext uri="{FF2B5EF4-FFF2-40B4-BE49-F238E27FC236}">
              <a16:creationId xmlns:a16="http://schemas.microsoft.com/office/drawing/2014/main" id="{604C8699-D689-4BAF-8AB3-BCB81B623789}"/>
            </a:ext>
          </a:extLst>
        </xdr:cNvPr>
        <xdr:cNvSpPr/>
      </xdr:nvSpPr>
      <xdr:spPr>
        <a:xfrm>
          <a:off x="6235700" y="10428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F510F5BB-6755-4E3F-9D4D-0373D3BF90B9}"/>
            </a:ext>
          </a:extLst>
        </xdr:cNvPr>
        <xdr:cNvSpPr txBox="1"/>
      </xdr:nvSpPr>
      <xdr:spPr>
        <a:xfrm>
          <a:off x="92583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B85E5A64-8078-43D7-B1C7-BC4796D7A459}"/>
            </a:ext>
          </a:extLst>
        </xdr:cNvPr>
        <xdr:cNvSpPr txBox="1"/>
      </xdr:nvSpPr>
      <xdr:spPr>
        <a:xfrm>
          <a:off x="8515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24415D03-98F9-428E-B52D-7853E04DA930}"/>
            </a:ext>
          </a:extLst>
        </xdr:cNvPr>
        <xdr:cNvSpPr txBox="1"/>
      </xdr:nvSpPr>
      <xdr:spPr>
        <a:xfrm>
          <a:off x="7715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56D7E69D-8437-414C-B8E4-782999F617D9}"/>
            </a:ext>
          </a:extLst>
        </xdr:cNvPr>
        <xdr:cNvSpPr txBox="1"/>
      </xdr:nvSpPr>
      <xdr:spPr>
        <a:xfrm>
          <a:off x="690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ADB098A3-1B43-413E-9A59-8AA47074ED49}"/>
            </a:ext>
          </a:extLst>
        </xdr:cNvPr>
        <xdr:cNvSpPr txBox="1"/>
      </xdr:nvSpPr>
      <xdr:spPr>
        <a:xfrm>
          <a:off x="6115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64</xdr:row>
      <xdr:rowOff>24607</xdr:rowOff>
    </xdr:from>
    <xdr:to>
      <xdr:col>55</xdr:col>
      <xdr:colOff>50800</xdr:colOff>
      <xdr:row>64</xdr:row>
      <xdr:rowOff>126207</xdr:rowOff>
    </xdr:to>
    <xdr:sp macro="" textlink="">
      <xdr:nvSpPr>
        <xdr:cNvPr id="242" name="楕円 241">
          <a:extLst>
            <a:ext uri="{FF2B5EF4-FFF2-40B4-BE49-F238E27FC236}">
              <a16:creationId xmlns:a16="http://schemas.microsoft.com/office/drawing/2014/main" id="{A5A2529F-603C-43AC-9E23-3154C938438D}"/>
            </a:ext>
          </a:extLst>
        </xdr:cNvPr>
        <xdr:cNvSpPr/>
      </xdr:nvSpPr>
      <xdr:spPr>
        <a:xfrm>
          <a:off x="9398000" y="1059735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110984</xdr:rowOff>
    </xdr:from>
    <xdr:ext cx="469744" cy="259045"/>
    <xdr:sp macro="" textlink="">
      <xdr:nvSpPr>
        <xdr:cNvPr id="243" name="【橋りょう・トンネル】&#10;一人当たり有形固定資産（償却資産）額該当値テキスト">
          <a:extLst>
            <a:ext uri="{FF2B5EF4-FFF2-40B4-BE49-F238E27FC236}">
              <a16:creationId xmlns:a16="http://schemas.microsoft.com/office/drawing/2014/main" id="{CD1D4259-26F7-4AAF-8E6E-3BD366E59AF8}"/>
            </a:ext>
          </a:extLst>
        </xdr:cNvPr>
        <xdr:cNvSpPr txBox="1"/>
      </xdr:nvSpPr>
      <xdr:spPr>
        <a:xfrm>
          <a:off x="9467850" y="105186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64</xdr:row>
      <xdr:rowOff>24619</xdr:rowOff>
    </xdr:from>
    <xdr:to>
      <xdr:col>50</xdr:col>
      <xdr:colOff>165100</xdr:colOff>
      <xdr:row>64</xdr:row>
      <xdr:rowOff>126219</xdr:rowOff>
    </xdr:to>
    <xdr:sp macro="" textlink="">
      <xdr:nvSpPr>
        <xdr:cNvPr id="244" name="楕円 243">
          <a:extLst>
            <a:ext uri="{FF2B5EF4-FFF2-40B4-BE49-F238E27FC236}">
              <a16:creationId xmlns:a16="http://schemas.microsoft.com/office/drawing/2014/main" id="{D9A1945A-981E-4A22-A471-2C437DC6DA6E}"/>
            </a:ext>
          </a:extLst>
        </xdr:cNvPr>
        <xdr:cNvSpPr/>
      </xdr:nvSpPr>
      <xdr:spPr>
        <a:xfrm>
          <a:off x="8636000" y="10597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75407</xdr:rowOff>
    </xdr:from>
    <xdr:to>
      <xdr:col>55</xdr:col>
      <xdr:colOff>0</xdr:colOff>
      <xdr:row>64</xdr:row>
      <xdr:rowOff>75419</xdr:rowOff>
    </xdr:to>
    <xdr:cxnSp macro="">
      <xdr:nvCxnSpPr>
        <xdr:cNvPr id="245" name="直線コネクタ 244">
          <a:extLst>
            <a:ext uri="{FF2B5EF4-FFF2-40B4-BE49-F238E27FC236}">
              <a16:creationId xmlns:a16="http://schemas.microsoft.com/office/drawing/2014/main" id="{D3548ECA-2CB0-4127-97E8-3974C7FB0600}"/>
            </a:ext>
          </a:extLst>
        </xdr:cNvPr>
        <xdr:cNvCxnSpPr/>
      </xdr:nvCxnSpPr>
      <xdr:spPr>
        <a:xfrm flipV="1">
          <a:off x="8686800" y="10648157"/>
          <a:ext cx="742950" cy="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64</xdr:row>
      <xdr:rowOff>24633</xdr:rowOff>
    </xdr:from>
    <xdr:to>
      <xdr:col>46</xdr:col>
      <xdr:colOff>38100</xdr:colOff>
      <xdr:row>64</xdr:row>
      <xdr:rowOff>126233</xdr:rowOff>
    </xdr:to>
    <xdr:sp macro="" textlink="">
      <xdr:nvSpPr>
        <xdr:cNvPr id="246" name="楕円 245">
          <a:extLst>
            <a:ext uri="{FF2B5EF4-FFF2-40B4-BE49-F238E27FC236}">
              <a16:creationId xmlns:a16="http://schemas.microsoft.com/office/drawing/2014/main" id="{8C0D8F05-BB18-4BBD-B55B-94C6E57194C4}"/>
            </a:ext>
          </a:extLst>
        </xdr:cNvPr>
        <xdr:cNvSpPr/>
      </xdr:nvSpPr>
      <xdr:spPr>
        <a:xfrm>
          <a:off x="7842250" y="1059738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75419</xdr:rowOff>
    </xdr:from>
    <xdr:to>
      <xdr:col>50</xdr:col>
      <xdr:colOff>114300</xdr:colOff>
      <xdr:row>64</xdr:row>
      <xdr:rowOff>75433</xdr:rowOff>
    </xdr:to>
    <xdr:cxnSp macro="">
      <xdr:nvCxnSpPr>
        <xdr:cNvPr id="247" name="直線コネクタ 246">
          <a:extLst>
            <a:ext uri="{FF2B5EF4-FFF2-40B4-BE49-F238E27FC236}">
              <a16:creationId xmlns:a16="http://schemas.microsoft.com/office/drawing/2014/main" id="{61777797-649F-4235-B82B-A4F11920AE8D}"/>
            </a:ext>
          </a:extLst>
        </xdr:cNvPr>
        <xdr:cNvCxnSpPr/>
      </xdr:nvCxnSpPr>
      <xdr:spPr>
        <a:xfrm flipV="1">
          <a:off x="7886700" y="10648169"/>
          <a:ext cx="800100" cy="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64</xdr:row>
      <xdr:rowOff>20225</xdr:rowOff>
    </xdr:from>
    <xdr:to>
      <xdr:col>41</xdr:col>
      <xdr:colOff>101600</xdr:colOff>
      <xdr:row>64</xdr:row>
      <xdr:rowOff>121825</xdr:rowOff>
    </xdr:to>
    <xdr:sp macro="" textlink="">
      <xdr:nvSpPr>
        <xdr:cNvPr id="248" name="楕円 247">
          <a:extLst>
            <a:ext uri="{FF2B5EF4-FFF2-40B4-BE49-F238E27FC236}">
              <a16:creationId xmlns:a16="http://schemas.microsoft.com/office/drawing/2014/main" id="{EDC53781-F245-482A-B52D-9ED238F9DE5C}"/>
            </a:ext>
          </a:extLst>
        </xdr:cNvPr>
        <xdr:cNvSpPr/>
      </xdr:nvSpPr>
      <xdr:spPr>
        <a:xfrm>
          <a:off x="7029450" y="10592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71025</xdr:rowOff>
    </xdr:from>
    <xdr:to>
      <xdr:col>45</xdr:col>
      <xdr:colOff>177800</xdr:colOff>
      <xdr:row>64</xdr:row>
      <xdr:rowOff>75433</xdr:rowOff>
    </xdr:to>
    <xdr:cxnSp macro="">
      <xdr:nvCxnSpPr>
        <xdr:cNvPr id="249" name="直線コネクタ 248">
          <a:extLst>
            <a:ext uri="{FF2B5EF4-FFF2-40B4-BE49-F238E27FC236}">
              <a16:creationId xmlns:a16="http://schemas.microsoft.com/office/drawing/2014/main" id="{B670C193-3B13-4BB8-9CAC-D383E9D79450}"/>
            </a:ext>
          </a:extLst>
        </xdr:cNvPr>
        <xdr:cNvCxnSpPr/>
      </xdr:nvCxnSpPr>
      <xdr:spPr>
        <a:xfrm>
          <a:off x="7080250" y="10643775"/>
          <a:ext cx="806450" cy="4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64</xdr:row>
      <xdr:rowOff>20394</xdr:rowOff>
    </xdr:from>
    <xdr:to>
      <xdr:col>36</xdr:col>
      <xdr:colOff>165100</xdr:colOff>
      <xdr:row>64</xdr:row>
      <xdr:rowOff>121994</xdr:rowOff>
    </xdr:to>
    <xdr:sp macro="" textlink="">
      <xdr:nvSpPr>
        <xdr:cNvPr id="250" name="楕円 249">
          <a:extLst>
            <a:ext uri="{FF2B5EF4-FFF2-40B4-BE49-F238E27FC236}">
              <a16:creationId xmlns:a16="http://schemas.microsoft.com/office/drawing/2014/main" id="{3D846B9C-73C8-42F7-95F0-685D08EA1B28}"/>
            </a:ext>
          </a:extLst>
        </xdr:cNvPr>
        <xdr:cNvSpPr/>
      </xdr:nvSpPr>
      <xdr:spPr>
        <a:xfrm>
          <a:off x="6235700" y="10593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71025</xdr:rowOff>
    </xdr:from>
    <xdr:to>
      <xdr:col>41</xdr:col>
      <xdr:colOff>50800</xdr:colOff>
      <xdr:row>64</xdr:row>
      <xdr:rowOff>71194</xdr:rowOff>
    </xdr:to>
    <xdr:cxnSp macro="">
      <xdr:nvCxnSpPr>
        <xdr:cNvPr id="251" name="直線コネクタ 250">
          <a:extLst>
            <a:ext uri="{FF2B5EF4-FFF2-40B4-BE49-F238E27FC236}">
              <a16:creationId xmlns:a16="http://schemas.microsoft.com/office/drawing/2014/main" id="{6716EA17-0E97-4483-A0EB-A38304847103}"/>
            </a:ext>
          </a:extLst>
        </xdr:cNvPr>
        <xdr:cNvCxnSpPr/>
      </xdr:nvCxnSpPr>
      <xdr:spPr>
        <a:xfrm flipV="1">
          <a:off x="6286500" y="10643775"/>
          <a:ext cx="793750" cy="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61</xdr:row>
      <xdr:rowOff>136263</xdr:rowOff>
    </xdr:from>
    <xdr:ext cx="690189" cy="259045"/>
    <xdr:sp macro="" textlink="">
      <xdr:nvSpPr>
        <xdr:cNvPr id="252" name="n_1aveValue【橋りょう・トンネル】&#10;一人当たり有形固定資産（償却資産）額">
          <a:extLst>
            <a:ext uri="{FF2B5EF4-FFF2-40B4-BE49-F238E27FC236}">
              <a16:creationId xmlns:a16="http://schemas.microsoft.com/office/drawing/2014/main" id="{9F751474-3751-48C5-A4D3-B34A7E55ADFE}"/>
            </a:ext>
          </a:extLst>
        </xdr:cNvPr>
        <xdr:cNvSpPr txBox="1"/>
      </xdr:nvSpPr>
      <xdr:spPr>
        <a:xfrm>
          <a:off x="8367105" y="102137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1,407,198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61</xdr:row>
      <xdr:rowOff>151257</xdr:rowOff>
    </xdr:from>
    <xdr:ext cx="690189" cy="259045"/>
    <xdr:sp macro="" textlink="">
      <xdr:nvSpPr>
        <xdr:cNvPr id="253" name="n_2aveValue【橋りょう・トンネル】&#10;一人当たり有形固定資産（償却資産）額">
          <a:extLst>
            <a:ext uri="{FF2B5EF4-FFF2-40B4-BE49-F238E27FC236}">
              <a16:creationId xmlns:a16="http://schemas.microsoft.com/office/drawing/2014/main" id="{4DF489A4-E8F9-48B0-BED5-31CB1E4349A6}"/>
            </a:ext>
          </a:extLst>
        </xdr:cNvPr>
        <xdr:cNvSpPr txBox="1"/>
      </xdr:nvSpPr>
      <xdr:spPr>
        <a:xfrm>
          <a:off x="7567005" y="1022870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1,289,136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61</xdr:row>
      <xdr:rowOff>161661</xdr:rowOff>
    </xdr:from>
    <xdr:ext cx="690189" cy="259045"/>
    <xdr:sp macro="" textlink="">
      <xdr:nvSpPr>
        <xdr:cNvPr id="254" name="n_3aveValue【橋りょう・トンネル】&#10;一人当たり有形固定資産（償却資産）額">
          <a:extLst>
            <a:ext uri="{FF2B5EF4-FFF2-40B4-BE49-F238E27FC236}">
              <a16:creationId xmlns:a16="http://schemas.microsoft.com/office/drawing/2014/main" id="{A9433EEE-FD91-472E-B3A7-9198C0928B98}"/>
            </a:ext>
          </a:extLst>
        </xdr:cNvPr>
        <xdr:cNvSpPr txBox="1"/>
      </xdr:nvSpPr>
      <xdr:spPr>
        <a:xfrm>
          <a:off x="6773255" y="1023911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61</xdr:row>
      <xdr:rowOff>138585</xdr:rowOff>
    </xdr:from>
    <xdr:ext cx="690189" cy="259045"/>
    <xdr:sp macro="" textlink="">
      <xdr:nvSpPr>
        <xdr:cNvPr id="255" name="n_4aveValue【橋りょう・トンネル】&#10;一人当たり有形固定資産（償却資産）額">
          <a:extLst>
            <a:ext uri="{FF2B5EF4-FFF2-40B4-BE49-F238E27FC236}">
              <a16:creationId xmlns:a16="http://schemas.microsoft.com/office/drawing/2014/main" id="{E80D42A2-DA05-44A6-A364-CDE77FA042D8}"/>
            </a:ext>
          </a:extLst>
        </xdr:cNvPr>
        <xdr:cNvSpPr txBox="1"/>
      </xdr:nvSpPr>
      <xdr:spPr>
        <a:xfrm>
          <a:off x="5979505" y="1021603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1,388,912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57228</xdr:colOff>
      <xdr:row>64</xdr:row>
      <xdr:rowOff>117346</xdr:rowOff>
    </xdr:from>
    <xdr:ext cx="469744" cy="259045"/>
    <xdr:sp macro="" textlink="">
      <xdr:nvSpPr>
        <xdr:cNvPr id="256" name="n_1mainValue【橋りょう・トンネル】&#10;一人当たり有形固定資産（償却資産）額">
          <a:extLst>
            <a:ext uri="{FF2B5EF4-FFF2-40B4-BE49-F238E27FC236}">
              <a16:creationId xmlns:a16="http://schemas.microsoft.com/office/drawing/2014/main" id="{865CFF4D-3135-43F4-B819-9CD614278B13}"/>
            </a:ext>
          </a:extLst>
        </xdr:cNvPr>
        <xdr:cNvSpPr txBox="1"/>
      </xdr:nvSpPr>
      <xdr:spPr>
        <a:xfrm>
          <a:off x="8458278" y="10690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133428</xdr:colOff>
      <xdr:row>64</xdr:row>
      <xdr:rowOff>117360</xdr:rowOff>
    </xdr:from>
    <xdr:ext cx="469744" cy="259045"/>
    <xdr:sp macro="" textlink="">
      <xdr:nvSpPr>
        <xdr:cNvPr id="257" name="n_2mainValue【橋りょう・トンネル】&#10;一人当たり有形固定資産（償却資産）額">
          <a:extLst>
            <a:ext uri="{FF2B5EF4-FFF2-40B4-BE49-F238E27FC236}">
              <a16:creationId xmlns:a16="http://schemas.microsoft.com/office/drawing/2014/main" id="{0CAEFC94-4866-45C7-B039-9C507000702A}"/>
            </a:ext>
          </a:extLst>
        </xdr:cNvPr>
        <xdr:cNvSpPr txBox="1"/>
      </xdr:nvSpPr>
      <xdr:spPr>
        <a:xfrm>
          <a:off x="7677228" y="106901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112952</xdr:rowOff>
    </xdr:from>
    <xdr:ext cx="534377" cy="259045"/>
    <xdr:sp macro="" textlink="">
      <xdr:nvSpPr>
        <xdr:cNvPr id="258" name="n_3mainValue【橋りょう・トンネル】&#10;一人当たり有形固定資産（償却資産）額">
          <a:extLst>
            <a:ext uri="{FF2B5EF4-FFF2-40B4-BE49-F238E27FC236}">
              <a16:creationId xmlns:a16="http://schemas.microsoft.com/office/drawing/2014/main" id="{D0F8A4D5-AA98-49AB-B033-D392B8CD31C0}"/>
            </a:ext>
          </a:extLst>
        </xdr:cNvPr>
        <xdr:cNvSpPr txBox="1"/>
      </xdr:nvSpPr>
      <xdr:spPr>
        <a:xfrm>
          <a:off x="6851161" y="10685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113121</xdr:rowOff>
    </xdr:from>
    <xdr:ext cx="534377" cy="259045"/>
    <xdr:sp macro="" textlink="">
      <xdr:nvSpPr>
        <xdr:cNvPr id="259" name="n_4mainValue【橋りょう・トンネル】&#10;一人当たり有形固定資産（償却資産）額">
          <a:extLst>
            <a:ext uri="{FF2B5EF4-FFF2-40B4-BE49-F238E27FC236}">
              <a16:creationId xmlns:a16="http://schemas.microsoft.com/office/drawing/2014/main" id="{A1F446D6-0941-4659-AE2C-44CF10B32D00}"/>
            </a:ext>
          </a:extLst>
        </xdr:cNvPr>
        <xdr:cNvSpPr txBox="1"/>
      </xdr:nvSpPr>
      <xdr:spPr>
        <a:xfrm>
          <a:off x="6038361" y="10685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EEB68952-32E6-44B6-A202-79BEB65ED1C2}"/>
            </a:ext>
          </a:extLst>
        </xdr:cNvPr>
        <xdr:cNvSpPr/>
      </xdr:nvSpPr>
      <xdr:spPr>
        <a:xfrm>
          <a:off x="6858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7F472D71-3CAA-4E5B-8B01-8775E547D193}"/>
            </a:ext>
          </a:extLst>
        </xdr:cNvPr>
        <xdr:cNvSpPr/>
      </xdr:nvSpPr>
      <xdr:spPr>
        <a:xfrm>
          <a:off x="8128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B3972047-48A5-44F6-9DE8-9FA37F0F208F}"/>
            </a:ext>
          </a:extLst>
        </xdr:cNvPr>
        <xdr:cNvSpPr/>
      </xdr:nvSpPr>
      <xdr:spPr>
        <a:xfrm>
          <a:off x="8128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D6C12FC5-52B4-4D67-B1B8-09A02DB4A38C}"/>
            </a:ext>
          </a:extLst>
        </xdr:cNvPr>
        <xdr:cNvSpPr/>
      </xdr:nvSpPr>
      <xdr:spPr>
        <a:xfrm>
          <a:off x="17145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B1D0583B-61E5-4D2D-9C35-451542EB8529}"/>
            </a:ext>
          </a:extLst>
        </xdr:cNvPr>
        <xdr:cNvSpPr/>
      </xdr:nvSpPr>
      <xdr:spPr>
        <a:xfrm>
          <a:off x="17145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08EB227B-8EB7-4A49-BBAA-4168AC87893A}"/>
            </a:ext>
          </a:extLst>
        </xdr:cNvPr>
        <xdr:cNvSpPr/>
      </xdr:nvSpPr>
      <xdr:spPr>
        <a:xfrm>
          <a:off x="2743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8DB4993C-5D83-4079-A3AC-81A2B4303B25}"/>
            </a:ext>
          </a:extLst>
        </xdr:cNvPr>
        <xdr:cNvSpPr/>
      </xdr:nvSpPr>
      <xdr:spPr>
        <a:xfrm>
          <a:off x="2743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DB894740-F471-4C09-AF35-3409ECD3C0DD}"/>
            </a:ext>
          </a:extLst>
        </xdr:cNvPr>
        <xdr:cNvSpPr/>
      </xdr:nvSpPr>
      <xdr:spPr>
        <a:xfrm>
          <a:off x="6858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3AFB39AC-13C7-48E6-A9B2-3F35F5DB8C82}"/>
            </a:ext>
          </a:extLst>
        </xdr:cNvPr>
        <xdr:cNvSpPr txBox="1"/>
      </xdr:nvSpPr>
      <xdr:spPr>
        <a:xfrm>
          <a:off x="6667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92AC42B0-F4D2-4301-94E8-10F68BA9685E}"/>
            </a:ext>
          </a:extLst>
        </xdr:cNvPr>
        <xdr:cNvCxnSpPr/>
      </xdr:nvCxnSpPr>
      <xdr:spPr>
        <a:xfrm>
          <a:off x="6858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44EA311D-FA03-4307-BF74-7B2580C737E1}"/>
            </a:ext>
          </a:extLst>
        </xdr:cNvPr>
        <xdr:cNvSpPr txBox="1"/>
      </xdr:nvSpPr>
      <xdr:spPr>
        <a:xfrm>
          <a:off x="27577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1" name="直線コネクタ 270">
          <a:extLst>
            <a:ext uri="{FF2B5EF4-FFF2-40B4-BE49-F238E27FC236}">
              <a16:creationId xmlns:a16="http://schemas.microsoft.com/office/drawing/2014/main" id="{644D337C-A63E-46A8-9263-A7126BB4D734}"/>
            </a:ext>
          </a:extLst>
        </xdr:cNvPr>
        <xdr:cNvCxnSpPr/>
      </xdr:nvCxnSpPr>
      <xdr:spPr>
        <a:xfrm>
          <a:off x="685800" y="143673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2" name="テキスト ボックス 271">
          <a:extLst>
            <a:ext uri="{FF2B5EF4-FFF2-40B4-BE49-F238E27FC236}">
              <a16:creationId xmlns:a16="http://schemas.microsoft.com/office/drawing/2014/main" id="{D5F0928A-670E-4333-8A99-CDAAC02F8566}"/>
            </a:ext>
          </a:extLst>
        </xdr:cNvPr>
        <xdr:cNvSpPr txBox="1"/>
      </xdr:nvSpPr>
      <xdr:spPr>
        <a:xfrm>
          <a:off x="275771" y="142314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3" name="直線コネクタ 272">
          <a:extLst>
            <a:ext uri="{FF2B5EF4-FFF2-40B4-BE49-F238E27FC236}">
              <a16:creationId xmlns:a16="http://schemas.microsoft.com/office/drawing/2014/main" id="{9AE22F3D-E99D-45F7-8CEC-9749D40B0760}"/>
            </a:ext>
          </a:extLst>
        </xdr:cNvPr>
        <xdr:cNvCxnSpPr/>
      </xdr:nvCxnSpPr>
      <xdr:spPr>
        <a:xfrm>
          <a:off x="685800" y="140534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4" name="テキスト ボックス 273">
          <a:extLst>
            <a:ext uri="{FF2B5EF4-FFF2-40B4-BE49-F238E27FC236}">
              <a16:creationId xmlns:a16="http://schemas.microsoft.com/office/drawing/2014/main" id="{A5B20982-AB0C-4BE7-81C7-EEE56AD2909E}"/>
            </a:ext>
          </a:extLst>
        </xdr:cNvPr>
        <xdr:cNvSpPr txBox="1"/>
      </xdr:nvSpPr>
      <xdr:spPr>
        <a:xfrm>
          <a:off x="339891" y="139175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5" name="直線コネクタ 274">
          <a:extLst>
            <a:ext uri="{FF2B5EF4-FFF2-40B4-BE49-F238E27FC236}">
              <a16:creationId xmlns:a16="http://schemas.microsoft.com/office/drawing/2014/main" id="{9C8266A6-EC55-40AF-B9E7-E0F70E8DFB45}"/>
            </a:ext>
          </a:extLst>
        </xdr:cNvPr>
        <xdr:cNvCxnSpPr/>
      </xdr:nvCxnSpPr>
      <xdr:spPr>
        <a:xfrm>
          <a:off x="685800" y="1373958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6" name="テキスト ボックス 275">
          <a:extLst>
            <a:ext uri="{FF2B5EF4-FFF2-40B4-BE49-F238E27FC236}">
              <a16:creationId xmlns:a16="http://schemas.microsoft.com/office/drawing/2014/main" id="{07B9AC2A-45D6-4A68-A57F-C4FE08DD52AB}"/>
            </a:ext>
          </a:extLst>
        </xdr:cNvPr>
        <xdr:cNvSpPr txBox="1"/>
      </xdr:nvSpPr>
      <xdr:spPr>
        <a:xfrm>
          <a:off x="339891" y="136037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7" name="直線コネクタ 276">
          <a:extLst>
            <a:ext uri="{FF2B5EF4-FFF2-40B4-BE49-F238E27FC236}">
              <a16:creationId xmlns:a16="http://schemas.microsoft.com/office/drawing/2014/main" id="{DF8A8515-90AD-4445-8597-F30A53CCC78A}"/>
            </a:ext>
          </a:extLst>
        </xdr:cNvPr>
        <xdr:cNvCxnSpPr/>
      </xdr:nvCxnSpPr>
      <xdr:spPr>
        <a:xfrm>
          <a:off x="685800" y="134257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8" name="テキスト ボックス 277">
          <a:extLst>
            <a:ext uri="{FF2B5EF4-FFF2-40B4-BE49-F238E27FC236}">
              <a16:creationId xmlns:a16="http://schemas.microsoft.com/office/drawing/2014/main" id="{1F3C77E4-4622-4E08-8C04-18FB7DDAC078}"/>
            </a:ext>
          </a:extLst>
        </xdr:cNvPr>
        <xdr:cNvSpPr txBox="1"/>
      </xdr:nvSpPr>
      <xdr:spPr>
        <a:xfrm>
          <a:off x="339891" y="132898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9" name="直線コネクタ 278">
          <a:extLst>
            <a:ext uri="{FF2B5EF4-FFF2-40B4-BE49-F238E27FC236}">
              <a16:creationId xmlns:a16="http://schemas.microsoft.com/office/drawing/2014/main" id="{AA380513-BB10-4C48-9302-04B5D176D2F3}"/>
            </a:ext>
          </a:extLst>
        </xdr:cNvPr>
        <xdr:cNvCxnSpPr/>
      </xdr:nvCxnSpPr>
      <xdr:spPr>
        <a:xfrm>
          <a:off x="685800" y="131118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0" name="テキスト ボックス 279">
          <a:extLst>
            <a:ext uri="{FF2B5EF4-FFF2-40B4-BE49-F238E27FC236}">
              <a16:creationId xmlns:a16="http://schemas.microsoft.com/office/drawing/2014/main" id="{DEE09B33-3E6C-469F-86F1-7F6F71302582}"/>
            </a:ext>
          </a:extLst>
        </xdr:cNvPr>
        <xdr:cNvSpPr txBox="1"/>
      </xdr:nvSpPr>
      <xdr:spPr>
        <a:xfrm>
          <a:off x="339891" y="129759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1" name="直線コネクタ 280">
          <a:extLst>
            <a:ext uri="{FF2B5EF4-FFF2-40B4-BE49-F238E27FC236}">
              <a16:creationId xmlns:a16="http://schemas.microsoft.com/office/drawing/2014/main" id="{2A442E7A-6FFE-4884-BF2E-1A9103543BEE}"/>
            </a:ext>
          </a:extLst>
        </xdr:cNvPr>
        <xdr:cNvCxnSpPr/>
      </xdr:nvCxnSpPr>
      <xdr:spPr>
        <a:xfrm>
          <a:off x="685800" y="127979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2" name="テキスト ボックス 281">
          <a:extLst>
            <a:ext uri="{FF2B5EF4-FFF2-40B4-BE49-F238E27FC236}">
              <a16:creationId xmlns:a16="http://schemas.microsoft.com/office/drawing/2014/main" id="{D5E5E07A-A79A-498F-82F7-F3D9E95D0154}"/>
            </a:ext>
          </a:extLst>
        </xdr:cNvPr>
        <xdr:cNvSpPr txBox="1"/>
      </xdr:nvSpPr>
      <xdr:spPr>
        <a:xfrm>
          <a:off x="384961" y="126620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5E9697B5-B291-449E-B1A4-5A5305A8EC30}"/>
            </a:ext>
          </a:extLst>
        </xdr:cNvPr>
        <xdr:cNvCxnSpPr/>
      </xdr:nvCxnSpPr>
      <xdr:spPr>
        <a:xfrm>
          <a:off x="6858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4" name="【公営住宅】&#10;有形固定資産減価償却率グラフ枠">
          <a:extLst>
            <a:ext uri="{FF2B5EF4-FFF2-40B4-BE49-F238E27FC236}">
              <a16:creationId xmlns:a16="http://schemas.microsoft.com/office/drawing/2014/main" id="{DEF036F2-A2E5-43FF-AB17-175862268CDB}"/>
            </a:ext>
          </a:extLst>
        </xdr:cNvPr>
        <xdr:cNvSpPr/>
      </xdr:nvSpPr>
      <xdr:spPr>
        <a:xfrm>
          <a:off x="6858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114844</xdr:rowOff>
    </xdr:from>
    <xdr:to>
      <xdr:col>24</xdr:col>
      <xdr:colOff>62865</xdr:colOff>
      <xdr:row>86</xdr:row>
      <xdr:rowOff>168729</xdr:rowOff>
    </xdr:to>
    <xdr:cxnSp macro="">
      <xdr:nvCxnSpPr>
        <xdr:cNvPr id="285" name="直線コネクタ 284">
          <a:extLst>
            <a:ext uri="{FF2B5EF4-FFF2-40B4-BE49-F238E27FC236}">
              <a16:creationId xmlns:a16="http://schemas.microsoft.com/office/drawing/2014/main" id="{0D3DD387-BE12-4F44-96D4-263C165C87B9}"/>
            </a:ext>
          </a:extLst>
        </xdr:cNvPr>
        <xdr:cNvCxnSpPr/>
      </xdr:nvCxnSpPr>
      <xdr:spPr>
        <a:xfrm flipV="1">
          <a:off x="4177665" y="12833894"/>
          <a:ext cx="0" cy="1533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6" name="【公営住宅】&#10;有形固定資産減価償却率最小値テキスト">
          <a:extLst>
            <a:ext uri="{FF2B5EF4-FFF2-40B4-BE49-F238E27FC236}">
              <a16:creationId xmlns:a16="http://schemas.microsoft.com/office/drawing/2014/main" id="{31E41A64-6AF1-49B2-8A36-0B2E150AFD99}"/>
            </a:ext>
          </a:extLst>
        </xdr:cNvPr>
        <xdr:cNvSpPr txBox="1"/>
      </xdr:nvSpPr>
      <xdr:spPr>
        <a:xfrm>
          <a:off x="4216400" y="14371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7" name="直線コネクタ 286">
          <a:extLst>
            <a:ext uri="{FF2B5EF4-FFF2-40B4-BE49-F238E27FC236}">
              <a16:creationId xmlns:a16="http://schemas.microsoft.com/office/drawing/2014/main" id="{7DF9802B-591C-45AC-8270-3D846CCF9741}"/>
            </a:ext>
          </a:extLst>
        </xdr:cNvPr>
        <xdr:cNvCxnSpPr/>
      </xdr:nvCxnSpPr>
      <xdr:spPr>
        <a:xfrm>
          <a:off x="4108450" y="1436732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61521</xdr:rowOff>
    </xdr:from>
    <xdr:ext cx="340478" cy="259045"/>
    <xdr:sp macro="" textlink="">
      <xdr:nvSpPr>
        <xdr:cNvPr id="288" name="【公営住宅】&#10;有形固定資産減価償却率最大値テキスト">
          <a:extLst>
            <a:ext uri="{FF2B5EF4-FFF2-40B4-BE49-F238E27FC236}">
              <a16:creationId xmlns:a16="http://schemas.microsoft.com/office/drawing/2014/main" id="{3E4C0312-077A-4944-8E46-5925E6940F84}"/>
            </a:ext>
          </a:extLst>
        </xdr:cNvPr>
        <xdr:cNvSpPr txBox="1"/>
      </xdr:nvSpPr>
      <xdr:spPr>
        <a:xfrm>
          <a:off x="4216400" y="1261547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114844</xdr:rowOff>
    </xdr:from>
    <xdr:to>
      <xdr:col>24</xdr:col>
      <xdr:colOff>152400</xdr:colOff>
      <xdr:row>77</xdr:row>
      <xdr:rowOff>114844</xdr:rowOff>
    </xdr:to>
    <xdr:cxnSp macro="">
      <xdr:nvCxnSpPr>
        <xdr:cNvPr id="289" name="直線コネクタ 288">
          <a:extLst>
            <a:ext uri="{FF2B5EF4-FFF2-40B4-BE49-F238E27FC236}">
              <a16:creationId xmlns:a16="http://schemas.microsoft.com/office/drawing/2014/main" id="{2DE41A3D-B594-4B62-A9B1-AEA886AAE339}"/>
            </a:ext>
          </a:extLst>
        </xdr:cNvPr>
        <xdr:cNvCxnSpPr/>
      </xdr:nvCxnSpPr>
      <xdr:spPr>
        <a:xfrm>
          <a:off x="4108450" y="1283389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57529</xdr:rowOff>
    </xdr:from>
    <xdr:ext cx="405111" cy="259045"/>
    <xdr:sp macro="" textlink="">
      <xdr:nvSpPr>
        <xdr:cNvPr id="290" name="【公営住宅】&#10;有形固定資産減価償却率平均値テキスト">
          <a:extLst>
            <a:ext uri="{FF2B5EF4-FFF2-40B4-BE49-F238E27FC236}">
              <a16:creationId xmlns:a16="http://schemas.microsoft.com/office/drawing/2014/main" id="{B3BEEDB2-A5D8-4843-AF2A-161841BF72EB}"/>
            </a:ext>
          </a:extLst>
        </xdr:cNvPr>
        <xdr:cNvSpPr txBox="1"/>
      </xdr:nvSpPr>
      <xdr:spPr>
        <a:xfrm>
          <a:off x="4216400" y="1360207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34652</xdr:rowOff>
    </xdr:from>
    <xdr:to>
      <xdr:col>24</xdr:col>
      <xdr:colOff>114300</xdr:colOff>
      <xdr:row>83</xdr:row>
      <xdr:rowOff>136252</xdr:rowOff>
    </xdr:to>
    <xdr:sp macro="" textlink="">
      <xdr:nvSpPr>
        <xdr:cNvPr id="291" name="フローチャート: 判断 290">
          <a:extLst>
            <a:ext uri="{FF2B5EF4-FFF2-40B4-BE49-F238E27FC236}">
              <a16:creationId xmlns:a16="http://schemas.microsoft.com/office/drawing/2014/main" id="{0D52A5DD-ED1E-44B7-8E45-A40842DF7D80}"/>
            </a:ext>
          </a:extLst>
        </xdr:cNvPr>
        <xdr:cNvSpPr/>
      </xdr:nvSpPr>
      <xdr:spPr>
        <a:xfrm>
          <a:off x="4127500" y="13744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65677</xdr:rowOff>
    </xdr:from>
    <xdr:to>
      <xdr:col>20</xdr:col>
      <xdr:colOff>38100</xdr:colOff>
      <xdr:row>83</xdr:row>
      <xdr:rowOff>167277</xdr:rowOff>
    </xdr:to>
    <xdr:sp macro="" textlink="">
      <xdr:nvSpPr>
        <xdr:cNvPr id="292" name="フローチャート: 判断 291">
          <a:extLst>
            <a:ext uri="{FF2B5EF4-FFF2-40B4-BE49-F238E27FC236}">
              <a16:creationId xmlns:a16="http://schemas.microsoft.com/office/drawing/2014/main" id="{B45E8F8C-84BB-46E4-B7C0-57D5995D2DD1}"/>
            </a:ext>
          </a:extLst>
        </xdr:cNvPr>
        <xdr:cNvSpPr/>
      </xdr:nvSpPr>
      <xdr:spPr>
        <a:xfrm>
          <a:off x="3384550" y="1377532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26488</xdr:rowOff>
    </xdr:from>
    <xdr:to>
      <xdr:col>15</xdr:col>
      <xdr:colOff>101600</xdr:colOff>
      <xdr:row>83</xdr:row>
      <xdr:rowOff>128088</xdr:rowOff>
    </xdr:to>
    <xdr:sp macro="" textlink="">
      <xdr:nvSpPr>
        <xdr:cNvPr id="293" name="フローチャート: 判断 292">
          <a:extLst>
            <a:ext uri="{FF2B5EF4-FFF2-40B4-BE49-F238E27FC236}">
              <a16:creationId xmlns:a16="http://schemas.microsoft.com/office/drawing/2014/main" id="{CB5AE1BC-A364-4010-8576-5399A7F6CA5D}"/>
            </a:ext>
          </a:extLst>
        </xdr:cNvPr>
        <xdr:cNvSpPr/>
      </xdr:nvSpPr>
      <xdr:spPr>
        <a:xfrm>
          <a:off x="2571750" y="13736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160382</xdr:rowOff>
    </xdr:from>
    <xdr:to>
      <xdr:col>10</xdr:col>
      <xdr:colOff>165100</xdr:colOff>
      <xdr:row>83</xdr:row>
      <xdr:rowOff>90532</xdr:rowOff>
    </xdr:to>
    <xdr:sp macro="" textlink="">
      <xdr:nvSpPr>
        <xdr:cNvPr id="294" name="フローチャート: 判断 293">
          <a:extLst>
            <a:ext uri="{FF2B5EF4-FFF2-40B4-BE49-F238E27FC236}">
              <a16:creationId xmlns:a16="http://schemas.microsoft.com/office/drawing/2014/main" id="{05773E8D-02D7-4F9D-A85C-97887DBB4322}"/>
            </a:ext>
          </a:extLst>
        </xdr:cNvPr>
        <xdr:cNvSpPr/>
      </xdr:nvSpPr>
      <xdr:spPr>
        <a:xfrm>
          <a:off x="1778000" y="1370493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168548</xdr:rowOff>
    </xdr:from>
    <xdr:to>
      <xdr:col>6</xdr:col>
      <xdr:colOff>38100</xdr:colOff>
      <xdr:row>83</xdr:row>
      <xdr:rowOff>98698</xdr:rowOff>
    </xdr:to>
    <xdr:sp macro="" textlink="">
      <xdr:nvSpPr>
        <xdr:cNvPr id="295" name="フローチャート: 判断 294">
          <a:extLst>
            <a:ext uri="{FF2B5EF4-FFF2-40B4-BE49-F238E27FC236}">
              <a16:creationId xmlns:a16="http://schemas.microsoft.com/office/drawing/2014/main" id="{A2B3D8E3-1606-4969-86D9-45F1D6A06A82}"/>
            </a:ext>
          </a:extLst>
        </xdr:cNvPr>
        <xdr:cNvSpPr/>
      </xdr:nvSpPr>
      <xdr:spPr>
        <a:xfrm>
          <a:off x="984250" y="1370674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E48251EA-5C15-45B9-9472-A84739B75910}"/>
            </a:ext>
          </a:extLst>
        </xdr:cNvPr>
        <xdr:cNvSpPr txBox="1"/>
      </xdr:nvSpPr>
      <xdr:spPr>
        <a:xfrm>
          <a:off x="40068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67DAE771-4F95-4C0B-9338-EE04CFF8F1C5}"/>
            </a:ext>
          </a:extLst>
        </xdr:cNvPr>
        <xdr:cNvSpPr txBox="1"/>
      </xdr:nvSpPr>
      <xdr:spPr>
        <a:xfrm>
          <a:off x="32575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B136CDB5-847A-411D-99D9-3D250F6C0CBA}"/>
            </a:ext>
          </a:extLst>
        </xdr:cNvPr>
        <xdr:cNvSpPr txBox="1"/>
      </xdr:nvSpPr>
      <xdr:spPr>
        <a:xfrm>
          <a:off x="24511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BF597516-09A0-4E7F-BE90-EF9C267065F2}"/>
            </a:ext>
          </a:extLst>
        </xdr:cNvPr>
        <xdr:cNvSpPr txBox="1"/>
      </xdr:nvSpPr>
      <xdr:spPr>
        <a:xfrm>
          <a:off x="1657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5D0C333E-1047-4BEB-9E56-8216528FB81E}"/>
            </a:ext>
          </a:extLst>
        </xdr:cNvPr>
        <xdr:cNvSpPr txBox="1"/>
      </xdr:nvSpPr>
      <xdr:spPr>
        <a:xfrm>
          <a:off x="857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140788</xdr:rowOff>
    </xdr:from>
    <xdr:to>
      <xdr:col>24</xdr:col>
      <xdr:colOff>114300</xdr:colOff>
      <xdr:row>84</xdr:row>
      <xdr:rowOff>70938</xdr:rowOff>
    </xdr:to>
    <xdr:sp macro="" textlink="">
      <xdr:nvSpPr>
        <xdr:cNvPr id="301" name="楕円 300">
          <a:extLst>
            <a:ext uri="{FF2B5EF4-FFF2-40B4-BE49-F238E27FC236}">
              <a16:creationId xmlns:a16="http://schemas.microsoft.com/office/drawing/2014/main" id="{170BC448-8ED3-4A27-A3EB-DCECC5B2566A}"/>
            </a:ext>
          </a:extLst>
        </xdr:cNvPr>
        <xdr:cNvSpPr/>
      </xdr:nvSpPr>
      <xdr:spPr>
        <a:xfrm>
          <a:off x="4127500" y="1385043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119215</xdr:rowOff>
    </xdr:from>
    <xdr:ext cx="405111" cy="259045"/>
    <xdr:sp macro="" textlink="">
      <xdr:nvSpPr>
        <xdr:cNvPr id="302" name="【公営住宅】&#10;有形固定資産減価償却率該当値テキスト">
          <a:extLst>
            <a:ext uri="{FF2B5EF4-FFF2-40B4-BE49-F238E27FC236}">
              <a16:creationId xmlns:a16="http://schemas.microsoft.com/office/drawing/2014/main" id="{EA751B01-39B5-4B44-A6C1-68710DB419B5}"/>
            </a:ext>
          </a:extLst>
        </xdr:cNvPr>
        <xdr:cNvSpPr txBox="1"/>
      </xdr:nvSpPr>
      <xdr:spPr>
        <a:xfrm>
          <a:off x="4216400" y="138288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78739</xdr:rowOff>
    </xdr:from>
    <xdr:to>
      <xdr:col>20</xdr:col>
      <xdr:colOff>38100</xdr:colOff>
      <xdr:row>84</xdr:row>
      <xdr:rowOff>8889</xdr:rowOff>
    </xdr:to>
    <xdr:sp macro="" textlink="">
      <xdr:nvSpPr>
        <xdr:cNvPr id="303" name="楕円 302">
          <a:extLst>
            <a:ext uri="{FF2B5EF4-FFF2-40B4-BE49-F238E27FC236}">
              <a16:creationId xmlns:a16="http://schemas.microsoft.com/office/drawing/2014/main" id="{E689121E-43FA-4668-AC5E-771930BDB0DF}"/>
            </a:ext>
          </a:extLst>
        </xdr:cNvPr>
        <xdr:cNvSpPr/>
      </xdr:nvSpPr>
      <xdr:spPr>
        <a:xfrm>
          <a:off x="3384550" y="1378838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129539</xdr:rowOff>
    </xdr:from>
    <xdr:to>
      <xdr:col>24</xdr:col>
      <xdr:colOff>63500</xdr:colOff>
      <xdr:row>84</xdr:row>
      <xdr:rowOff>20138</xdr:rowOff>
    </xdr:to>
    <xdr:cxnSp macro="">
      <xdr:nvCxnSpPr>
        <xdr:cNvPr id="304" name="直線コネクタ 303">
          <a:extLst>
            <a:ext uri="{FF2B5EF4-FFF2-40B4-BE49-F238E27FC236}">
              <a16:creationId xmlns:a16="http://schemas.microsoft.com/office/drawing/2014/main" id="{6B416CA4-222B-435E-BE9C-C9553813CB62}"/>
            </a:ext>
          </a:extLst>
        </xdr:cNvPr>
        <xdr:cNvCxnSpPr/>
      </xdr:nvCxnSpPr>
      <xdr:spPr>
        <a:xfrm>
          <a:off x="3429000" y="13839189"/>
          <a:ext cx="749300" cy="55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137523</xdr:rowOff>
    </xdr:from>
    <xdr:to>
      <xdr:col>15</xdr:col>
      <xdr:colOff>101600</xdr:colOff>
      <xdr:row>85</xdr:row>
      <xdr:rowOff>67673</xdr:rowOff>
    </xdr:to>
    <xdr:sp macro="" textlink="">
      <xdr:nvSpPr>
        <xdr:cNvPr id="305" name="楕円 304">
          <a:extLst>
            <a:ext uri="{FF2B5EF4-FFF2-40B4-BE49-F238E27FC236}">
              <a16:creationId xmlns:a16="http://schemas.microsoft.com/office/drawing/2014/main" id="{986CD00E-ECEF-4A7D-87DF-C4009101AE22}"/>
            </a:ext>
          </a:extLst>
        </xdr:cNvPr>
        <xdr:cNvSpPr/>
      </xdr:nvSpPr>
      <xdr:spPr>
        <a:xfrm>
          <a:off x="2571750" y="1401227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129539</xdr:rowOff>
    </xdr:from>
    <xdr:to>
      <xdr:col>19</xdr:col>
      <xdr:colOff>177800</xdr:colOff>
      <xdr:row>85</xdr:row>
      <xdr:rowOff>16873</xdr:rowOff>
    </xdr:to>
    <xdr:cxnSp macro="">
      <xdr:nvCxnSpPr>
        <xdr:cNvPr id="306" name="直線コネクタ 305">
          <a:extLst>
            <a:ext uri="{FF2B5EF4-FFF2-40B4-BE49-F238E27FC236}">
              <a16:creationId xmlns:a16="http://schemas.microsoft.com/office/drawing/2014/main" id="{1B9C3D3B-990F-4F25-B40E-5A685016CFA5}"/>
            </a:ext>
          </a:extLst>
        </xdr:cNvPr>
        <xdr:cNvCxnSpPr/>
      </xdr:nvCxnSpPr>
      <xdr:spPr>
        <a:xfrm flipV="1">
          <a:off x="2622550" y="13839189"/>
          <a:ext cx="806450" cy="217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19957</xdr:rowOff>
    </xdr:from>
    <xdr:to>
      <xdr:col>10</xdr:col>
      <xdr:colOff>165100</xdr:colOff>
      <xdr:row>84</xdr:row>
      <xdr:rowOff>121557</xdr:rowOff>
    </xdr:to>
    <xdr:sp macro="" textlink="">
      <xdr:nvSpPr>
        <xdr:cNvPr id="307" name="楕円 306">
          <a:extLst>
            <a:ext uri="{FF2B5EF4-FFF2-40B4-BE49-F238E27FC236}">
              <a16:creationId xmlns:a16="http://schemas.microsoft.com/office/drawing/2014/main" id="{918F0790-5D17-4681-ADF1-07C1456EF7B1}"/>
            </a:ext>
          </a:extLst>
        </xdr:cNvPr>
        <xdr:cNvSpPr/>
      </xdr:nvSpPr>
      <xdr:spPr>
        <a:xfrm>
          <a:off x="1778000" y="13894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70757</xdr:rowOff>
    </xdr:from>
    <xdr:to>
      <xdr:col>15</xdr:col>
      <xdr:colOff>50800</xdr:colOff>
      <xdr:row>85</xdr:row>
      <xdr:rowOff>16873</xdr:rowOff>
    </xdr:to>
    <xdr:cxnSp macro="">
      <xdr:nvCxnSpPr>
        <xdr:cNvPr id="308" name="直線コネクタ 307">
          <a:extLst>
            <a:ext uri="{FF2B5EF4-FFF2-40B4-BE49-F238E27FC236}">
              <a16:creationId xmlns:a16="http://schemas.microsoft.com/office/drawing/2014/main" id="{7B5BDED3-E006-4484-9AA8-3FCB488368B9}"/>
            </a:ext>
          </a:extLst>
        </xdr:cNvPr>
        <xdr:cNvCxnSpPr/>
      </xdr:nvCxnSpPr>
      <xdr:spPr>
        <a:xfrm>
          <a:off x="1828800" y="13945507"/>
          <a:ext cx="793750" cy="111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44450</xdr:rowOff>
    </xdr:from>
    <xdr:to>
      <xdr:col>6</xdr:col>
      <xdr:colOff>38100</xdr:colOff>
      <xdr:row>84</xdr:row>
      <xdr:rowOff>146050</xdr:rowOff>
    </xdr:to>
    <xdr:sp macro="" textlink="">
      <xdr:nvSpPr>
        <xdr:cNvPr id="309" name="楕円 308">
          <a:extLst>
            <a:ext uri="{FF2B5EF4-FFF2-40B4-BE49-F238E27FC236}">
              <a16:creationId xmlns:a16="http://schemas.microsoft.com/office/drawing/2014/main" id="{D28527A1-D3AC-4955-8D55-5D449091E444}"/>
            </a:ext>
          </a:extLst>
        </xdr:cNvPr>
        <xdr:cNvSpPr/>
      </xdr:nvSpPr>
      <xdr:spPr>
        <a:xfrm>
          <a:off x="984250" y="139192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70757</xdr:rowOff>
    </xdr:from>
    <xdr:to>
      <xdr:col>10</xdr:col>
      <xdr:colOff>114300</xdr:colOff>
      <xdr:row>84</xdr:row>
      <xdr:rowOff>95250</xdr:rowOff>
    </xdr:to>
    <xdr:cxnSp macro="">
      <xdr:nvCxnSpPr>
        <xdr:cNvPr id="310" name="直線コネクタ 309">
          <a:extLst>
            <a:ext uri="{FF2B5EF4-FFF2-40B4-BE49-F238E27FC236}">
              <a16:creationId xmlns:a16="http://schemas.microsoft.com/office/drawing/2014/main" id="{77905A84-2C8B-401B-BAFD-D6471F45FF71}"/>
            </a:ext>
          </a:extLst>
        </xdr:cNvPr>
        <xdr:cNvCxnSpPr/>
      </xdr:nvCxnSpPr>
      <xdr:spPr>
        <a:xfrm flipV="1">
          <a:off x="1028700" y="13945507"/>
          <a:ext cx="8001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12354</xdr:rowOff>
    </xdr:from>
    <xdr:ext cx="405111" cy="259045"/>
    <xdr:sp macro="" textlink="">
      <xdr:nvSpPr>
        <xdr:cNvPr id="311" name="n_1aveValue【公営住宅】&#10;有形固定資産減価償却率">
          <a:extLst>
            <a:ext uri="{FF2B5EF4-FFF2-40B4-BE49-F238E27FC236}">
              <a16:creationId xmlns:a16="http://schemas.microsoft.com/office/drawing/2014/main" id="{27BC1ACB-8B1E-4732-AAB3-89850ABA610A}"/>
            </a:ext>
          </a:extLst>
        </xdr:cNvPr>
        <xdr:cNvSpPr txBox="1"/>
      </xdr:nvSpPr>
      <xdr:spPr>
        <a:xfrm>
          <a:off x="3239144" y="135569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144615</xdr:rowOff>
    </xdr:from>
    <xdr:ext cx="405111" cy="259045"/>
    <xdr:sp macro="" textlink="">
      <xdr:nvSpPr>
        <xdr:cNvPr id="312" name="n_2aveValue【公営住宅】&#10;有形固定資産減価償却率">
          <a:extLst>
            <a:ext uri="{FF2B5EF4-FFF2-40B4-BE49-F238E27FC236}">
              <a16:creationId xmlns:a16="http://schemas.microsoft.com/office/drawing/2014/main" id="{D7B78A61-6A61-4EA4-8976-7459C38B17E7}"/>
            </a:ext>
          </a:extLst>
        </xdr:cNvPr>
        <xdr:cNvSpPr txBox="1"/>
      </xdr:nvSpPr>
      <xdr:spPr>
        <a:xfrm>
          <a:off x="2439044" y="13524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107059</xdr:rowOff>
    </xdr:from>
    <xdr:ext cx="405111" cy="259045"/>
    <xdr:sp macro="" textlink="">
      <xdr:nvSpPr>
        <xdr:cNvPr id="313" name="n_3aveValue【公営住宅】&#10;有形固定資産減価償却率">
          <a:extLst>
            <a:ext uri="{FF2B5EF4-FFF2-40B4-BE49-F238E27FC236}">
              <a16:creationId xmlns:a16="http://schemas.microsoft.com/office/drawing/2014/main" id="{9CD628E8-3054-4181-8512-F9849BD407AE}"/>
            </a:ext>
          </a:extLst>
        </xdr:cNvPr>
        <xdr:cNvSpPr txBox="1"/>
      </xdr:nvSpPr>
      <xdr:spPr>
        <a:xfrm>
          <a:off x="1645294" y="134865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115225</xdr:rowOff>
    </xdr:from>
    <xdr:ext cx="405111" cy="259045"/>
    <xdr:sp macro="" textlink="">
      <xdr:nvSpPr>
        <xdr:cNvPr id="314" name="n_4aveValue【公営住宅】&#10;有形固定資産減価償却率">
          <a:extLst>
            <a:ext uri="{FF2B5EF4-FFF2-40B4-BE49-F238E27FC236}">
              <a16:creationId xmlns:a16="http://schemas.microsoft.com/office/drawing/2014/main" id="{22590722-7152-44A4-8167-138D6E6C99E8}"/>
            </a:ext>
          </a:extLst>
        </xdr:cNvPr>
        <xdr:cNvSpPr txBox="1"/>
      </xdr:nvSpPr>
      <xdr:spPr>
        <a:xfrm>
          <a:off x="851544" y="13494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16</xdr:rowOff>
    </xdr:from>
    <xdr:ext cx="405111" cy="259045"/>
    <xdr:sp macro="" textlink="">
      <xdr:nvSpPr>
        <xdr:cNvPr id="315" name="n_1mainValue【公営住宅】&#10;有形固定資産減価償却率">
          <a:extLst>
            <a:ext uri="{FF2B5EF4-FFF2-40B4-BE49-F238E27FC236}">
              <a16:creationId xmlns:a16="http://schemas.microsoft.com/office/drawing/2014/main" id="{FB00F6B5-9657-4206-AA6F-192AB987363D}"/>
            </a:ext>
          </a:extLst>
        </xdr:cNvPr>
        <xdr:cNvSpPr txBox="1"/>
      </xdr:nvSpPr>
      <xdr:spPr>
        <a:xfrm>
          <a:off x="3239144" y="13874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58800</xdr:rowOff>
    </xdr:from>
    <xdr:ext cx="405111" cy="259045"/>
    <xdr:sp macro="" textlink="">
      <xdr:nvSpPr>
        <xdr:cNvPr id="316" name="n_2mainValue【公営住宅】&#10;有形固定資産減価償却率">
          <a:extLst>
            <a:ext uri="{FF2B5EF4-FFF2-40B4-BE49-F238E27FC236}">
              <a16:creationId xmlns:a16="http://schemas.microsoft.com/office/drawing/2014/main" id="{C3723B26-B2B3-4461-A0C6-8EAF05779A82}"/>
            </a:ext>
          </a:extLst>
        </xdr:cNvPr>
        <xdr:cNvSpPr txBox="1"/>
      </xdr:nvSpPr>
      <xdr:spPr>
        <a:xfrm>
          <a:off x="2439044" y="140986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112684</xdr:rowOff>
    </xdr:from>
    <xdr:ext cx="405111" cy="259045"/>
    <xdr:sp macro="" textlink="">
      <xdr:nvSpPr>
        <xdr:cNvPr id="317" name="n_3mainValue【公営住宅】&#10;有形固定資産減価償却率">
          <a:extLst>
            <a:ext uri="{FF2B5EF4-FFF2-40B4-BE49-F238E27FC236}">
              <a16:creationId xmlns:a16="http://schemas.microsoft.com/office/drawing/2014/main" id="{50BA993A-DDDA-4C70-AD89-108784D31972}"/>
            </a:ext>
          </a:extLst>
        </xdr:cNvPr>
        <xdr:cNvSpPr txBox="1"/>
      </xdr:nvSpPr>
      <xdr:spPr>
        <a:xfrm>
          <a:off x="1645294" y="139874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137177</xdr:rowOff>
    </xdr:from>
    <xdr:ext cx="405111" cy="259045"/>
    <xdr:sp macro="" textlink="">
      <xdr:nvSpPr>
        <xdr:cNvPr id="318" name="n_4mainValue【公営住宅】&#10;有形固定資産減価償却率">
          <a:extLst>
            <a:ext uri="{FF2B5EF4-FFF2-40B4-BE49-F238E27FC236}">
              <a16:creationId xmlns:a16="http://schemas.microsoft.com/office/drawing/2014/main" id="{FFDB2D11-2F34-4133-99EC-36A6E85D83F0}"/>
            </a:ext>
          </a:extLst>
        </xdr:cNvPr>
        <xdr:cNvSpPr txBox="1"/>
      </xdr:nvSpPr>
      <xdr:spPr>
        <a:xfrm>
          <a:off x="851544" y="14011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55FD42E2-FE1B-4D10-AA06-9DC25AA3E990}"/>
            </a:ext>
          </a:extLst>
        </xdr:cNvPr>
        <xdr:cNvSpPr/>
      </xdr:nvSpPr>
      <xdr:spPr>
        <a:xfrm>
          <a:off x="595630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F2578121-ECC6-4949-9ED3-DE53DB088F01}"/>
            </a:ext>
          </a:extLst>
        </xdr:cNvPr>
        <xdr:cNvSpPr/>
      </xdr:nvSpPr>
      <xdr:spPr>
        <a:xfrm>
          <a:off x="60642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75F1EE26-315C-495B-847A-94AA82553871}"/>
            </a:ext>
          </a:extLst>
        </xdr:cNvPr>
        <xdr:cNvSpPr/>
      </xdr:nvSpPr>
      <xdr:spPr>
        <a:xfrm>
          <a:off x="60642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E38F9948-1E8A-478D-ADBB-9EF8444FCA6B}"/>
            </a:ext>
          </a:extLst>
        </xdr:cNvPr>
        <xdr:cNvSpPr/>
      </xdr:nvSpPr>
      <xdr:spPr>
        <a:xfrm>
          <a:off x="69850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ABE68B69-29BD-4C9F-8DAA-26ED9515CF0A}"/>
            </a:ext>
          </a:extLst>
        </xdr:cNvPr>
        <xdr:cNvSpPr/>
      </xdr:nvSpPr>
      <xdr:spPr>
        <a:xfrm>
          <a:off x="69850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3A79D0E3-AF9C-4980-A3AD-DD00038FFA71}"/>
            </a:ext>
          </a:extLst>
        </xdr:cNvPr>
        <xdr:cNvSpPr/>
      </xdr:nvSpPr>
      <xdr:spPr>
        <a:xfrm>
          <a:off x="8013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1BB2733F-8531-4F52-9C7A-048A65E116F3}"/>
            </a:ext>
          </a:extLst>
        </xdr:cNvPr>
        <xdr:cNvSpPr/>
      </xdr:nvSpPr>
      <xdr:spPr>
        <a:xfrm>
          <a:off x="8013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ECB62C26-0993-4317-B23D-CBD082C5BFB3}"/>
            </a:ext>
          </a:extLst>
        </xdr:cNvPr>
        <xdr:cNvSpPr/>
      </xdr:nvSpPr>
      <xdr:spPr>
        <a:xfrm>
          <a:off x="595630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0C059044-1DA0-43A3-BE94-A2A5E41371E0}"/>
            </a:ext>
          </a:extLst>
        </xdr:cNvPr>
        <xdr:cNvSpPr txBox="1"/>
      </xdr:nvSpPr>
      <xdr:spPr>
        <a:xfrm>
          <a:off x="591820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170AC76A-AC6C-4982-BC5D-6E5118AB9B97}"/>
            </a:ext>
          </a:extLst>
        </xdr:cNvPr>
        <xdr:cNvCxnSpPr/>
      </xdr:nvCxnSpPr>
      <xdr:spPr>
        <a:xfrm>
          <a:off x="5956300" y="14687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9" name="直線コネクタ 328">
          <a:extLst>
            <a:ext uri="{FF2B5EF4-FFF2-40B4-BE49-F238E27FC236}">
              <a16:creationId xmlns:a16="http://schemas.microsoft.com/office/drawing/2014/main" id="{8B7C491D-5CDF-4047-AB9C-974E06DA86CA}"/>
            </a:ext>
          </a:extLst>
        </xdr:cNvPr>
        <xdr:cNvCxnSpPr/>
      </xdr:nvCxnSpPr>
      <xdr:spPr>
        <a:xfrm>
          <a:off x="5956300" y="14319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0" name="テキスト ボックス 329">
          <a:extLst>
            <a:ext uri="{FF2B5EF4-FFF2-40B4-BE49-F238E27FC236}">
              <a16:creationId xmlns:a16="http://schemas.microsoft.com/office/drawing/2014/main" id="{9636EE83-29DF-4E01-9CB7-B7FFA27E9129}"/>
            </a:ext>
          </a:extLst>
        </xdr:cNvPr>
        <xdr:cNvSpPr txBox="1"/>
      </xdr:nvSpPr>
      <xdr:spPr>
        <a:xfrm>
          <a:off x="55272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1" name="直線コネクタ 330">
          <a:extLst>
            <a:ext uri="{FF2B5EF4-FFF2-40B4-BE49-F238E27FC236}">
              <a16:creationId xmlns:a16="http://schemas.microsoft.com/office/drawing/2014/main" id="{32BDD930-E916-4841-B67C-B251B745822A}"/>
            </a:ext>
          </a:extLst>
        </xdr:cNvPr>
        <xdr:cNvCxnSpPr/>
      </xdr:nvCxnSpPr>
      <xdr:spPr>
        <a:xfrm>
          <a:off x="5956300" y="13950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83</xdr:row>
      <xdr:rowOff>105427</xdr:rowOff>
    </xdr:from>
    <xdr:ext cx="531299" cy="259045"/>
    <xdr:sp macro="" textlink="">
      <xdr:nvSpPr>
        <xdr:cNvPr id="332" name="テキスト ボックス 331">
          <a:extLst>
            <a:ext uri="{FF2B5EF4-FFF2-40B4-BE49-F238E27FC236}">
              <a16:creationId xmlns:a16="http://schemas.microsoft.com/office/drawing/2014/main" id="{C18BBE22-7A05-4D1D-ABE5-67A9D224C2AA}"/>
            </a:ext>
          </a:extLst>
        </xdr:cNvPr>
        <xdr:cNvSpPr txBox="1"/>
      </xdr:nvSpPr>
      <xdr:spPr>
        <a:xfrm>
          <a:off x="5482151" y="138150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3" name="直線コネクタ 332">
          <a:extLst>
            <a:ext uri="{FF2B5EF4-FFF2-40B4-BE49-F238E27FC236}">
              <a16:creationId xmlns:a16="http://schemas.microsoft.com/office/drawing/2014/main" id="{EDC6080D-FB43-4616-A26C-6340004CE538}"/>
            </a:ext>
          </a:extLst>
        </xdr:cNvPr>
        <xdr:cNvCxnSpPr/>
      </xdr:nvCxnSpPr>
      <xdr:spPr>
        <a:xfrm>
          <a:off x="5956300" y="13582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4" name="テキスト ボックス 333">
          <a:extLst>
            <a:ext uri="{FF2B5EF4-FFF2-40B4-BE49-F238E27FC236}">
              <a16:creationId xmlns:a16="http://schemas.microsoft.com/office/drawing/2014/main" id="{531F76D6-091B-4924-A07A-04079630E759}"/>
            </a:ext>
          </a:extLst>
        </xdr:cNvPr>
        <xdr:cNvSpPr txBox="1"/>
      </xdr:nvSpPr>
      <xdr:spPr>
        <a:xfrm>
          <a:off x="548215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5" name="直線コネクタ 334">
          <a:extLst>
            <a:ext uri="{FF2B5EF4-FFF2-40B4-BE49-F238E27FC236}">
              <a16:creationId xmlns:a16="http://schemas.microsoft.com/office/drawing/2014/main" id="{28640BF4-E4A6-4A61-97DF-082DF57EF2BD}"/>
            </a:ext>
          </a:extLst>
        </xdr:cNvPr>
        <xdr:cNvCxnSpPr/>
      </xdr:nvCxnSpPr>
      <xdr:spPr>
        <a:xfrm>
          <a:off x="5956300" y="13214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36" name="テキスト ボックス 335">
          <a:extLst>
            <a:ext uri="{FF2B5EF4-FFF2-40B4-BE49-F238E27FC236}">
              <a16:creationId xmlns:a16="http://schemas.microsoft.com/office/drawing/2014/main" id="{C45FE3D6-3DF0-4638-A215-BA6E18E2C764}"/>
            </a:ext>
          </a:extLst>
        </xdr:cNvPr>
        <xdr:cNvSpPr txBox="1"/>
      </xdr:nvSpPr>
      <xdr:spPr>
        <a:xfrm>
          <a:off x="5482151" y="13078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7" name="直線コネクタ 336">
          <a:extLst>
            <a:ext uri="{FF2B5EF4-FFF2-40B4-BE49-F238E27FC236}">
              <a16:creationId xmlns:a16="http://schemas.microsoft.com/office/drawing/2014/main" id="{D25BDE64-428F-4DEE-9868-64037476BECF}"/>
            </a:ext>
          </a:extLst>
        </xdr:cNvPr>
        <xdr:cNvCxnSpPr/>
      </xdr:nvCxnSpPr>
      <xdr:spPr>
        <a:xfrm>
          <a:off x="5956300" y="12852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38" name="テキスト ボックス 337">
          <a:extLst>
            <a:ext uri="{FF2B5EF4-FFF2-40B4-BE49-F238E27FC236}">
              <a16:creationId xmlns:a16="http://schemas.microsoft.com/office/drawing/2014/main" id="{C11FAE19-9A8E-40A2-8F61-E065C49E4288}"/>
            </a:ext>
          </a:extLst>
        </xdr:cNvPr>
        <xdr:cNvSpPr txBox="1"/>
      </xdr:nvSpPr>
      <xdr:spPr>
        <a:xfrm>
          <a:off x="5482151" y="12716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7B9C5AEA-08C4-4B78-8433-6475911E31D8}"/>
            </a:ext>
          </a:extLst>
        </xdr:cNvPr>
        <xdr:cNvCxnSpPr/>
      </xdr:nvCxnSpPr>
      <xdr:spPr>
        <a:xfrm>
          <a:off x="5956300" y="1248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0" name="テキスト ボックス 339">
          <a:extLst>
            <a:ext uri="{FF2B5EF4-FFF2-40B4-BE49-F238E27FC236}">
              <a16:creationId xmlns:a16="http://schemas.microsoft.com/office/drawing/2014/main" id="{E56A9972-9B56-459F-99BD-A8DCB1DB744A}"/>
            </a:ext>
          </a:extLst>
        </xdr:cNvPr>
        <xdr:cNvSpPr txBox="1"/>
      </xdr:nvSpPr>
      <xdr:spPr>
        <a:xfrm>
          <a:off x="5482151" y="12348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37F52061-4550-4AB4-88C0-958257F77ECE}"/>
            </a:ext>
          </a:extLst>
        </xdr:cNvPr>
        <xdr:cNvSpPr/>
      </xdr:nvSpPr>
      <xdr:spPr>
        <a:xfrm>
          <a:off x="595630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20422</xdr:rowOff>
    </xdr:from>
    <xdr:to>
      <xdr:col>54</xdr:col>
      <xdr:colOff>189865</xdr:colOff>
      <xdr:row>86</xdr:row>
      <xdr:rowOff>111519</xdr:rowOff>
    </xdr:to>
    <xdr:cxnSp macro="">
      <xdr:nvCxnSpPr>
        <xdr:cNvPr id="342" name="直線コネクタ 341">
          <a:extLst>
            <a:ext uri="{FF2B5EF4-FFF2-40B4-BE49-F238E27FC236}">
              <a16:creationId xmlns:a16="http://schemas.microsoft.com/office/drawing/2014/main" id="{38CCB284-344A-4ED6-A886-8860986A6225}"/>
            </a:ext>
          </a:extLst>
        </xdr:cNvPr>
        <xdr:cNvCxnSpPr/>
      </xdr:nvCxnSpPr>
      <xdr:spPr>
        <a:xfrm flipV="1">
          <a:off x="9429115" y="13069672"/>
          <a:ext cx="0" cy="12467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115346</xdr:rowOff>
    </xdr:from>
    <xdr:ext cx="469744" cy="259045"/>
    <xdr:sp macro="" textlink="">
      <xdr:nvSpPr>
        <xdr:cNvPr id="343" name="【公営住宅】&#10;一人当たり面積最小値テキスト">
          <a:extLst>
            <a:ext uri="{FF2B5EF4-FFF2-40B4-BE49-F238E27FC236}">
              <a16:creationId xmlns:a16="http://schemas.microsoft.com/office/drawing/2014/main" id="{5A7D867D-FA34-49BF-AD12-EDE267EEF575}"/>
            </a:ext>
          </a:extLst>
        </xdr:cNvPr>
        <xdr:cNvSpPr txBox="1"/>
      </xdr:nvSpPr>
      <xdr:spPr>
        <a:xfrm>
          <a:off x="9467850" y="14320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111519</xdr:rowOff>
    </xdr:from>
    <xdr:to>
      <xdr:col>55</xdr:col>
      <xdr:colOff>88900</xdr:colOff>
      <xdr:row>86</xdr:row>
      <xdr:rowOff>111519</xdr:rowOff>
    </xdr:to>
    <xdr:cxnSp macro="">
      <xdr:nvCxnSpPr>
        <xdr:cNvPr id="344" name="直線コネクタ 343">
          <a:extLst>
            <a:ext uri="{FF2B5EF4-FFF2-40B4-BE49-F238E27FC236}">
              <a16:creationId xmlns:a16="http://schemas.microsoft.com/office/drawing/2014/main" id="{798A0807-B8AE-492F-84BF-404178692C11}"/>
            </a:ext>
          </a:extLst>
        </xdr:cNvPr>
        <xdr:cNvCxnSpPr/>
      </xdr:nvCxnSpPr>
      <xdr:spPr>
        <a:xfrm>
          <a:off x="9359900" y="1431646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138549</xdr:rowOff>
    </xdr:from>
    <xdr:ext cx="534377" cy="259045"/>
    <xdr:sp macro="" textlink="">
      <xdr:nvSpPr>
        <xdr:cNvPr id="345" name="【公営住宅】&#10;一人当たり面積最大値テキスト">
          <a:extLst>
            <a:ext uri="{FF2B5EF4-FFF2-40B4-BE49-F238E27FC236}">
              <a16:creationId xmlns:a16="http://schemas.microsoft.com/office/drawing/2014/main" id="{FBDD2CD8-412A-42CF-933A-EB55CA64A8F9}"/>
            </a:ext>
          </a:extLst>
        </xdr:cNvPr>
        <xdr:cNvSpPr txBox="1"/>
      </xdr:nvSpPr>
      <xdr:spPr>
        <a:xfrm>
          <a:off x="9467850" y="12857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20422</xdr:rowOff>
    </xdr:from>
    <xdr:to>
      <xdr:col>55</xdr:col>
      <xdr:colOff>88900</xdr:colOff>
      <xdr:row>79</xdr:row>
      <xdr:rowOff>20422</xdr:rowOff>
    </xdr:to>
    <xdr:cxnSp macro="">
      <xdr:nvCxnSpPr>
        <xdr:cNvPr id="346" name="直線コネクタ 345">
          <a:extLst>
            <a:ext uri="{FF2B5EF4-FFF2-40B4-BE49-F238E27FC236}">
              <a16:creationId xmlns:a16="http://schemas.microsoft.com/office/drawing/2014/main" id="{24A9AC70-C7D2-4971-A2EC-D99DB60E8277}"/>
            </a:ext>
          </a:extLst>
        </xdr:cNvPr>
        <xdr:cNvCxnSpPr/>
      </xdr:nvCxnSpPr>
      <xdr:spPr>
        <a:xfrm>
          <a:off x="9359900" y="1306967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91330</xdr:rowOff>
    </xdr:from>
    <xdr:ext cx="469744" cy="259045"/>
    <xdr:sp macro="" textlink="">
      <xdr:nvSpPr>
        <xdr:cNvPr id="347" name="【公営住宅】&#10;一人当たり面積平均値テキスト">
          <a:extLst>
            <a:ext uri="{FF2B5EF4-FFF2-40B4-BE49-F238E27FC236}">
              <a16:creationId xmlns:a16="http://schemas.microsoft.com/office/drawing/2014/main" id="{B12084DA-1B13-4F13-B74D-C006E7472EE3}"/>
            </a:ext>
          </a:extLst>
        </xdr:cNvPr>
        <xdr:cNvSpPr txBox="1"/>
      </xdr:nvSpPr>
      <xdr:spPr>
        <a:xfrm>
          <a:off x="9467850" y="139660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68453</xdr:rowOff>
    </xdr:from>
    <xdr:to>
      <xdr:col>55</xdr:col>
      <xdr:colOff>50800</xdr:colOff>
      <xdr:row>85</xdr:row>
      <xdr:rowOff>170053</xdr:rowOff>
    </xdr:to>
    <xdr:sp macro="" textlink="">
      <xdr:nvSpPr>
        <xdr:cNvPr id="348" name="フローチャート: 判断 347">
          <a:extLst>
            <a:ext uri="{FF2B5EF4-FFF2-40B4-BE49-F238E27FC236}">
              <a16:creationId xmlns:a16="http://schemas.microsoft.com/office/drawing/2014/main" id="{B5517108-188D-4156-B43D-413D0FEF602C}"/>
            </a:ext>
          </a:extLst>
        </xdr:cNvPr>
        <xdr:cNvSpPr/>
      </xdr:nvSpPr>
      <xdr:spPr>
        <a:xfrm>
          <a:off x="9398000" y="1410830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71386</xdr:rowOff>
    </xdr:from>
    <xdr:to>
      <xdr:col>50</xdr:col>
      <xdr:colOff>165100</xdr:colOff>
      <xdr:row>86</xdr:row>
      <xdr:rowOff>1536</xdr:rowOff>
    </xdr:to>
    <xdr:sp macro="" textlink="">
      <xdr:nvSpPr>
        <xdr:cNvPr id="349" name="フローチャート: 判断 348">
          <a:extLst>
            <a:ext uri="{FF2B5EF4-FFF2-40B4-BE49-F238E27FC236}">
              <a16:creationId xmlns:a16="http://schemas.microsoft.com/office/drawing/2014/main" id="{83F84243-5296-4044-B775-98D6C9C9BA22}"/>
            </a:ext>
          </a:extLst>
        </xdr:cNvPr>
        <xdr:cNvSpPr/>
      </xdr:nvSpPr>
      <xdr:spPr>
        <a:xfrm>
          <a:off x="8636000" y="1411123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84607</xdr:rowOff>
    </xdr:from>
    <xdr:to>
      <xdr:col>46</xdr:col>
      <xdr:colOff>38100</xdr:colOff>
      <xdr:row>86</xdr:row>
      <xdr:rowOff>14757</xdr:rowOff>
    </xdr:to>
    <xdr:sp macro="" textlink="">
      <xdr:nvSpPr>
        <xdr:cNvPr id="350" name="フローチャート: 判断 349">
          <a:extLst>
            <a:ext uri="{FF2B5EF4-FFF2-40B4-BE49-F238E27FC236}">
              <a16:creationId xmlns:a16="http://schemas.microsoft.com/office/drawing/2014/main" id="{487D02F1-F70B-437D-8A20-C0D8A52FFE88}"/>
            </a:ext>
          </a:extLst>
        </xdr:cNvPr>
        <xdr:cNvSpPr/>
      </xdr:nvSpPr>
      <xdr:spPr>
        <a:xfrm>
          <a:off x="7842250" y="1412445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83502</xdr:rowOff>
    </xdr:from>
    <xdr:to>
      <xdr:col>41</xdr:col>
      <xdr:colOff>101600</xdr:colOff>
      <xdr:row>86</xdr:row>
      <xdr:rowOff>13652</xdr:rowOff>
    </xdr:to>
    <xdr:sp macro="" textlink="">
      <xdr:nvSpPr>
        <xdr:cNvPr id="351" name="フローチャート: 判断 350">
          <a:extLst>
            <a:ext uri="{FF2B5EF4-FFF2-40B4-BE49-F238E27FC236}">
              <a16:creationId xmlns:a16="http://schemas.microsoft.com/office/drawing/2014/main" id="{178D8F0D-0503-4968-AF5A-BB1ABA541655}"/>
            </a:ext>
          </a:extLst>
        </xdr:cNvPr>
        <xdr:cNvSpPr/>
      </xdr:nvSpPr>
      <xdr:spPr>
        <a:xfrm>
          <a:off x="7029450" y="1412335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83198</xdr:rowOff>
    </xdr:from>
    <xdr:to>
      <xdr:col>36</xdr:col>
      <xdr:colOff>165100</xdr:colOff>
      <xdr:row>86</xdr:row>
      <xdr:rowOff>13348</xdr:rowOff>
    </xdr:to>
    <xdr:sp macro="" textlink="">
      <xdr:nvSpPr>
        <xdr:cNvPr id="352" name="フローチャート: 判断 351">
          <a:extLst>
            <a:ext uri="{FF2B5EF4-FFF2-40B4-BE49-F238E27FC236}">
              <a16:creationId xmlns:a16="http://schemas.microsoft.com/office/drawing/2014/main" id="{CDE56C5A-CA3B-4FE2-A23B-369A4C54EC38}"/>
            </a:ext>
          </a:extLst>
        </xdr:cNvPr>
        <xdr:cNvSpPr/>
      </xdr:nvSpPr>
      <xdr:spPr>
        <a:xfrm>
          <a:off x="6235700" y="1412304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F4122735-1E33-4422-8556-72AD2E6FD3D8}"/>
            </a:ext>
          </a:extLst>
        </xdr:cNvPr>
        <xdr:cNvSpPr txBox="1"/>
      </xdr:nvSpPr>
      <xdr:spPr>
        <a:xfrm>
          <a:off x="92583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7F773247-B00A-4DA3-939F-5434A98602B6}"/>
            </a:ext>
          </a:extLst>
        </xdr:cNvPr>
        <xdr:cNvSpPr txBox="1"/>
      </xdr:nvSpPr>
      <xdr:spPr>
        <a:xfrm>
          <a:off x="8515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BD75809E-AB84-423D-BC0D-113DE95F0B81}"/>
            </a:ext>
          </a:extLst>
        </xdr:cNvPr>
        <xdr:cNvSpPr txBox="1"/>
      </xdr:nvSpPr>
      <xdr:spPr>
        <a:xfrm>
          <a:off x="7715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A4346266-F0FD-49BD-8A83-EBC23BB87E7D}"/>
            </a:ext>
          </a:extLst>
        </xdr:cNvPr>
        <xdr:cNvSpPr txBox="1"/>
      </xdr:nvSpPr>
      <xdr:spPr>
        <a:xfrm>
          <a:off x="690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3872DDA8-2C0B-4D1A-90D8-4278E31C3E3B}"/>
            </a:ext>
          </a:extLst>
        </xdr:cNvPr>
        <xdr:cNvSpPr txBox="1"/>
      </xdr:nvSpPr>
      <xdr:spPr>
        <a:xfrm>
          <a:off x="6115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159435</xdr:rowOff>
    </xdr:from>
    <xdr:to>
      <xdr:col>55</xdr:col>
      <xdr:colOff>50800</xdr:colOff>
      <xdr:row>86</xdr:row>
      <xdr:rowOff>89585</xdr:rowOff>
    </xdr:to>
    <xdr:sp macro="" textlink="">
      <xdr:nvSpPr>
        <xdr:cNvPr id="358" name="楕円 357">
          <a:extLst>
            <a:ext uri="{FF2B5EF4-FFF2-40B4-BE49-F238E27FC236}">
              <a16:creationId xmlns:a16="http://schemas.microsoft.com/office/drawing/2014/main" id="{0C850171-3DED-495A-9844-B567B6330DD2}"/>
            </a:ext>
          </a:extLst>
        </xdr:cNvPr>
        <xdr:cNvSpPr/>
      </xdr:nvSpPr>
      <xdr:spPr>
        <a:xfrm>
          <a:off x="9398000" y="1419928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74362</xdr:rowOff>
    </xdr:from>
    <xdr:ext cx="469744" cy="259045"/>
    <xdr:sp macro="" textlink="">
      <xdr:nvSpPr>
        <xdr:cNvPr id="359" name="【公営住宅】&#10;一人当たり面積該当値テキスト">
          <a:extLst>
            <a:ext uri="{FF2B5EF4-FFF2-40B4-BE49-F238E27FC236}">
              <a16:creationId xmlns:a16="http://schemas.microsoft.com/office/drawing/2014/main" id="{CA9C8877-6A9F-4DFC-BA0E-0A56D7CCE633}"/>
            </a:ext>
          </a:extLst>
        </xdr:cNvPr>
        <xdr:cNvSpPr txBox="1"/>
      </xdr:nvSpPr>
      <xdr:spPr>
        <a:xfrm>
          <a:off x="9467850" y="14114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160617</xdr:rowOff>
    </xdr:from>
    <xdr:to>
      <xdr:col>50</xdr:col>
      <xdr:colOff>165100</xdr:colOff>
      <xdr:row>86</xdr:row>
      <xdr:rowOff>90767</xdr:rowOff>
    </xdr:to>
    <xdr:sp macro="" textlink="">
      <xdr:nvSpPr>
        <xdr:cNvPr id="360" name="楕円 359">
          <a:extLst>
            <a:ext uri="{FF2B5EF4-FFF2-40B4-BE49-F238E27FC236}">
              <a16:creationId xmlns:a16="http://schemas.microsoft.com/office/drawing/2014/main" id="{BBDF1210-B658-4151-BAA4-76A95A5ED4D4}"/>
            </a:ext>
          </a:extLst>
        </xdr:cNvPr>
        <xdr:cNvSpPr/>
      </xdr:nvSpPr>
      <xdr:spPr>
        <a:xfrm>
          <a:off x="8636000" y="1420046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38785</xdr:rowOff>
    </xdr:from>
    <xdr:to>
      <xdr:col>55</xdr:col>
      <xdr:colOff>0</xdr:colOff>
      <xdr:row>86</xdr:row>
      <xdr:rowOff>39967</xdr:rowOff>
    </xdr:to>
    <xdr:cxnSp macro="">
      <xdr:nvCxnSpPr>
        <xdr:cNvPr id="361" name="直線コネクタ 360">
          <a:extLst>
            <a:ext uri="{FF2B5EF4-FFF2-40B4-BE49-F238E27FC236}">
              <a16:creationId xmlns:a16="http://schemas.microsoft.com/office/drawing/2014/main" id="{DE046EFA-D6A8-4ACE-B1E7-B540509B382A}"/>
            </a:ext>
          </a:extLst>
        </xdr:cNvPr>
        <xdr:cNvCxnSpPr/>
      </xdr:nvCxnSpPr>
      <xdr:spPr>
        <a:xfrm flipV="1">
          <a:off x="8686800" y="14243735"/>
          <a:ext cx="742950" cy="1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161874</xdr:rowOff>
    </xdr:from>
    <xdr:to>
      <xdr:col>46</xdr:col>
      <xdr:colOff>38100</xdr:colOff>
      <xdr:row>86</xdr:row>
      <xdr:rowOff>92024</xdr:rowOff>
    </xdr:to>
    <xdr:sp macro="" textlink="">
      <xdr:nvSpPr>
        <xdr:cNvPr id="362" name="楕円 361">
          <a:extLst>
            <a:ext uri="{FF2B5EF4-FFF2-40B4-BE49-F238E27FC236}">
              <a16:creationId xmlns:a16="http://schemas.microsoft.com/office/drawing/2014/main" id="{26E7F142-6F50-48C3-B0B0-7401899409C3}"/>
            </a:ext>
          </a:extLst>
        </xdr:cNvPr>
        <xdr:cNvSpPr/>
      </xdr:nvSpPr>
      <xdr:spPr>
        <a:xfrm>
          <a:off x="7842250" y="1420172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39967</xdr:rowOff>
    </xdr:from>
    <xdr:to>
      <xdr:col>50</xdr:col>
      <xdr:colOff>114300</xdr:colOff>
      <xdr:row>86</xdr:row>
      <xdr:rowOff>41224</xdr:rowOff>
    </xdr:to>
    <xdr:cxnSp macro="">
      <xdr:nvCxnSpPr>
        <xdr:cNvPr id="363" name="直線コネクタ 362">
          <a:extLst>
            <a:ext uri="{FF2B5EF4-FFF2-40B4-BE49-F238E27FC236}">
              <a16:creationId xmlns:a16="http://schemas.microsoft.com/office/drawing/2014/main" id="{4FDACD36-59AB-4120-A0ED-FBBFA356B817}"/>
            </a:ext>
          </a:extLst>
        </xdr:cNvPr>
        <xdr:cNvCxnSpPr/>
      </xdr:nvCxnSpPr>
      <xdr:spPr>
        <a:xfrm flipV="1">
          <a:off x="7886700" y="14244917"/>
          <a:ext cx="800100" cy="1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159207</xdr:rowOff>
    </xdr:from>
    <xdr:to>
      <xdr:col>41</xdr:col>
      <xdr:colOff>101600</xdr:colOff>
      <xdr:row>86</xdr:row>
      <xdr:rowOff>89357</xdr:rowOff>
    </xdr:to>
    <xdr:sp macro="" textlink="">
      <xdr:nvSpPr>
        <xdr:cNvPr id="364" name="楕円 363">
          <a:extLst>
            <a:ext uri="{FF2B5EF4-FFF2-40B4-BE49-F238E27FC236}">
              <a16:creationId xmlns:a16="http://schemas.microsoft.com/office/drawing/2014/main" id="{3E5D9732-FD29-498E-8CC4-F0AF83D5E394}"/>
            </a:ext>
          </a:extLst>
        </xdr:cNvPr>
        <xdr:cNvSpPr/>
      </xdr:nvSpPr>
      <xdr:spPr>
        <a:xfrm>
          <a:off x="7029450" y="1419905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38557</xdr:rowOff>
    </xdr:from>
    <xdr:to>
      <xdr:col>45</xdr:col>
      <xdr:colOff>177800</xdr:colOff>
      <xdr:row>86</xdr:row>
      <xdr:rowOff>41224</xdr:rowOff>
    </xdr:to>
    <xdr:cxnSp macro="">
      <xdr:nvCxnSpPr>
        <xdr:cNvPr id="365" name="直線コネクタ 364">
          <a:extLst>
            <a:ext uri="{FF2B5EF4-FFF2-40B4-BE49-F238E27FC236}">
              <a16:creationId xmlns:a16="http://schemas.microsoft.com/office/drawing/2014/main" id="{7F33589B-7DBF-4581-B40D-9AC52F967893}"/>
            </a:ext>
          </a:extLst>
        </xdr:cNvPr>
        <xdr:cNvCxnSpPr/>
      </xdr:nvCxnSpPr>
      <xdr:spPr>
        <a:xfrm>
          <a:off x="7080250" y="14243507"/>
          <a:ext cx="806450" cy="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161913</xdr:rowOff>
    </xdr:from>
    <xdr:to>
      <xdr:col>36</xdr:col>
      <xdr:colOff>165100</xdr:colOff>
      <xdr:row>86</xdr:row>
      <xdr:rowOff>92063</xdr:rowOff>
    </xdr:to>
    <xdr:sp macro="" textlink="">
      <xdr:nvSpPr>
        <xdr:cNvPr id="366" name="楕円 365">
          <a:extLst>
            <a:ext uri="{FF2B5EF4-FFF2-40B4-BE49-F238E27FC236}">
              <a16:creationId xmlns:a16="http://schemas.microsoft.com/office/drawing/2014/main" id="{DF4B9877-072F-4896-833D-C385A45C61FB}"/>
            </a:ext>
          </a:extLst>
        </xdr:cNvPr>
        <xdr:cNvSpPr/>
      </xdr:nvSpPr>
      <xdr:spPr>
        <a:xfrm>
          <a:off x="6235700" y="1420176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38557</xdr:rowOff>
    </xdr:from>
    <xdr:to>
      <xdr:col>41</xdr:col>
      <xdr:colOff>50800</xdr:colOff>
      <xdr:row>86</xdr:row>
      <xdr:rowOff>41263</xdr:rowOff>
    </xdr:to>
    <xdr:cxnSp macro="">
      <xdr:nvCxnSpPr>
        <xdr:cNvPr id="367" name="直線コネクタ 366">
          <a:extLst>
            <a:ext uri="{FF2B5EF4-FFF2-40B4-BE49-F238E27FC236}">
              <a16:creationId xmlns:a16="http://schemas.microsoft.com/office/drawing/2014/main" id="{5D64BCF1-267F-4043-BF49-90A974820FE3}"/>
            </a:ext>
          </a:extLst>
        </xdr:cNvPr>
        <xdr:cNvCxnSpPr/>
      </xdr:nvCxnSpPr>
      <xdr:spPr>
        <a:xfrm flipV="1">
          <a:off x="6286500" y="14243507"/>
          <a:ext cx="793750" cy="2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18063</xdr:rowOff>
    </xdr:from>
    <xdr:ext cx="469744" cy="259045"/>
    <xdr:sp macro="" textlink="">
      <xdr:nvSpPr>
        <xdr:cNvPr id="368" name="n_1aveValue【公営住宅】&#10;一人当たり面積">
          <a:extLst>
            <a:ext uri="{FF2B5EF4-FFF2-40B4-BE49-F238E27FC236}">
              <a16:creationId xmlns:a16="http://schemas.microsoft.com/office/drawing/2014/main" id="{903916F4-B046-4AE5-8F03-E5F5677D8FC7}"/>
            </a:ext>
          </a:extLst>
        </xdr:cNvPr>
        <xdr:cNvSpPr txBox="1"/>
      </xdr:nvSpPr>
      <xdr:spPr>
        <a:xfrm>
          <a:off x="8458277" y="13892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31284</xdr:rowOff>
    </xdr:from>
    <xdr:ext cx="469744" cy="259045"/>
    <xdr:sp macro="" textlink="">
      <xdr:nvSpPr>
        <xdr:cNvPr id="369" name="n_2aveValue【公営住宅】&#10;一人当たり面積">
          <a:extLst>
            <a:ext uri="{FF2B5EF4-FFF2-40B4-BE49-F238E27FC236}">
              <a16:creationId xmlns:a16="http://schemas.microsoft.com/office/drawing/2014/main" id="{D08D15D9-49B7-41B5-B348-D9E288C836AD}"/>
            </a:ext>
          </a:extLst>
        </xdr:cNvPr>
        <xdr:cNvSpPr txBox="1"/>
      </xdr:nvSpPr>
      <xdr:spPr>
        <a:xfrm>
          <a:off x="7677227" y="13906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30179</xdr:rowOff>
    </xdr:from>
    <xdr:ext cx="469744" cy="259045"/>
    <xdr:sp macro="" textlink="">
      <xdr:nvSpPr>
        <xdr:cNvPr id="370" name="n_3aveValue【公営住宅】&#10;一人当たり面積">
          <a:extLst>
            <a:ext uri="{FF2B5EF4-FFF2-40B4-BE49-F238E27FC236}">
              <a16:creationId xmlns:a16="http://schemas.microsoft.com/office/drawing/2014/main" id="{61938B40-B4E9-42AC-A16E-76B9F52ADB97}"/>
            </a:ext>
          </a:extLst>
        </xdr:cNvPr>
        <xdr:cNvSpPr txBox="1"/>
      </xdr:nvSpPr>
      <xdr:spPr>
        <a:xfrm>
          <a:off x="6864427" y="13904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29875</xdr:rowOff>
    </xdr:from>
    <xdr:ext cx="469744" cy="259045"/>
    <xdr:sp macro="" textlink="">
      <xdr:nvSpPr>
        <xdr:cNvPr id="371" name="n_4aveValue【公営住宅】&#10;一人当たり面積">
          <a:extLst>
            <a:ext uri="{FF2B5EF4-FFF2-40B4-BE49-F238E27FC236}">
              <a16:creationId xmlns:a16="http://schemas.microsoft.com/office/drawing/2014/main" id="{70D015E1-8E8D-48B9-BD1C-27AAB43EA281}"/>
            </a:ext>
          </a:extLst>
        </xdr:cNvPr>
        <xdr:cNvSpPr txBox="1"/>
      </xdr:nvSpPr>
      <xdr:spPr>
        <a:xfrm>
          <a:off x="6070677" y="13904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81894</xdr:rowOff>
    </xdr:from>
    <xdr:ext cx="469744" cy="259045"/>
    <xdr:sp macro="" textlink="">
      <xdr:nvSpPr>
        <xdr:cNvPr id="372" name="n_1mainValue【公営住宅】&#10;一人当たり面積">
          <a:extLst>
            <a:ext uri="{FF2B5EF4-FFF2-40B4-BE49-F238E27FC236}">
              <a16:creationId xmlns:a16="http://schemas.microsoft.com/office/drawing/2014/main" id="{B0519AB9-8E8A-4E0B-8A67-021D871DD175}"/>
            </a:ext>
          </a:extLst>
        </xdr:cNvPr>
        <xdr:cNvSpPr txBox="1"/>
      </xdr:nvSpPr>
      <xdr:spPr>
        <a:xfrm>
          <a:off x="8458277" y="142868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83151</xdr:rowOff>
    </xdr:from>
    <xdr:ext cx="469744" cy="259045"/>
    <xdr:sp macro="" textlink="">
      <xdr:nvSpPr>
        <xdr:cNvPr id="373" name="n_2mainValue【公営住宅】&#10;一人当たり面積">
          <a:extLst>
            <a:ext uri="{FF2B5EF4-FFF2-40B4-BE49-F238E27FC236}">
              <a16:creationId xmlns:a16="http://schemas.microsoft.com/office/drawing/2014/main" id="{653909C3-4271-4B35-9BEA-A584E2C7ED7B}"/>
            </a:ext>
          </a:extLst>
        </xdr:cNvPr>
        <xdr:cNvSpPr txBox="1"/>
      </xdr:nvSpPr>
      <xdr:spPr>
        <a:xfrm>
          <a:off x="7677227" y="14288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80484</xdr:rowOff>
    </xdr:from>
    <xdr:ext cx="469744" cy="259045"/>
    <xdr:sp macro="" textlink="">
      <xdr:nvSpPr>
        <xdr:cNvPr id="374" name="n_3mainValue【公営住宅】&#10;一人当たり面積">
          <a:extLst>
            <a:ext uri="{FF2B5EF4-FFF2-40B4-BE49-F238E27FC236}">
              <a16:creationId xmlns:a16="http://schemas.microsoft.com/office/drawing/2014/main" id="{6C04416A-8A18-4663-8A79-EAE50612B721}"/>
            </a:ext>
          </a:extLst>
        </xdr:cNvPr>
        <xdr:cNvSpPr txBox="1"/>
      </xdr:nvSpPr>
      <xdr:spPr>
        <a:xfrm>
          <a:off x="6864427" y="14285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83190</xdr:rowOff>
    </xdr:from>
    <xdr:ext cx="469744" cy="259045"/>
    <xdr:sp macro="" textlink="">
      <xdr:nvSpPr>
        <xdr:cNvPr id="375" name="n_4mainValue【公営住宅】&#10;一人当たり面積">
          <a:extLst>
            <a:ext uri="{FF2B5EF4-FFF2-40B4-BE49-F238E27FC236}">
              <a16:creationId xmlns:a16="http://schemas.microsoft.com/office/drawing/2014/main" id="{450ADF5E-84AD-4802-A854-B3F79B520DFF}"/>
            </a:ext>
          </a:extLst>
        </xdr:cNvPr>
        <xdr:cNvSpPr txBox="1"/>
      </xdr:nvSpPr>
      <xdr:spPr>
        <a:xfrm>
          <a:off x="6070677" y="14288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8AB7C204-A66D-4530-8FB2-D04C06AA2156}"/>
            </a:ext>
          </a:extLst>
        </xdr:cNvPr>
        <xdr:cNvSpPr/>
      </xdr:nvSpPr>
      <xdr:spPr>
        <a:xfrm>
          <a:off x="6858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AD9B617F-2FB6-4212-85E2-E323A9E0E8C6}"/>
            </a:ext>
          </a:extLst>
        </xdr:cNvPr>
        <xdr:cNvSpPr/>
      </xdr:nvSpPr>
      <xdr:spPr>
        <a:xfrm>
          <a:off x="8128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1444308A-D4B8-496D-B164-9301385EB85D}"/>
            </a:ext>
          </a:extLst>
        </xdr:cNvPr>
        <xdr:cNvSpPr/>
      </xdr:nvSpPr>
      <xdr:spPr>
        <a:xfrm>
          <a:off x="8128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67A1AE51-9D4B-4546-BCE5-71FDE9BFA41C}"/>
            </a:ext>
          </a:extLst>
        </xdr:cNvPr>
        <xdr:cNvSpPr/>
      </xdr:nvSpPr>
      <xdr:spPr>
        <a:xfrm>
          <a:off x="17145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CECE1C37-AE3A-4F71-8AA5-4728474A4733}"/>
            </a:ext>
          </a:extLst>
        </xdr:cNvPr>
        <xdr:cNvSpPr/>
      </xdr:nvSpPr>
      <xdr:spPr>
        <a:xfrm>
          <a:off x="17145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73B226A7-77B5-4869-85A1-8476EAB2D545}"/>
            </a:ext>
          </a:extLst>
        </xdr:cNvPr>
        <xdr:cNvSpPr/>
      </xdr:nvSpPr>
      <xdr:spPr>
        <a:xfrm>
          <a:off x="2743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A1A87407-679C-4D4E-8507-BFF0CDAE2D2C}"/>
            </a:ext>
          </a:extLst>
        </xdr:cNvPr>
        <xdr:cNvSpPr/>
      </xdr:nvSpPr>
      <xdr:spPr>
        <a:xfrm>
          <a:off x="2743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CED1D6D8-6B1E-47D4-9991-70F66524E4C2}"/>
            </a:ext>
          </a:extLst>
        </xdr:cNvPr>
        <xdr:cNvSpPr/>
      </xdr:nvSpPr>
      <xdr:spPr>
        <a:xfrm>
          <a:off x="685800" y="1619250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0DF19521-4DF3-4DDC-8D51-D619A01057D5}"/>
            </a:ext>
          </a:extLst>
        </xdr:cNvPr>
        <xdr:cNvSpPr/>
      </xdr:nvSpPr>
      <xdr:spPr>
        <a:xfrm>
          <a:off x="595630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E28F4593-957F-4A58-80B9-9590838CD350}"/>
            </a:ext>
          </a:extLst>
        </xdr:cNvPr>
        <xdr:cNvSpPr/>
      </xdr:nvSpPr>
      <xdr:spPr>
        <a:xfrm>
          <a:off x="60642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CB0DF990-F7D1-4802-A818-975A430225F4}"/>
            </a:ext>
          </a:extLst>
        </xdr:cNvPr>
        <xdr:cNvSpPr/>
      </xdr:nvSpPr>
      <xdr:spPr>
        <a:xfrm>
          <a:off x="60642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347ED232-9092-4C63-906A-7C287C06D270}"/>
            </a:ext>
          </a:extLst>
        </xdr:cNvPr>
        <xdr:cNvSpPr/>
      </xdr:nvSpPr>
      <xdr:spPr>
        <a:xfrm>
          <a:off x="69850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000B4D46-5251-4907-A482-55053BBC5B97}"/>
            </a:ext>
          </a:extLst>
        </xdr:cNvPr>
        <xdr:cNvSpPr/>
      </xdr:nvSpPr>
      <xdr:spPr>
        <a:xfrm>
          <a:off x="69850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258EA8CA-D289-41B6-BBEE-0F8F4FAF973C}"/>
            </a:ext>
          </a:extLst>
        </xdr:cNvPr>
        <xdr:cNvSpPr/>
      </xdr:nvSpPr>
      <xdr:spPr>
        <a:xfrm>
          <a:off x="8013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8BE91025-DB2C-4790-9B10-7F34B49B8813}"/>
            </a:ext>
          </a:extLst>
        </xdr:cNvPr>
        <xdr:cNvSpPr/>
      </xdr:nvSpPr>
      <xdr:spPr>
        <a:xfrm>
          <a:off x="8013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2169F516-5BCD-4BFB-A5B5-96BCE48224A2}"/>
            </a:ext>
          </a:extLst>
        </xdr:cNvPr>
        <xdr:cNvSpPr/>
      </xdr:nvSpPr>
      <xdr:spPr>
        <a:xfrm>
          <a:off x="5956300" y="1619250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45541544-4087-4AF8-ADD2-5F4B46164C7F}"/>
            </a:ext>
          </a:extLst>
        </xdr:cNvPr>
        <xdr:cNvSpPr/>
      </xdr:nvSpPr>
      <xdr:spPr>
        <a:xfrm>
          <a:off x="1120775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FA39FC0A-F5BA-4897-946F-CE51E53415C8}"/>
            </a:ext>
          </a:extLst>
        </xdr:cNvPr>
        <xdr:cNvSpPr/>
      </xdr:nvSpPr>
      <xdr:spPr>
        <a:xfrm>
          <a:off x="11315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A06C6F02-43CC-4E61-B47D-C2133361E18F}"/>
            </a:ext>
          </a:extLst>
        </xdr:cNvPr>
        <xdr:cNvSpPr/>
      </xdr:nvSpPr>
      <xdr:spPr>
        <a:xfrm>
          <a:off x="11315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F7CCA56A-4B54-45C5-B8CA-382A308A9D87}"/>
            </a:ext>
          </a:extLst>
        </xdr:cNvPr>
        <xdr:cNvSpPr/>
      </xdr:nvSpPr>
      <xdr:spPr>
        <a:xfrm>
          <a:off x="122364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8A26D07D-42E6-47DB-B245-3F7C7F2B6DB4}"/>
            </a:ext>
          </a:extLst>
        </xdr:cNvPr>
        <xdr:cNvSpPr/>
      </xdr:nvSpPr>
      <xdr:spPr>
        <a:xfrm>
          <a:off x="122364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979B2017-2ADD-41E0-91C5-A0FD63204344}"/>
            </a:ext>
          </a:extLst>
        </xdr:cNvPr>
        <xdr:cNvSpPr/>
      </xdr:nvSpPr>
      <xdr:spPr>
        <a:xfrm>
          <a:off x="132651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D624470F-F822-44E5-A2F9-62A3F2499D6A}"/>
            </a:ext>
          </a:extLst>
        </xdr:cNvPr>
        <xdr:cNvSpPr/>
      </xdr:nvSpPr>
      <xdr:spPr>
        <a:xfrm>
          <a:off x="132651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C2F80969-1A32-427D-9E55-AFAF2E3165D3}"/>
            </a:ext>
          </a:extLst>
        </xdr:cNvPr>
        <xdr:cNvSpPr/>
      </xdr:nvSpPr>
      <xdr:spPr>
        <a:xfrm>
          <a:off x="1120775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46D6336A-7DEB-4072-A283-59EBAE49A1BC}"/>
            </a:ext>
          </a:extLst>
        </xdr:cNvPr>
        <xdr:cNvSpPr txBox="1"/>
      </xdr:nvSpPr>
      <xdr:spPr>
        <a:xfrm>
          <a:off x="111696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935FCDF2-9CEF-450E-8C5D-8F06FBA9AEC1}"/>
            </a:ext>
          </a:extLst>
        </xdr:cNvPr>
        <xdr:cNvCxnSpPr/>
      </xdr:nvCxnSpPr>
      <xdr:spPr>
        <a:xfrm>
          <a:off x="11207750" y="7346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EBAFEEC2-B83C-4CF6-AAEB-D90EB70BE83B}"/>
            </a:ext>
          </a:extLst>
        </xdr:cNvPr>
        <xdr:cNvSpPr txBox="1"/>
      </xdr:nvSpPr>
      <xdr:spPr>
        <a:xfrm>
          <a:off x="1079772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3" name="直線コネクタ 402">
          <a:extLst>
            <a:ext uri="{FF2B5EF4-FFF2-40B4-BE49-F238E27FC236}">
              <a16:creationId xmlns:a16="http://schemas.microsoft.com/office/drawing/2014/main" id="{E504C6CB-C001-4D35-8DE4-362F3547FE3A}"/>
            </a:ext>
          </a:extLst>
        </xdr:cNvPr>
        <xdr:cNvCxnSpPr/>
      </xdr:nvCxnSpPr>
      <xdr:spPr>
        <a:xfrm>
          <a:off x="11207750" y="7033078"/>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4" name="テキスト ボックス 403">
          <a:extLst>
            <a:ext uri="{FF2B5EF4-FFF2-40B4-BE49-F238E27FC236}">
              <a16:creationId xmlns:a16="http://schemas.microsoft.com/office/drawing/2014/main" id="{62AA7342-8246-4BAC-B035-BDCCE84C8E98}"/>
            </a:ext>
          </a:extLst>
        </xdr:cNvPr>
        <xdr:cNvSpPr txBox="1"/>
      </xdr:nvSpPr>
      <xdr:spPr>
        <a:xfrm>
          <a:off x="10797721" y="6897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5" name="直線コネクタ 404">
          <a:extLst>
            <a:ext uri="{FF2B5EF4-FFF2-40B4-BE49-F238E27FC236}">
              <a16:creationId xmlns:a16="http://schemas.microsoft.com/office/drawing/2014/main" id="{2E1F6B64-8DA1-49DA-90CD-A97277B8BBD6}"/>
            </a:ext>
          </a:extLst>
        </xdr:cNvPr>
        <xdr:cNvCxnSpPr/>
      </xdr:nvCxnSpPr>
      <xdr:spPr>
        <a:xfrm>
          <a:off x="11207750" y="671920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6" name="テキスト ボックス 405">
          <a:extLst>
            <a:ext uri="{FF2B5EF4-FFF2-40B4-BE49-F238E27FC236}">
              <a16:creationId xmlns:a16="http://schemas.microsoft.com/office/drawing/2014/main" id="{6E7CA54C-8E46-408B-BA4F-85BDC95596B8}"/>
            </a:ext>
          </a:extLst>
        </xdr:cNvPr>
        <xdr:cNvSpPr txBox="1"/>
      </xdr:nvSpPr>
      <xdr:spPr>
        <a:xfrm>
          <a:off x="10842791" y="65833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7" name="直線コネクタ 406">
          <a:extLst>
            <a:ext uri="{FF2B5EF4-FFF2-40B4-BE49-F238E27FC236}">
              <a16:creationId xmlns:a16="http://schemas.microsoft.com/office/drawing/2014/main" id="{985760E4-BDE0-4227-B617-14D9E4AB3B53}"/>
            </a:ext>
          </a:extLst>
        </xdr:cNvPr>
        <xdr:cNvCxnSpPr/>
      </xdr:nvCxnSpPr>
      <xdr:spPr>
        <a:xfrm>
          <a:off x="11207750" y="640533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08" name="テキスト ボックス 407">
          <a:extLst>
            <a:ext uri="{FF2B5EF4-FFF2-40B4-BE49-F238E27FC236}">
              <a16:creationId xmlns:a16="http://schemas.microsoft.com/office/drawing/2014/main" id="{5485AB9F-E5A4-4669-A129-6FD0B9B5739D}"/>
            </a:ext>
          </a:extLst>
        </xdr:cNvPr>
        <xdr:cNvSpPr txBox="1"/>
      </xdr:nvSpPr>
      <xdr:spPr>
        <a:xfrm>
          <a:off x="10842791" y="626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09" name="直線コネクタ 408">
          <a:extLst>
            <a:ext uri="{FF2B5EF4-FFF2-40B4-BE49-F238E27FC236}">
              <a16:creationId xmlns:a16="http://schemas.microsoft.com/office/drawing/2014/main" id="{D4F2916D-6747-4194-9749-74453FFA74B5}"/>
            </a:ext>
          </a:extLst>
        </xdr:cNvPr>
        <xdr:cNvCxnSpPr/>
      </xdr:nvCxnSpPr>
      <xdr:spPr>
        <a:xfrm>
          <a:off x="11207750" y="609146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0" name="テキスト ボックス 409">
          <a:extLst>
            <a:ext uri="{FF2B5EF4-FFF2-40B4-BE49-F238E27FC236}">
              <a16:creationId xmlns:a16="http://schemas.microsoft.com/office/drawing/2014/main" id="{C4413073-752C-490A-822B-9D493F0D5604}"/>
            </a:ext>
          </a:extLst>
        </xdr:cNvPr>
        <xdr:cNvSpPr txBox="1"/>
      </xdr:nvSpPr>
      <xdr:spPr>
        <a:xfrm>
          <a:off x="10842791" y="5949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1" name="直線コネクタ 410">
          <a:extLst>
            <a:ext uri="{FF2B5EF4-FFF2-40B4-BE49-F238E27FC236}">
              <a16:creationId xmlns:a16="http://schemas.microsoft.com/office/drawing/2014/main" id="{4E6C5B44-E0E0-4FCD-88A6-4F0B028DFB11}"/>
            </a:ext>
          </a:extLst>
        </xdr:cNvPr>
        <xdr:cNvCxnSpPr/>
      </xdr:nvCxnSpPr>
      <xdr:spPr>
        <a:xfrm>
          <a:off x="11207750" y="577759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2" name="テキスト ボックス 411">
          <a:extLst>
            <a:ext uri="{FF2B5EF4-FFF2-40B4-BE49-F238E27FC236}">
              <a16:creationId xmlns:a16="http://schemas.microsoft.com/office/drawing/2014/main" id="{573D53B9-8E5C-4B69-8F5D-10CB4282D62F}"/>
            </a:ext>
          </a:extLst>
        </xdr:cNvPr>
        <xdr:cNvSpPr txBox="1"/>
      </xdr:nvSpPr>
      <xdr:spPr>
        <a:xfrm>
          <a:off x="10842791" y="56353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3" name="直線コネクタ 412">
          <a:extLst>
            <a:ext uri="{FF2B5EF4-FFF2-40B4-BE49-F238E27FC236}">
              <a16:creationId xmlns:a16="http://schemas.microsoft.com/office/drawing/2014/main" id="{11AD3300-BED3-456B-9EF4-98C41401B1FB}"/>
            </a:ext>
          </a:extLst>
        </xdr:cNvPr>
        <xdr:cNvCxnSpPr/>
      </xdr:nvCxnSpPr>
      <xdr:spPr>
        <a:xfrm>
          <a:off x="11207750" y="5457372"/>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4" name="テキスト ボックス 413">
          <a:extLst>
            <a:ext uri="{FF2B5EF4-FFF2-40B4-BE49-F238E27FC236}">
              <a16:creationId xmlns:a16="http://schemas.microsoft.com/office/drawing/2014/main" id="{45D3D0DF-0D7A-465B-AC24-7EBCA90561AF}"/>
            </a:ext>
          </a:extLst>
        </xdr:cNvPr>
        <xdr:cNvSpPr txBox="1"/>
      </xdr:nvSpPr>
      <xdr:spPr>
        <a:xfrm>
          <a:off x="10906911" y="53214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a:extLst>
            <a:ext uri="{FF2B5EF4-FFF2-40B4-BE49-F238E27FC236}">
              <a16:creationId xmlns:a16="http://schemas.microsoft.com/office/drawing/2014/main" id="{8A983B6A-5B90-44BF-8239-A00CD1E7879D}"/>
            </a:ext>
          </a:extLst>
        </xdr:cNvPr>
        <xdr:cNvCxnSpPr/>
      </xdr:nvCxnSpPr>
      <xdr:spPr>
        <a:xfrm>
          <a:off x="11207750" y="514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6" name="【認定こども園・幼稚園・保育所】&#10;有形固定資産減価償却率グラフ枠">
          <a:extLst>
            <a:ext uri="{FF2B5EF4-FFF2-40B4-BE49-F238E27FC236}">
              <a16:creationId xmlns:a16="http://schemas.microsoft.com/office/drawing/2014/main" id="{F49DF0DB-B33D-4C2A-8966-96AF15437F66}"/>
            </a:ext>
          </a:extLst>
        </xdr:cNvPr>
        <xdr:cNvSpPr/>
      </xdr:nvSpPr>
      <xdr:spPr>
        <a:xfrm>
          <a:off x="1120775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41910</xdr:rowOff>
    </xdr:from>
    <xdr:to>
      <xdr:col>85</xdr:col>
      <xdr:colOff>126364</xdr:colOff>
      <xdr:row>42</xdr:row>
      <xdr:rowOff>92528</xdr:rowOff>
    </xdr:to>
    <xdr:cxnSp macro="">
      <xdr:nvCxnSpPr>
        <xdr:cNvPr id="417" name="直線コネクタ 416">
          <a:extLst>
            <a:ext uri="{FF2B5EF4-FFF2-40B4-BE49-F238E27FC236}">
              <a16:creationId xmlns:a16="http://schemas.microsoft.com/office/drawing/2014/main" id="{97B9CF71-2FC9-43F6-8449-B9D4F3600000}"/>
            </a:ext>
          </a:extLst>
        </xdr:cNvPr>
        <xdr:cNvCxnSpPr/>
      </xdr:nvCxnSpPr>
      <xdr:spPr>
        <a:xfrm flipV="1">
          <a:off x="14699614" y="5496560"/>
          <a:ext cx="0" cy="15365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18" name="【認定こども園・幼稚園・保育所】&#10;有形固定資産減価償却率最小値テキスト">
          <a:extLst>
            <a:ext uri="{FF2B5EF4-FFF2-40B4-BE49-F238E27FC236}">
              <a16:creationId xmlns:a16="http://schemas.microsoft.com/office/drawing/2014/main" id="{B6773BC2-8989-453F-ADBA-FC8B54F10A73}"/>
            </a:ext>
          </a:extLst>
        </xdr:cNvPr>
        <xdr:cNvSpPr txBox="1"/>
      </xdr:nvSpPr>
      <xdr:spPr>
        <a:xfrm>
          <a:off x="14738350" y="7036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19" name="直線コネクタ 418">
          <a:extLst>
            <a:ext uri="{FF2B5EF4-FFF2-40B4-BE49-F238E27FC236}">
              <a16:creationId xmlns:a16="http://schemas.microsoft.com/office/drawing/2014/main" id="{66C8FA66-1E63-4DD1-8536-92763A14D1F5}"/>
            </a:ext>
          </a:extLst>
        </xdr:cNvPr>
        <xdr:cNvCxnSpPr/>
      </xdr:nvCxnSpPr>
      <xdr:spPr>
        <a:xfrm>
          <a:off x="14611350" y="703307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160037</xdr:rowOff>
    </xdr:from>
    <xdr:ext cx="340478" cy="259045"/>
    <xdr:sp macro="" textlink="">
      <xdr:nvSpPr>
        <xdr:cNvPr id="420" name="【認定こども園・幼稚園・保育所】&#10;有形固定資産減価償却率最大値テキスト">
          <a:extLst>
            <a:ext uri="{FF2B5EF4-FFF2-40B4-BE49-F238E27FC236}">
              <a16:creationId xmlns:a16="http://schemas.microsoft.com/office/drawing/2014/main" id="{26923C23-5C8B-4C9D-8F80-7779958C0692}"/>
            </a:ext>
          </a:extLst>
        </xdr:cNvPr>
        <xdr:cNvSpPr txBox="1"/>
      </xdr:nvSpPr>
      <xdr:spPr>
        <a:xfrm>
          <a:off x="14738350" y="52844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41910</xdr:rowOff>
    </xdr:from>
    <xdr:to>
      <xdr:col>86</xdr:col>
      <xdr:colOff>25400</xdr:colOff>
      <xdr:row>33</xdr:row>
      <xdr:rowOff>41910</xdr:rowOff>
    </xdr:to>
    <xdr:cxnSp macro="">
      <xdr:nvCxnSpPr>
        <xdr:cNvPr id="421" name="直線コネクタ 420">
          <a:extLst>
            <a:ext uri="{FF2B5EF4-FFF2-40B4-BE49-F238E27FC236}">
              <a16:creationId xmlns:a16="http://schemas.microsoft.com/office/drawing/2014/main" id="{B571B08D-271D-411B-9673-D984B6171D23}"/>
            </a:ext>
          </a:extLst>
        </xdr:cNvPr>
        <xdr:cNvCxnSpPr/>
      </xdr:nvCxnSpPr>
      <xdr:spPr>
        <a:xfrm>
          <a:off x="14611350" y="549656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103794</xdr:rowOff>
    </xdr:from>
    <xdr:ext cx="405111" cy="259045"/>
    <xdr:sp macro="" textlink="">
      <xdr:nvSpPr>
        <xdr:cNvPr id="422" name="【認定こども園・幼稚園・保育所】&#10;有形固定資産減価償却率平均値テキスト">
          <a:extLst>
            <a:ext uri="{FF2B5EF4-FFF2-40B4-BE49-F238E27FC236}">
              <a16:creationId xmlns:a16="http://schemas.microsoft.com/office/drawing/2014/main" id="{27410586-557F-4C0E-9D5C-D37B3AAC22F9}"/>
            </a:ext>
          </a:extLst>
        </xdr:cNvPr>
        <xdr:cNvSpPr txBox="1"/>
      </xdr:nvSpPr>
      <xdr:spPr>
        <a:xfrm>
          <a:off x="14738350" y="605374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80917</xdr:rowOff>
    </xdr:from>
    <xdr:to>
      <xdr:col>85</xdr:col>
      <xdr:colOff>177800</xdr:colOff>
      <xdr:row>38</xdr:row>
      <xdr:rowOff>11068</xdr:rowOff>
    </xdr:to>
    <xdr:sp macro="" textlink="">
      <xdr:nvSpPr>
        <xdr:cNvPr id="423" name="フローチャート: 判断 422">
          <a:extLst>
            <a:ext uri="{FF2B5EF4-FFF2-40B4-BE49-F238E27FC236}">
              <a16:creationId xmlns:a16="http://schemas.microsoft.com/office/drawing/2014/main" id="{0ECB6360-D625-41C3-9C71-660D69D23448}"/>
            </a:ext>
          </a:extLst>
        </xdr:cNvPr>
        <xdr:cNvSpPr/>
      </xdr:nvSpPr>
      <xdr:spPr>
        <a:xfrm>
          <a:off x="14649450" y="6195967"/>
          <a:ext cx="95250" cy="9525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56424</xdr:rowOff>
    </xdr:from>
    <xdr:to>
      <xdr:col>81</xdr:col>
      <xdr:colOff>101600</xdr:colOff>
      <xdr:row>37</xdr:row>
      <xdr:rowOff>158024</xdr:rowOff>
    </xdr:to>
    <xdr:sp macro="" textlink="">
      <xdr:nvSpPr>
        <xdr:cNvPr id="424" name="フローチャート: 判断 423">
          <a:extLst>
            <a:ext uri="{FF2B5EF4-FFF2-40B4-BE49-F238E27FC236}">
              <a16:creationId xmlns:a16="http://schemas.microsoft.com/office/drawing/2014/main" id="{BB48506C-EDAA-44E9-92D3-6BF9B3AC910B}"/>
            </a:ext>
          </a:extLst>
        </xdr:cNvPr>
        <xdr:cNvSpPr/>
      </xdr:nvSpPr>
      <xdr:spPr>
        <a:xfrm>
          <a:off x="13887450" y="6171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43361</xdr:rowOff>
    </xdr:from>
    <xdr:to>
      <xdr:col>76</xdr:col>
      <xdr:colOff>165100</xdr:colOff>
      <xdr:row>37</xdr:row>
      <xdr:rowOff>144961</xdr:rowOff>
    </xdr:to>
    <xdr:sp macro="" textlink="">
      <xdr:nvSpPr>
        <xdr:cNvPr id="425" name="フローチャート: 判断 424">
          <a:extLst>
            <a:ext uri="{FF2B5EF4-FFF2-40B4-BE49-F238E27FC236}">
              <a16:creationId xmlns:a16="http://schemas.microsoft.com/office/drawing/2014/main" id="{B67B56A0-6D5F-483F-9E19-DE7929C68E47}"/>
            </a:ext>
          </a:extLst>
        </xdr:cNvPr>
        <xdr:cNvSpPr/>
      </xdr:nvSpPr>
      <xdr:spPr>
        <a:xfrm>
          <a:off x="13093700" y="6158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36830</xdr:rowOff>
    </xdr:from>
    <xdr:to>
      <xdr:col>72</xdr:col>
      <xdr:colOff>38100</xdr:colOff>
      <xdr:row>37</xdr:row>
      <xdr:rowOff>138430</xdr:rowOff>
    </xdr:to>
    <xdr:sp macro="" textlink="">
      <xdr:nvSpPr>
        <xdr:cNvPr id="426" name="フローチャート: 判断 425">
          <a:extLst>
            <a:ext uri="{FF2B5EF4-FFF2-40B4-BE49-F238E27FC236}">
              <a16:creationId xmlns:a16="http://schemas.microsoft.com/office/drawing/2014/main" id="{FA494666-EC28-4ABB-BAA5-8CE2833CCDE7}"/>
            </a:ext>
          </a:extLst>
        </xdr:cNvPr>
        <xdr:cNvSpPr/>
      </xdr:nvSpPr>
      <xdr:spPr>
        <a:xfrm>
          <a:off x="12299950" y="615188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33564</xdr:rowOff>
    </xdr:from>
    <xdr:to>
      <xdr:col>67</xdr:col>
      <xdr:colOff>101600</xdr:colOff>
      <xdr:row>37</xdr:row>
      <xdr:rowOff>135164</xdr:rowOff>
    </xdr:to>
    <xdr:sp macro="" textlink="">
      <xdr:nvSpPr>
        <xdr:cNvPr id="427" name="フローチャート: 判断 426">
          <a:extLst>
            <a:ext uri="{FF2B5EF4-FFF2-40B4-BE49-F238E27FC236}">
              <a16:creationId xmlns:a16="http://schemas.microsoft.com/office/drawing/2014/main" id="{2BAD8B2E-73F2-4916-B516-CF146F274320}"/>
            </a:ext>
          </a:extLst>
        </xdr:cNvPr>
        <xdr:cNvSpPr/>
      </xdr:nvSpPr>
      <xdr:spPr>
        <a:xfrm>
          <a:off x="11487150" y="6148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21E14BF6-7444-4714-9F88-245568129B2D}"/>
            </a:ext>
          </a:extLst>
        </xdr:cNvPr>
        <xdr:cNvSpPr txBox="1"/>
      </xdr:nvSpPr>
      <xdr:spPr>
        <a:xfrm>
          <a:off x="1452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FAEFC431-3A65-40F4-AA93-E14FEBFD3490}"/>
            </a:ext>
          </a:extLst>
        </xdr:cNvPr>
        <xdr:cNvSpPr txBox="1"/>
      </xdr:nvSpPr>
      <xdr:spPr>
        <a:xfrm>
          <a:off x="13766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A4E036D8-0D4B-46AF-B762-2C427BC2F4B0}"/>
            </a:ext>
          </a:extLst>
        </xdr:cNvPr>
        <xdr:cNvSpPr txBox="1"/>
      </xdr:nvSpPr>
      <xdr:spPr>
        <a:xfrm>
          <a:off x="12973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2EC30812-230A-4463-B70D-E571A13CD507}"/>
            </a:ext>
          </a:extLst>
        </xdr:cNvPr>
        <xdr:cNvSpPr txBox="1"/>
      </xdr:nvSpPr>
      <xdr:spPr>
        <a:xfrm>
          <a:off x="12172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235F2C4A-F465-49B4-8E6A-FCDBCDE907AE}"/>
            </a:ext>
          </a:extLst>
        </xdr:cNvPr>
        <xdr:cNvSpPr txBox="1"/>
      </xdr:nvSpPr>
      <xdr:spPr>
        <a:xfrm>
          <a:off x="11366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72753</xdr:rowOff>
    </xdr:from>
    <xdr:to>
      <xdr:col>85</xdr:col>
      <xdr:colOff>177800</xdr:colOff>
      <xdr:row>40</xdr:row>
      <xdr:rowOff>2903</xdr:rowOff>
    </xdr:to>
    <xdr:sp macro="" textlink="">
      <xdr:nvSpPr>
        <xdr:cNvPr id="433" name="楕円 432">
          <a:extLst>
            <a:ext uri="{FF2B5EF4-FFF2-40B4-BE49-F238E27FC236}">
              <a16:creationId xmlns:a16="http://schemas.microsoft.com/office/drawing/2014/main" id="{C660FFDC-7121-4B4F-ABD5-0C82DF099B54}"/>
            </a:ext>
          </a:extLst>
        </xdr:cNvPr>
        <xdr:cNvSpPr/>
      </xdr:nvSpPr>
      <xdr:spPr>
        <a:xfrm>
          <a:off x="14649450" y="651800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51180</xdr:rowOff>
    </xdr:from>
    <xdr:ext cx="405111" cy="259045"/>
    <xdr:sp macro="" textlink="">
      <xdr:nvSpPr>
        <xdr:cNvPr id="434" name="【認定こども園・幼稚園・保育所】&#10;有形固定資産減価償却率該当値テキスト">
          <a:extLst>
            <a:ext uri="{FF2B5EF4-FFF2-40B4-BE49-F238E27FC236}">
              <a16:creationId xmlns:a16="http://schemas.microsoft.com/office/drawing/2014/main" id="{CE982A9B-F6F6-45BD-B40B-5D3A8B25E2A9}"/>
            </a:ext>
          </a:extLst>
        </xdr:cNvPr>
        <xdr:cNvSpPr txBox="1"/>
      </xdr:nvSpPr>
      <xdr:spPr>
        <a:xfrm>
          <a:off x="14738350" y="64964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59690</xdr:rowOff>
    </xdr:from>
    <xdr:to>
      <xdr:col>81</xdr:col>
      <xdr:colOff>101600</xdr:colOff>
      <xdr:row>39</xdr:row>
      <xdr:rowOff>161290</xdr:rowOff>
    </xdr:to>
    <xdr:sp macro="" textlink="">
      <xdr:nvSpPr>
        <xdr:cNvPr id="435" name="楕円 434">
          <a:extLst>
            <a:ext uri="{FF2B5EF4-FFF2-40B4-BE49-F238E27FC236}">
              <a16:creationId xmlns:a16="http://schemas.microsoft.com/office/drawing/2014/main" id="{22353ED0-BF8A-467E-894F-9802645DE7E1}"/>
            </a:ext>
          </a:extLst>
        </xdr:cNvPr>
        <xdr:cNvSpPr/>
      </xdr:nvSpPr>
      <xdr:spPr>
        <a:xfrm>
          <a:off x="13887450" y="6504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110490</xdr:rowOff>
    </xdr:from>
    <xdr:to>
      <xdr:col>85</xdr:col>
      <xdr:colOff>127000</xdr:colOff>
      <xdr:row>39</xdr:row>
      <xdr:rowOff>123553</xdr:rowOff>
    </xdr:to>
    <xdr:cxnSp macro="">
      <xdr:nvCxnSpPr>
        <xdr:cNvPr id="436" name="直線コネクタ 435">
          <a:extLst>
            <a:ext uri="{FF2B5EF4-FFF2-40B4-BE49-F238E27FC236}">
              <a16:creationId xmlns:a16="http://schemas.microsoft.com/office/drawing/2014/main" id="{1F8CA6B7-957D-46F3-AACB-50E90DE87CD4}"/>
            </a:ext>
          </a:extLst>
        </xdr:cNvPr>
        <xdr:cNvCxnSpPr/>
      </xdr:nvCxnSpPr>
      <xdr:spPr>
        <a:xfrm>
          <a:off x="13938250" y="6555740"/>
          <a:ext cx="762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85816</xdr:rowOff>
    </xdr:from>
    <xdr:to>
      <xdr:col>76</xdr:col>
      <xdr:colOff>165100</xdr:colOff>
      <xdr:row>40</xdr:row>
      <xdr:rowOff>15966</xdr:rowOff>
    </xdr:to>
    <xdr:sp macro="" textlink="">
      <xdr:nvSpPr>
        <xdr:cNvPr id="437" name="楕円 436">
          <a:extLst>
            <a:ext uri="{FF2B5EF4-FFF2-40B4-BE49-F238E27FC236}">
              <a16:creationId xmlns:a16="http://schemas.microsoft.com/office/drawing/2014/main" id="{A145A639-0A26-4E9F-864A-1541696B00E7}"/>
            </a:ext>
          </a:extLst>
        </xdr:cNvPr>
        <xdr:cNvSpPr/>
      </xdr:nvSpPr>
      <xdr:spPr>
        <a:xfrm>
          <a:off x="13093700" y="653106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110490</xdr:rowOff>
    </xdr:from>
    <xdr:to>
      <xdr:col>81</xdr:col>
      <xdr:colOff>50800</xdr:colOff>
      <xdr:row>39</xdr:row>
      <xdr:rowOff>136616</xdr:rowOff>
    </xdr:to>
    <xdr:cxnSp macro="">
      <xdr:nvCxnSpPr>
        <xdr:cNvPr id="438" name="直線コネクタ 437">
          <a:extLst>
            <a:ext uri="{FF2B5EF4-FFF2-40B4-BE49-F238E27FC236}">
              <a16:creationId xmlns:a16="http://schemas.microsoft.com/office/drawing/2014/main" id="{DA1A9ADB-0E75-45E4-A7E2-6BB97AAC5C54}"/>
            </a:ext>
          </a:extLst>
        </xdr:cNvPr>
        <xdr:cNvCxnSpPr/>
      </xdr:nvCxnSpPr>
      <xdr:spPr>
        <a:xfrm flipV="1">
          <a:off x="13144500" y="6555740"/>
          <a:ext cx="79375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108676</xdr:rowOff>
    </xdr:from>
    <xdr:to>
      <xdr:col>72</xdr:col>
      <xdr:colOff>38100</xdr:colOff>
      <xdr:row>40</xdr:row>
      <xdr:rowOff>38826</xdr:rowOff>
    </xdr:to>
    <xdr:sp macro="" textlink="">
      <xdr:nvSpPr>
        <xdr:cNvPr id="439" name="楕円 438">
          <a:extLst>
            <a:ext uri="{FF2B5EF4-FFF2-40B4-BE49-F238E27FC236}">
              <a16:creationId xmlns:a16="http://schemas.microsoft.com/office/drawing/2014/main" id="{E7E5344A-54C4-4550-9C85-E42454383EC5}"/>
            </a:ext>
          </a:extLst>
        </xdr:cNvPr>
        <xdr:cNvSpPr/>
      </xdr:nvSpPr>
      <xdr:spPr>
        <a:xfrm>
          <a:off x="12299950" y="655392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136616</xdr:rowOff>
    </xdr:from>
    <xdr:to>
      <xdr:col>76</xdr:col>
      <xdr:colOff>114300</xdr:colOff>
      <xdr:row>39</xdr:row>
      <xdr:rowOff>159476</xdr:rowOff>
    </xdr:to>
    <xdr:cxnSp macro="">
      <xdr:nvCxnSpPr>
        <xdr:cNvPr id="440" name="直線コネクタ 439">
          <a:extLst>
            <a:ext uri="{FF2B5EF4-FFF2-40B4-BE49-F238E27FC236}">
              <a16:creationId xmlns:a16="http://schemas.microsoft.com/office/drawing/2014/main" id="{C3C97583-3358-4235-B44D-3455D706E2AC}"/>
            </a:ext>
          </a:extLst>
        </xdr:cNvPr>
        <xdr:cNvCxnSpPr/>
      </xdr:nvCxnSpPr>
      <xdr:spPr>
        <a:xfrm flipV="1">
          <a:off x="12344400" y="6581866"/>
          <a:ext cx="8001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108676</xdr:rowOff>
    </xdr:from>
    <xdr:to>
      <xdr:col>67</xdr:col>
      <xdr:colOff>101600</xdr:colOff>
      <xdr:row>40</xdr:row>
      <xdr:rowOff>38826</xdr:rowOff>
    </xdr:to>
    <xdr:sp macro="" textlink="">
      <xdr:nvSpPr>
        <xdr:cNvPr id="441" name="楕円 440">
          <a:extLst>
            <a:ext uri="{FF2B5EF4-FFF2-40B4-BE49-F238E27FC236}">
              <a16:creationId xmlns:a16="http://schemas.microsoft.com/office/drawing/2014/main" id="{D12BE749-C8E7-41D2-A21A-A34311043F8E}"/>
            </a:ext>
          </a:extLst>
        </xdr:cNvPr>
        <xdr:cNvSpPr/>
      </xdr:nvSpPr>
      <xdr:spPr>
        <a:xfrm>
          <a:off x="11487150" y="655392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159476</xdr:rowOff>
    </xdr:from>
    <xdr:to>
      <xdr:col>71</xdr:col>
      <xdr:colOff>177800</xdr:colOff>
      <xdr:row>39</xdr:row>
      <xdr:rowOff>159476</xdr:rowOff>
    </xdr:to>
    <xdr:cxnSp macro="">
      <xdr:nvCxnSpPr>
        <xdr:cNvPr id="442" name="直線コネクタ 441">
          <a:extLst>
            <a:ext uri="{FF2B5EF4-FFF2-40B4-BE49-F238E27FC236}">
              <a16:creationId xmlns:a16="http://schemas.microsoft.com/office/drawing/2014/main" id="{3A6FACB2-62AD-4974-84AF-FF3616D2FEE0}"/>
            </a:ext>
          </a:extLst>
        </xdr:cNvPr>
        <xdr:cNvCxnSpPr/>
      </xdr:nvCxnSpPr>
      <xdr:spPr>
        <a:xfrm>
          <a:off x="11537950" y="6604726"/>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3101</xdr:rowOff>
    </xdr:from>
    <xdr:ext cx="405111" cy="259045"/>
    <xdr:sp macro="" textlink="">
      <xdr:nvSpPr>
        <xdr:cNvPr id="443" name="n_1aveValue【認定こども園・幼稚園・保育所】&#10;有形固定資産減価償却率">
          <a:extLst>
            <a:ext uri="{FF2B5EF4-FFF2-40B4-BE49-F238E27FC236}">
              <a16:creationId xmlns:a16="http://schemas.microsoft.com/office/drawing/2014/main" id="{581F1EA1-AC33-4E9E-9CB3-CF75A27E6064}"/>
            </a:ext>
          </a:extLst>
        </xdr:cNvPr>
        <xdr:cNvSpPr txBox="1"/>
      </xdr:nvSpPr>
      <xdr:spPr>
        <a:xfrm>
          <a:off x="13742044" y="5953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161488</xdr:rowOff>
    </xdr:from>
    <xdr:ext cx="405111" cy="259045"/>
    <xdr:sp macro="" textlink="">
      <xdr:nvSpPr>
        <xdr:cNvPr id="444" name="n_2aveValue【認定こども園・幼稚園・保育所】&#10;有形固定資産減価償却率">
          <a:extLst>
            <a:ext uri="{FF2B5EF4-FFF2-40B4-BE49-F238E27FC236}">
              <a16:creationId xmlns:a16="http://schemas.microsoft.com/office/drawing/2014/main" id="{A6732864-1D4D-44A2-B562-45FB7564FBF1}"/>
            </a:ext>
          </a:extLst>
        </xdr:cNvPr>
        <xdr:cNvSpPr txBox="1"/>
      </xdr:nvSpPr>
      <xdr:spPr>
        <a:xfrm>
          <a:off x="12960994" y="5946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154957</xdr:rowOff>
    </xdr:from>
    <xdr:ext cx="405111" cy="259045"/>
    <xdr:sp macro="" textlink="">
      <xdr:nvSpPr>
        <xdr:cNvPr id="445" name="n_3aveValue【認定こども園・幼稚園・保育所】&#10;有形固定資産減価償却率">
          <a:extLst>
            <a:ext uri="{FF2B5EF4-FFF2-40B4-BE49-F238E27FC236}">
              <a16:creationId xmlns:a16="http://schemas.microsoft.com/office/drawing/2014/main" id="{9C6BC72C-ADBE-47E1-8761-28050ACE93E5}"/>
            </a:ext>
          </a:extLst>
        </xdr:cNvPr>
        <xdr:cNvSpPr txBox="1"/>
      </xdr:nvSpPr>
      <xdr:spPr>
        <a:xfrm>
          <a:off x="12167244" y="5939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151691</xdr:rowOff>
    </xdr:from>
    <xdr:ext cx="405111" cy="259045"/>
    <xdr:sp macro="" textlink="">
      <xdr:nvSpPr>
        <xdr:cNvPr id="446" name="n_4aveValue【認定こども園・幼稚園・保育所】&#10;有形固定資産減価償却率">
          <a:extLst>
            <a:ext uri="{FF2B5EF4-FFF2-40B4-BE49-F238E27FC236}">
              <a16:creationId xmlns:a16="http://schemas.microsoft.com/office/drawing/2014/main" id="{E28EC199-0430-4C67-BDBF-76436BD85478}"/>
            </a:ext>
          </a:extLst>
        </xdr:cNvPr>
        <xdr:cNvSpPr txBox="1"/>
      </xdr:nvSpPr>
      <xdr:spPr>
        <a:xfrm>
          <a:off x="11354444" y="5936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152417</xdr:rowOff>
    </xdr:from>
    <xdr:ext cx="405111" cy="259045"/>
    <xdr:sp macro="" textlink="">
      <xdr:nvSpPr>
        <xdr:cNvPr id="447" name="n_1mainValue【認定こども園・幼稚園・保育所】&#10;有形固定資産減価償却率">
          <a:extLst>
            <a:ext uri="{FF2B5EF4-FFF2-40B4-BE49-F238E27FC236}">
              <a16:creationId xmlns:a16="http://schemas.microsoft.com/office/drawing/2014/main" id="{CFA2ED28-C084-4ACC-9F0F-5F34957B8CA5}"/>
            </a:ext>
          </a:extLst>
        </xdr:cNvPr>
        <xdr:cNvSpPr txBox="1"/>
      </xdr:nvSpPr>
      <xdr:spPr>
        <a:xfrm>
          <a:off x="13742044" y="6597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7093</xdr:rowOff>
    </xdr:from>
    <xdr:ext cx="405111" cy="259045"/>
    <xdr:sp macro="" textlink="">
      <xdr:nvSpPr>
        <xdr:cNvPr id="448" name="n_2mainValue【認定こども園・幼稚園・保育所】&#10;有形固定資産減価償却率">
          <a:extLst>
            <a:ext uri="{FF2B5EF4-FFF2-40B4-BE49-F238E27FC236}">
              <a16:creationId xmlns:a16="http://schemas.microsoft.com/office/drawing/2014/main" id="{7ACED0C7-8E38-4D47-A5E8-D9A59AAD9A6D}"/>
            </a:ext>
          </a:extLst>
        </xdr:cNvPr>
        <xdr:cNvSpPr txBox="1"/>
      </xdr:nvSpPr>
      <xdr:spPr>
        <a:xfrm>
          <a:off x="12960994" y="66174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29953</xdr:rowOff>
    </xdr:from>
    <xdr:ext cx="405111" cy="259045"/>
    <xdr:sp macro="" textlink="">
      <xdr:nvSpPr>
        <xdr:cNvPr id="449" name="n_3mainValue【認定こども園・幼稚園・保育所】&#10;有形固定資産減価償却率">
          <a:extLst>
            <a:ext uri="{FF2B5EF4-FFF2-40B4-BE49-F238E27FC236}">
              <a16:creationId xmlns:a16="http://schemas.microsoft.com/office/drawing/2014/main" id="{DBE60C42-BD1A-4B92-9FE8-0D7E70ABB155}"/>
            </a:ext>
          </a:extLst>
        </xdr:cNvPr>
        <xdr:cNvSpPr txBox="1"/>
      </xdr:nvSpPr>
      <xdr:spPr>
        <a:xfrm>
          <a:off x="12167244" y="66403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29953</xdr:rowOff>
    </xdr:from>
    <xdr:ext cx="405111" cy="259045"/>
    <xdr:sp macro="" textlink="">
      <xdr:nvSpPr>
        <xdr:cNvPr id="450" name="n_4mainValue【認定こども園・幼稚園・保育所】&#10;有形固定資産減価償却率">
          <a:extLst>
            <a:ext uri="{FF2B5EF4-FFF2-40B4-BE49-F238E27FC236}">
              <a16:creationId xmlns:a16="http://schemas.microsoft.com/office/drawing/2014/main" id="{8FFA2F40-5893-4C29-A31C-835A283DD33B}"/>
            </a:ext>
          </a:extLst>
        </xdr:cNvPr>
        <xdr:cNvSpPr txBox="1"/>
      </xdr:nvSpPr>
      <xdr:spPr>
        <a:xfrm>
          <a:off x="11354444" y="66403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1" name="正方形/長方形 450">
          <a:extLst>
            <a:ext uri="{FF2B5EF4-FFF2-40B4-BE49-F238E27FC236}">
              <a16:creationId xmlns:a16="http://schemas.microsoft.com/office/drawing/2014/main" id="{1B121ACC-440E-420D-B8C3-4449DD44AC12}"/>
            </a:ext>
          </a:extLst>
        </xdr:cNvPr>
        <xdr:cNvSpPr/>
      </xdr:nvSpPr>
      <xdr:spPr>
        <a:xfrm>
          <a:off x="164592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2" name="正方形/長方形 451">
          <a:extLst>
            <a:ext uri="{FF2B5EF4-FFF2-40B4-BE49-F238E27FC236}">
              <a16:creationId xmlns:a16="http://schemas.microsoft.com/office/drawing/2014/main" id="{D4D8B3E2-ABCD-486D-801C-0F822B185F9A}"/>
            </a:ext>
          </a:extLst>
        </xdr:cNvPr>
        <xdr:cNvSpPr/>
      </xdr:nvSpPr>
      <xdr:spPr>
        <a:xfrm>
          <a:off x="16586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3" name="正方形/長方形 452">
          <a:extLst>
            <a:ext uri="{FF2B5EF4-FFF2-40B4-BE49-F238E27FC236}">
              <a16:creationId xmlns:a16="http://schemas.microsoft.com/office/drawing/2014/main" id="{2F75DCE7-A2D7-4E81-9954-787A6947EC42}"/>
            </a:ext>
          </a:extLst>
        </xdr:cNvPr>
        <xdr:cNvSpPr/>
      </xdr:nvSpPr>
      <xdr:spPr>
        <a:xfrm>
          <a:off x="16586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4" name="正方形/長方形 453">
          <a:extLst>
            <a:ext uri="{FF2B5EF4-FFF2-40B4-BE49-F238E27FC236}">
              <a16:creationId xmlns:a16="http://schemas.microsoft.com/office/drawing/2014/main" id="{13054436-F073-406B-9200-B14474BB16F3}"/>
            </a:ext>
          </a:extLst>
        </xdr:cNvPr>
        <xdr:cNvSpPr/>
      </xdr:nvSpPr>
      <xdr:spPr>
        <a:xfrm>
          <a:off x="174879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5" name="正方形/長方形 454">
          <a:extLst>
            <a:ext uri="{FF2B5EF4-FFF2-40B4-BE49-F238E27FC236}">
              <a16:creationId xmlns:a16="http://schemas.microsoft.com/office/drawing/2014/main" id="{198CB1A9-FB0A-4330-AC7E-36FD88026240}"/>
            </a:ext>
          </a:extLst>
        </xdr:cNvPr>
        <xdr:cNvSpPr/>
      </xdr:nvSpPr>
      <xdr:spPr>
        <a:xfrm>
          <a:off x="174879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6" name="正方形/長方形 455">
          <a:extLst>
            <a:ext uri="{FF2B5EF4-FFF2-40B4-BE49-F238E27FC236}">
              <a16:creationId xmlns:a16="http://schemas.microsoft.com/office/drawing/2014/main" id="{9D6CE8EF-C125-4EEC-BF3A-6FAA2D942E32}"/>
            </a:ext>
          </a:extLst>
        </xdr:cNvPr>
        <xdr:cNvSpPr/>
      </xdr:nvSpPr>
      <xdr:spPr>
        <a:xfrm>
          <a:off x="185166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7" name="正方形/長方形 456">
          <a:extLst>
            <a:ext uri="{FF2B5EF4-FFF2-40B4-BE49-F238E27FC236}">
              <a16:creationId xmlns:a16="http://schemas.microsoft.com/office/drawing/2014/main" id="{2F1B313B-5F6C-4FDC-B330-CEC81431D819}"/>
            </a:ext>
          </a:extLst>
        </xdr:cNvPr>
        <xdr:cNvSpPr/>
      </xdr:nvSpPr>
      <xdr:spPr>
        <a:xfrm>
          <a:off x="185166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8" name="正方形/長方形 457">
          <a:extLst>
            <a:ext uri="{FF2B5EF4-FFF2-40B4-BE49-F238E27FC236}">
              <a16:creationId xmlns:a16="http://schemas.microsoft.com/office/drawing/2014/main" id="{0E442CFD-0D78-4501-860C-5002DCB41407}"/>
            </a:ext>
          </a:extLst>
        </xdr:cNvPr>
        <xdr:cNvSpPr/>
      </xdr:nvSpPr>
      <xdr:spPr>
        <a:xfrm>
          <a:off x="164592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9" name="テキスト ボックス 458">
          <a:extLst>
            <a:ext uri="{FF2B5EF4-FFF2-40B4-BE49-F238E27FC236}">
              <a16:creationId xmlns:a16="http://schemas.microsoft.com/office/drawing/2014/main" id="{8657AC4D-94A4-4628-8665-D0DAD63B5D7F}"/>
            </a:ext>
          </a:extLst>
        </xdr:cNvPr>
        <xdr:cNvSpPr txBox="1"/>
      </xdr:nvSpPr>
      <xdr:spPr>
        <a:xfrm>
          <a:off x="16440150" y="4959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0" name="直線コネクタ 459">
          <a:extLst>
            <a:ext uri="{FF2B5EF4-FFF2-40B4-BE49-F238E27FC236}">
              <a16:creationId xmlns:a16="http://schemas.microsoft.com/office/drawing/2014/main" id="{6CD39AF6-9CEA-41E6-A18F-5FC99A923283}"/>
            </a:ext>
          </a:extLst>
        </xdr:cNvPr>
        <xdr:cNvCxnSpPr/>
      </xdr:nvCxnSpPr>
      <xdr:spPr>
        <a:xfrm>
          <a:off x="164592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19050</xdr:rowOff>
    </xdr:from>
    <xdr:to>
      <xdr:col>120</xdr:col>
      <xdr:colOff>114300</xdr:colOff>
      <xdr:row>41</xdr:row>
      <xdr:rowOff>19050</xdr:rowOff>
    </xdr:to>
    <xdr:cxnSp macro="">
      <xdr:nvCxnSpPr>
        <xdr:cNvPr id="461" name="直線コネクタ 460">
          <a:extLst>
            <a:ext uri="{FF2B5EF4-FFF2-40B4-BE49-F238E27FC236}">
              <a16:creationId xmlns:a16="http://schemas.microsoft.com/office/drawing/2014/main" id="{7630E8C4-728F-4F90-89F6-4EC91B6BC1F2}"/>
            </a:ext>
          </a:extLst>
        </xdr:cNvPr>
        <xdr:cNvCxnSpPr/>
      </xdr:nvCxnSpPr>
      <xdr:spPr>
        <a:xfrm>
          <a:off x="16459200" y="6794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48277</xdr:rowOff>
    </xdr:from>
    <xdr:ext cx="467179" cy="259045"/>
    <xdr:sp macro="" textlink="">
      <xdr:nvSpPr>
        <xdr:cNvPr id="462" name="テキスト ボックス 461">
          <a:extLst>
            <a:ext uri="{FF2B5EF4-FFF2-40B4-BE49-F238E27FC236}">
              <a16:creationId xmlns:a16="http://schemas.microsoft.com/office/drawing/2014/main" id="{5FE74617-ABB5-46B6-A4D2-23A407D9E4AF}"/>
            </a:ext>
          </a:extLst>
        </xdr:cNvPr>
        <xdr:cNvSpPr txBox="1"/>
      </xdr:nvSpPr>
      <xdr:spPr>
        <a:xfrm>
          <a:off x="16049171" y="66586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3" name="直線コネクタ 462">
          <a:extLst>
            <a:ext uri="{FF2B5EF4-FFF2-40B4-BE49-F238E27FC236}">
              <a16:creationId xmlns:a16="http://schemas.microsoft.com/office/drawing/2014/main" id="{45331FA9-26B3-4F13-9120-4F0925044E8B}"/>
            </a:ext>
          </a:extLst>
        </xdr:cNvPr>
        <xdr:cNvCxnSpPr/>
      </xdr:nvCxnSpPr>
      <xdr:spPr>
        <a:xfrm>
          <a:off x="164592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4" name="テキスト ボックス 463">
          <a:extLst>
            <a:ext uri="{FF2B5EF4-FFF2-40B4-BE49-F238E27FC236}">
              <a16:creationId xmlns:a16="http://schemas.microsoft.com/office/drawing/2014/main" id="{0FEA6A7C-B25D-43EB-A35F-2E7F2B8DE91A}"/>
            </a:ext>
          </a:extLst>
        </xdr:cNvPr>
        <xdr:cNvSpPr txBox="1"/>
      </xdr:nvSpPr>
      <xdr:spPr>
        <a:xfrm>
          <a:off x="16049171" y="6112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465" name="直線コネクタ 464">
          <a:extLst>
            <a:ext uri="{FF2B5EF4-FFF2-40B4-BE49-F238E27FC236}">
              <a16:creationId xmlns:a16="http://schemas.microsoft.com/office/drawing/2014/main" id="{39A50434-96E8-471D-9E56-495D757EBF90}"/>
            </a:ext>
          </a:extLst>
        </xdr:cNvPr>
        <xdr:cNvCxnSpPr/>
      </xdr:nvCxnSpPr>
      <xdr:spPr>
        <a:xfrm>
          <a:off x="16459200" y="5695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105427</xdr:rowOff>
    </xdr:from>
    <xdr:ext cx="467179" cy="259045"/>
    <xdr:sp macro="" textlink="">
      <xdr:nvSpPr>
        <xdr:cNvPr id="466" name="テキスト ボックス 465">
          <a:extLst>
            <a:ext uri="{FF2B5EF4-FFF2-40B4-BE49-F238E27FC236}">
              <a16:creationId xmlns:a16="http://schemas.microsoft.com/office/drawing/2014/main" id="{C851A10B-A216-4B84-9031-370919303591}"/>
            </a:ext>
          </a:extLst>
        </xdr:cNvPr>
        <xdr:cNvSpPr txBox="1"/>
      </xdr:nvSpPr>
      <xdr:spPr>
        <a:xfrm>
          <a:off x="16049171" y="5560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7" name="直線コネクタ 466">
          <a:extLst>
            <a:ext uri="{FF2B5EF4-FFF2-40B4-BE49-F238E27FC236}">
              <a16:creationId xmlns:a16="http://schemas.microsoft.com/office/drawing/2014/main" id="{777688EC-DB39-4375-A1B9-52BD479326A9}"/>
            </a:ext>
          </a:extLst>
        </xdr:cNvPr>
        <xdr:cNvCxnSpPr/>
      </xdr:nvCxnSpPr>
      <xdr:spPr>
        <a:xfrm>
          <a:off x="164592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8" name="テキスト ボックス 467">
          <a:extLst>
            <a:ext uri="{FF2B5EF4-FFF2-40B4-BE49-F238E27FC236}">
              <a16:creationId xmlns:a16="http://schemas.microsoft.com/office/drawing/2014/main" id="{2A498F3D-AA3D-49EB-83B2-BACCF7B976E0}"/>
            </a:ext>
          </a:extLst>
        </xdr:cNvPr>
        <xdr:cNvSpPr txBox="1"/>
      </xdr:nvSpPr>
      <xdr:spPr>
        <a:xfrm>
          <a:off x="16049171" y="50076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9" name="【認定こども園・幼稚園・保育所】&#10;一人当たり面積グラフ枠">
          <a:extLst>
            <a:ext uri="{FF2B5EF4-FFF2-40B4-BE49-F238E27FC236}">
              <a16:creationId xmlns:a16="http://schemas.microsoft.com/office/drawing/2014/main" id="{4261F1A6-F007-43B6-A6BE-92B400EA79F7}"/>
            </a:ext>
          </a:extLst>
        </xdr:cNvPr>
        <xdr:cNvSpPr/>
      </xdr:nvSpPr>
      <xdr:spPr>
        <a:xfrm>
          <a:off x="164592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8191</xdr:rowOff>
    </xdr:from>
    <xdr:to>
      <xdr:col>116</xdr:col>
      <xdr:colOff>62864</xdr:colOff>
      <xdr:row>40</xdr:row>
      <xdr:rowOff>157353</xdr:rowOff>
    </xdr:to>
    <xdr:cxnSp macro="">
      <xdr:nvCxnSpPr>
        <xdr:cNvPr id="470" name="直線コネクタ 469">
          <a:extLst>
            <a:ext uri="{FF2B5EF4-FFF2-40B4-BE49-F238E27FC236}">
              <a16:creationId xmlns:a16="http://schemas.microsoft.com/office/drawing/2014/main" id="{100645E1-2474-4E0D-B6EE-3FFA4767A2AD}"/>
            </a:ext>
          </a:extLst>
        </xdr:cNvPr>
        <xdr:cNvCxnSpPr/>
      </xdr:nvCxnSpPr>
      <xdr:spPr>
        <a:xfrm flipV="1">
          <a:off x="19951064" y="5627941"/>
          <a:ext cx="0" cy="11397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161180</xdr:rowOff>
    </xdr:from>
    <xdr:ext cx="469744" cy="259045"/>
    <xdr:sp macro="" textlink="">
      <xdr:nvSpPr>
        <xdr:cNvPr id="471" name="【認定こども園・幼稚園・保育所】&#10;一人当たり面積最小値テキスト">
          <a:extLst>
            <a:ext uri="{FF2B5EF4-FFF2-40B4-BE49-F238E27FC236}">
              <a16:creationId xmlns:a16="http://schemas.microsoft.com/office/drawing/2014/main" id="{847B4647-0599-4EEA-BD0B-FC7E0CA0CCDF}"/>
            </a:ext>
          </a:extLst>
        </xdr:cNvPr>
        <xdr:cNvSpPr txBox="1"/>
      </xdr:nvSpPr>
      <xdr:spPr>
        <a:xfrm>
          <a:off x="19989800" y="6771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40</xdr:row>
      <xdr:rowOff>157353</xdr:rowOff>
    </xdr:from>
    <xdr:to>
      <xdr:col>116</xdr:col>
      <xdr:colOff>152400</xdr:colOff>
      <xdr:row>40</xdr:row>
      <xdr:rowOff>157353</xdr:rowOff>
    </xdr:to>
    <xdr:cxnSp macro="">
      <xdr:nvCxnSpPr>
        <xdr:cNvPr id="472" name="直線コネクタ 471">
          <a:extLst>
            <a:ext uri="{FF2B5EF4-FFF2-40B4-BE49-F238E27FC236}">
              <a16:creationId xmlns:a16="http://schemas.microsoft.com/office/drawing/2014/main" id="{DF90675F-2BA3-4C8F-9AD9-7688CBD11463}"/>
            </a:ext>
          </a:extLst>
        </xdr:cNvPr>
        <xdr:cNvCxnSpPr/>
      </xdr:nvCxnSpPr>
      <xdr:spPr>
        <a:xfrm>
          <a:off x="19881850" y="676770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126318</xdr:rowOff>
    </xdr:from>
    <xdr:ext cx="469744" cy="259045"/>
    <xdr:sp macro="" textlink="">
      <xdr:nvSpPr>
        <xdr:cNvPr id="473" name="【認定こども園・幼稚園・保育所】&#10;一人当たり面積最大値テキスト">
          <a:extLst>
            <a:ext uri="{FF2B5EF4-FFF2-40B4-BE49-F238E27FC236}">
              <a16:creationId xmlns:a16="http://schemas.microsoft.com/office/drawing/2014/main" id="{50ACB670-C21E-4278-BE3D-9AE67073FBEF}"/>
            </a:ext>
          </a:extLst>
        </xdr:cNvPr>
        <xdr:cNvSpPr txBox="1"/>
      </xdr:nvSpPr>
      <xdr:spPr>
        <a:xfrm>
          <a:off x="19989800" y="5415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8191</xdr:rowOff>
    </xdr:from>
    <xdr:to>
      <xdr:col>116</xdr:col>
      <xdr:colOff>152400</xdr:colOff>
      <xdr:row>34</xdr:row>
      <xdr:rowOff>8191</xdr:rowOff>
    </xdr:to>
    <xdr:cxnSp macro="">
      <xdr:nvCxnSpPr>
        <xdr:cNvPr id="474" name="直線コネクタ 473">
          <a:extLst>
            <a:ext uri="{FF2B5EF4-FFF2-40B4-BE49-F238E27FC236}">
              <a16:creationId xmlns:a16="http://schemas.microsoft.com/office/drawing/2014/main" id="{33C99CFD-512C-4236-9042-F246E8471D1E}"/>
            </a:ext>
          </a:extLst>
        </xdr:cNvPr>
        <xdr:cNvCxnSpPr/>
      </xdr:nvCxnSpPr>
      <xdr:spPr>
        <a:xfrm>
          <a:off x="19881850" y="562794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10685</xdr:rowOff>
    </xdr:from>
    <xdr:ext cx="469744" cy="259045"/>
    <xdr:sp macro="" textlink="">
      <xdr:nvSpPr>
        <xdr:cNvPr id="475" name="【認定こども園・幼稚園・保育所】&#10;一人当たり面積平均値テキスト">
          <a:extLst>
            <a:ext uri="{FF2B5EF4-FFF2-40B4-BE49-F238E27FC236}">
              <a16:creationId xmlns:a16="http://schemas.microsoft.com/office/drawing/2014/main" id="{8758A7BE-BF9E-459D-87C3-E153E0DE3BFB}"/>
            </a:ext>
          </a:extLst>
        </xdr:cNvPr>
        <xdr:cNvSpPr txBox="1"/>
      </xdr:nvSpPr>
      <xdr:spPr>
        <a:xfrm>
          <a:off x="19989800" y="64559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32258</xdr:rowOff>
    </xdr:from>
    <xdr:to>
      <xdr:col>116</xdr:col>
      <xdr:colOff>114300</xdr:colOff>
      <xdr:row>39</xdr:row>
      <xdr:rowOff>133858</xdr:rowOff>
    </xdr:to>
    <xdr:sp macro="" textlink="">
      <xdr:nvSpPr>
        <xdr:cNvPr id="476" name="フローチャート: 判断 475">
          <a:extLst>
            <a:ext uri="{FF2B5EF4-FFF2-40B4-BE49-F238E27FC236}">
              <a16:creationId xmlns:a16="http://schemas.microsoft.com/office/drawing/2014/main" id="{4AB41F48-AC1D-4AE1-A97E-D06BFE10F4E4}"/>
            </a:ext>
          </a:extLst>
        </xdr:cNvPr>
        <xdr:cNvSpPr/>
      </xdr:nvSpPr>
      <xdr:spPr>
        <a:xfrm>
          <a:off x="19900900" y="6477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28829</xdr:rowOff>
    </xdr:from>
    <xdr:to>
      <xdr:col>112</xdr:col>
      <xdr:colOff>38100</xdr:colOff>
      <xdr:row>39</xdr:row>
      <xdr:rowOff>130429</xdr:rowOff>
    </xdr:to>
    <xdr:sp macro="" textlink="">
      <xdr:nvSpPr>
        <xdr:cNvPr id="477" name="フローチャート: 判断 476">
          <a:extLst>
            <a:ext uri="{FF2B5EF4-FFF2-40B4-BE49-F238E27FC236}">
              <a16:creationId xmlns:a16="http://schemas.microsoft.com/office/drawing/2014/main" id="{2956C7DC-DBCB-4944-B863-D00219037835}"/>
            </a:ext>
          </a:extLst>
        </xdr:cNvPr>
        <xdr:cNvSpPr/>
      </xdr:nvSpPr>
      <xdr:spPr>
        <a:xfrm>
          <a:off x="19157950" y="647407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63691</xdr:rowOff>
    </xdr:from>
    <xdr:to>
      <xdr:col>107</xdr:col>
      <xdr:colOff>101600</xdr:colOff>
      <xdr:row>39</xdr:row>
      <xdr:rowOff>165291</xdr:rowOff>
    </xdr:to>
    <xdr:sp macro="" textlink="">
      <xdr:nvSpPr>
        <xdr:cNvPr id="478" name="フローチャート: 判断 477">
          <a:extLst>
            <a:ext uri="{FF2B5EF4-FFF2-40B4-BE49-F238E27FC236}">
              <a16:creationId xmlns:a16="http://schemas.microsoft.com/office/drawing/2014/main" id="{C922A155-1EEE-4D6C-8FDE-68CA729BCB30}"/>
            </a:ext>
          </a:extLst>
        </xdr:cNvPr>
        <xdr:cNvSpPr/>
      </xdr:nvSpPr>
      <xdr:spPr>
        <a:xfrm>
          <a:off x="18345150" y="6508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64262</xdr:rowOff>
    </xdr:from>
    <xdr:to>
      <xdr:col>102</xdr:col>
      <xdr:colOff>165100</xdr:colOff>
      <xdr:row>39</xdr:row>
      <xdr:rowOff>165862</xdr:rowOff>
    </xdr:to>
    <xdr:sp macro="" textlink="">
      <xdr:nvSpPr>
        <xdr:cNvPr id="479" name="フローチャート: 判断 478">
          <a:extLst>
            <a:ext uri="{FF2B5EF4-FFF2-40B4-BE49-F238E27FC236}">
              <a16:creationId xmlns:a16="http://schemas.microsoft.com/office/drawing/2014/main" id="{3320A5A1-511D-4226-8C7C-7B4DEB9C95D2}"/>
            </a:ext>
          </a:extLst>
        </xdr:cNvPr>
        <xdr:cNvSpPr/>
      </xdr:nvSpPr>
      <xdr:spPr>
        <a:xfrm>
          <a:off x="17551400" y="6509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83121</xdr:rowOff>
    </xdr:from>
    <xdr:to>
      <xdr:col>98</xdr:col>
      <xdr:colOff>38100</xdr:colOff>
      <xdr:row>40</xdr:row>
      <xdr:rowOff>13271</xdr:rowOff>
    </xdr:to>
    <xdr:sp macro="" textlink="">
      <xdr:nvSpPr>
        <xdr:cNvPr id="480" name="フローチャート: 判断 479">
          <a:extLst>
            <a:ext uri="{FF2B5EF4-FFF2-40B4-BE49-F238E27FC236}">
              <a16:creationId xmlns:a16="http://schemas.microsoft.com/office/drawing/2014/main" id="{9655D95B-E75C-434F-B096-D119E13E29A6}"/>
            </a:ext>
          </a:extLst>
        </xdr:cNvPr>
        <xdr:cNvSpPr/>
      </xdr:nvSpPr>
      <xdr:spPr>
        <a:xfrm>
          <a:off x="16757650" y="652837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E4D6F813-00D5-4EB1-B7C2-166757697BFE}"/>
            </a:ext>
          </a:extLst>
        </xdr:cNvPr>
        <xdr:cNvSpPr txBox="1"/>
      </xdr:nvSpPr>
      <xdr:spPr>
        <a:xfrm>
          <a:off x="19780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5E47CAB4-D240-487F-8299-74C1ED77CCA1}"/>
            </a:ext>
          </a:extLst>
        </xdr:cNvPr>
        <xdr:cNvSpPr txBox="1"/>
      </xdr:nvSpPr>
      <xdr:spPr>
        <a:xfrm>
          <a:off x="19030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B12C7064-3564-49A8-9932-6FC454ACA59B}"/>
            </a:ext>
          </a:extLst>
        </xdr:cNvPr>
        <xdr:cNvSpPr txBox="1"/>
      </xdr:nvSpPr>
      <xdr:spPr>
        <a:xfrm>
          <a:off x="18224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753C0FE2-49DD-4543-9D54-919413891C52}"/>
            </a:ext>
          </a:extLst>
        </xdr:cNvPr>
        <xdr:cNvSpPr txBox="1"/>
      </xdr:nvSpPr>
      <xdr:spPr>
        <a:xfrm>
          <a:off x="174307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094EB2F9-E8CD-4651-B8D2-1B6CE31B8094}"/>
            </a:ext>
          </a:extLst>
        </xdr:cNvPr>
        <xdr:cNvSpPr txBox="1"/>
      </xdr:nvSpPr>
      <xdr:spPr>
        <a:xfrm>
          <a:off x="166306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138557</xdr:rowOff>
    </xdr:from>
    <xdr:to>
      <xdr:col>116</xdr:col>
      <xdr:colOff>114300</xdr:colOff>
      <xdr:row>39</xdr:row>
      <xdr:rowOff>68707</xdr:rowOff>
    </xdr:to>
    <xdr:sp macro="" textlink="">
      <xdr:nvSpPr>
        <xdr:cNvPr id="486" name="楕円 485">
          <a:extLst>
            <a:ext uri="{FF2B5EF4-FFF2-40B4-BE49-F238E27FC236}">
              <a16:creationId xmlns:a16="http://schemas.microsoft.com/office/drawing/2014/main" id="{2B2325FE-3991-46CD-B046-2EF172D41F3B}"/>
            </a:ext>
          </a:extLst>
        </xdr:cNvPr>
        <xdr:cNvSpPr/>
      </xdr:nvSpPr>
      <xdr:spPr>
        <a:xfrm>
          <a:off x="19900900" y="641870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161434</xdr:rowOff>
    </xdr:from>
    <xdr:ext cx="469744" cy="259045"/>
    <xdr:sp macro="" textlink="">
      <xdr:nvSpPr>
        <xdr:cNvPr id="487" name="【認定こども園・幼稚園・保育所】&#10;一人当たり面積該当値テキスト">
          <a:extLst>
            <a:ext uri="{FF2B5EF4-FFF2-40B4-BE49-F238E27FC236}">
              <a16:creationId xmlns:a16="http://schemas.microsoft.com/office/drawing/2014/main" id="{3D7C91E2-9F80-43E2-82BC-02F937737D06}"/>
            </a:ext>
          </a:extLst>
        </xdr:cNvPr>
        <xdr:cNvSpPr txBox="1"/>
      </xdr:nvSpPr>
      <xdr:spPr>
        <a:xfrm>
          <a:off x="19989800" y="6276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143701</xdr:rowOff>
    </xdr:from>
    <xdr:to>
      <xdr:col>112</xdr:col>
      <xdr:colOff>38100</xdr:colOff>
      <xdr:row>39</xdr:row>
      <xdr:rowOff>73851</xdr:rowOff>
    </xdr:to>
    <xdr:sp macro="" textlink="">
      <xdr:nvSpPr>
        <xdr:cNvPr id="488" name="楕円 487">
          <a:extLst>
            <a:ext uri="{FF2B5EF4-FFF2-40B4-BE49-F238E27FC236}">
              <a16:creationId xmlns:a16="http://schemas.microsoft.com/office/drawing/2014/main" id="{5CEA51FF-605B-4FBE-B33F-7BD59E770CA8}"/>
            </a:ext>
          </a:extLst>
        </xdr:cNvPr>
        <xdr:cNvSpPr/>
      </xdr:nvSpPr>
      <xdr:spPr>
        <a:xfrm>
          <a:off x="19157950" y="642385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17907</xdr:rowOff>
    </xdr:from>
    <xdr:to>
      <xdr:col>116</xdr:col>
      <xdr:colOff>63500</xdr:colOff>
      <xdr:row>39</xdr:row>
      <xdr:rowOff>23051</xdr:rowOff>
    </xdr:to>
    <xdr:cxnSp macro="">
      <xdr:nvCxnSpPr>
        <xdr:cNvPr id="489" name="直線コネクタ 488">
          <a:extLst>
            <a:ext uri="{FF2B5EF4-FFF2-40B4-BE49-F238E27FC236}">
              <a16:creationId xmlns:a16="http://schemas.microsoft.com/office/drawing/2014/main" id="{99EF8BAA-02FA-4EB7-AD2C-59CD520E7F96}"/>
            </a:ext>
          </a:extLst>
        </xdr:cNvPr>
        <xdr:cNvCxnSpPr/>
      </xdr:nvCxnSpPr>
      <xdr:spPr>
        <a:xfrm flipV="1">
          <a:off x="19202400" y="6463157"/>
          <a:ext cx="749300" cy="5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149416</xdr:rowOff>
    </xdr:from>
    <xdr:to>
      <xdr:col>107</xdr:col>
      <xdr:colOff>101600</xdr:colOff>
      <xdr:row>39</xdr:row>
      <xdr:rowOff>79566</xdr:rowOff>
    </xdr:to>
    <xdr:sp macro="" textlink="">
      <xdr:nvSpPr>
        <xdr:cNvPr id="490" name="楕円 489">
          <a:extLst>
            <a:ext uri="{FF2B5EF4-FFF2-40B4-BE49-F238E27FC236}">
              <a16:creationId xmlns:a16="http://schemas.microsoft.com/office/drawing/2014/main" id="{971A75E7-83EB-4E9D-9898-9FD92552C44A}"/>
            </a:ext>
          </a:extLst>
        </xdr:cNvPr>
        <xdr:cNvSpPr/>
      </xdr:nvSpPr>
      <xdr:spPr>
        <a:xfrm>
          <a:off x="18345150" y="642956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23051</xdr:rowOff>
    </xdr:from>
    <xdr:to>
      <xdr:col>111</xdr:col>
      <xdr:colOff>177800</xdr:colOff>
      <xdr:row>39</xdr:row>
      <xdr:rowOff>28766</xdr:rowOff>
    </xdr:to>
    <xdr:cxnSp macro="">
      <xdr:nvCxnSpPr>
        <xdr:cNvPr id="491" name="直線コネクタ 490">
          <a:extLst>
            <a:ext uri="{FF2B5EF4-FFF2-40B4-BE49-F238E27FC236}">
              <a16:creationId xmlns:a16="http://schemas.microsoft.com/office/drawing/2014/main" id="{D69D8A12-DB5C-4128-A148-7950F0454B3F}"/>
            </a:ext>
          </a:extLst>
        </xdr:cNvPr>
        <xdr:cNvCxnSpPr/>
      </xdr:nvCxnSpPr>
      <xdr:spPr>
        <a:xfrm flipV="1">
          <a:off x="18395950" y="6468301"/>
          <a:ext cx="80645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156273</xdr:rowOff>
    </xdr:from>
    <xdr:to>
      <xdr:col>102</xdr:col>
      <xdr:colOff>165100</xdr:colOff>
      <xdr:row>39</xdr:row>
      <xdr:rowOff>86423</xdr:rowOff>
    </xdr:to>
    <xdr:sp macro="" textlink="">
      <xdr:nvSpPr>
        <xdr:cNvPr id="492" name="楕円 491">
          <a:extLst>
            <a:ext uri="{FF2B5EF4-FFF2-40B4-BE49-F238E27FC236}">
              <a16:creationId xmlns:a16="http://schemas.microsoft.com/office/drawing/2014/main" id="{BD6D0AEE-BF2A-434B-8FCC-E0883AA9E5D3}"/>
            </a:ext>
          </a:extLst>
        </xdr:cNvPr>
        <xdr:cNvSpPr/>
      </xdr:nvSpPr>
      <xdr:spPr>
        <a:xfrm>
          <a:off x="17551400" y="643642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28766</xdr:rowOff>
    </xdr:from>
    <xdr:to>
      <xdr:col>107</xdr:col>
      <xdr:colOff>50800</xdr:colOff>
      <xdr:row>39</xdr:row>
      <xdr:rowOff>35623</xdr:rowOff>
    </xdr:to>
    <xdr:cxnSp macro="">
      <xdr:nvCxnSpPr>
        <xdr:cNvPr id="493" name="直線コネクタ 492">
          <a:extLst>
            <a:ext uri="{FF2B5EF4-FFF2-40B4-BE49-F238E27FC236}">
              <a16:creationId xmlns:a16="http://schemas.microsoft.com/office/drawing/2014/main" id="{1E484D29-CAC9-4330-AD76-26044989D007}"/>
            </a:ext>
          </a:extLst>
        </xdr:cNvPr>
        <xdr:cNvCxnSpPr/>
      </xdr:nvCxnSpPr>
      <xdr:spPr>
        <a:xfrm flipV="1">
          <a:off x="17602200" y="6474016"/>
          <a:ext cx="793750" cy="6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166560</xdr:rowOff>
    </xdr:from>
    <xdr:to>
      <xdr:col>98</xdr:col>
      <xdr:colOff>38100</xdr:colOff>
      <xdr:row>39</xdr:row>
      <xdr:rowOff>96710</xdr:rowOff>
    </xdr:to>
    <xdr:sp macro="" textlink="">
      <xdr:nvSpPr>
        <xdr:cNvPr id="494" name="楕円 493">
          <a:extLst>
            <a:ext uri="{FF2B5EF4-FFF2-40B4-BE49-F238E27FC236}">
              <a16:creationId xmlns:a16="http://schemas.microsoft.com/office/drawing/2014/main" id="{C9AD12B4-D283-45B0-82C0-D83414FE2102}"/>
            </a:ext>
          </a:extLst>
        </xdr:cNvPr>
        <xdr:cNvSpPr/>
      </xdr:nvSpPr>
      <xdr:spPr>
        <a:xfrm>
          <a:off x="16757650" y="644671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35623</xdr:rowOff>
    </xdr:from>
    <xdr:to>
      <xdr:col>102</xdr:col>
      <xdr:colOff>114300</xdr:colOff>
      <xdr:row>39</xdr:row>
      <xdr:rowOff>45910</xdr:rowOff>
    </xdr:to>
    <xdr:cxnSp macro="">
      <xdr:nvCxnSpPr>
        <xdr:cNvPr id="495" name="直線コネクタ 494">
          <a:extLst>
            <a:ext uri="{FF2B5EF4-FFF2-40B4-BE49-F238E27FC236}">
              <a16:creationId xmlns:a16="http://schemas.microsoft.com/office/drawing/2014/main" id="{DD2BE277-754A-4B4F-ADA3-17E34E3B2790}"/>
            </a:ext>
          </a:extLst>
        </xdr:cNvPr>
        <xdr:cNvCxnSpPr/>
      </xdr:nvCxnSpPr>
      <xdr:spPr>
        <a:xfrm flipV="1">
          <a:off x="16802100" y="6480873"/>
          <a:ext cx="800100" cy="10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121556</xdr:rowOff>
    </xdr:from>
    <xdr:ext cx="469744" cy="259045"/>
    <xdr:sp macro="" textlink="">
      <xdr:nvSpPr>
        <xdr:cNvPr id="496" name="n_1aveValue【認定こども園・幼稚園・保育所】&#10;一人当たり面積">
          <a:extLst>
            <a:ext uri="{FF2B5EF4-FFF2-40B4-BE49-F238E27FC236}">
              <a16:creationId xmlns:a16="http://schemas.microsoft.com/office/drawing/2014/main" id="{4626D155-8406-4A4E-893A-3E40B9F59158}"/>
            </a:ext>
          </a:extLst>
        </xdr:cNvPr>
        <xdr:cNvSpPr txBox="1"/>
      </xdr:nvSpPr>
      <xdr:spPr>
        <a:xfrm>
          <a:off x="18980227" y="6566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156418</xdr:rowOff>
    </xdr:from>
    <xdr:ext cx="469744" cy="259045"/>
    <xdr:sp macro="" textlink="">
      <xdr:nvSpPr>
        <xdr:cNvPr id="497" name="n_2aveValue【認定こども園・幼稚園・保育所】&#10;一人当たり面積">
          <a:extLst>
            <a:ext uri="{FF2B5EF4-FFF2-40B4-BE49-F238E27FC236}">
              <a16:creationId xmlns:a16="http://schemas.microsoft.com/office/drawing/2014/main" id="{2777586B-D27F-4DD0-9DB4-B84399E51EF3}"/>
            </a:ext>
          </a:extLst>
        </xdr:cNvPr>
        <xdr:cNvSpPr txBox="1"/>
      </xdr:nvSpPr>
      <xdr:spPr>
        <a:xfrm>
          <a:off x="18180127" y="6601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156989</xdr:rowOff>
    </xdr:from>
    <xdr:ext cx="469744" cy="259045"/>
    <xdr:sp macro="" textlink="">
      <xdr:nvSpPr>
        <xdr:cNvPr id="498" name="n_3aveValue【認定こども園・幼稚園・保育所】&#10;一人当たり面積">
          <a:extLst>
            <a:ext uri="{FF2B5EF4-FFF2-40B4-BE49-F238E27FC236}">
              <a16:creationId xmlns:a16="http://schemas.microsoft.com/office/drawing/2014/main" id="{74734977-68BC-4F5A-BDF9-850B5E42EFB9}"/>
            </a:ext>
          </a:extLst>
        </xdr:cNvPr>
        <xdr:cNvSpPr txBox="1"/>
      </xdr:nvSpPr>
      <xdr:spPr>
        <a:xfrm>
          <a:off x="17386377" y="6602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4398</xdr:rowOff>
    </xdr:from>
    <xdr:ext cx="469744" cy="259045"/>
    <xdr:sp macro="" textlink="">
      <xdr:nvSpPr>
        <xdr:cNvPr id="499" name="n_4aveValue【認定こども園・幼稚園・保育所】&#10;一人当たり面積">
          <a:extLst>
            <a:ext uri="{FF2B5EF4-FFF2-40B4-BE49-F238E27FC236}">
              <a16:creationId xmlns:a16="http://schemas.microsoft.com/office/drawing/2014/main" id="{9DD5B834-8218-4C1C-9DFF-D1806E29F467}"/>
            </a:ext>
          </a:extLst>
        </xdr:cNvPr>
        <xdr:cNvSpPr txBox="1"/>
      </xdr:nvSpPr>
      <xdr:spPr>
        <a:xfrm>
          <a:off x="16592627" y="6614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90378</xdr:rowOff>
    </xdr:from>
    <xdr:ext cx="469744" cy="259045"/>
    <xdr:sp macro="" textlink="">
      <xdr:nvSpPr>
        <xdr:cNvPr id="500" name="n_1mainValue【認定こども園・幼稚園・保育所】&#10;一人当たり面積">
          <a:extLst>
            <a:ext uri="{FF2B5EF4-FFF2-40B4-BE49-F238E27FC236}">
              <a16:creationId xmlns:a16="http://schemas.microsoft.com/office/drawing/2014/main" id="{02A9DC15-0587-47B7-8481-526E49BE9564}"/>
            </a:ext>
          </a:extLst>
        </xdr:cNvPr>
        <xdr:cNvSpPr txBox="1"/>
      </xdr:nvSpPr>
      <xdr:spPr>
        <a:xfrm>
          <a:off x="18980227" y="6205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96093</xdr:rowOff>
    </xdr:from>
    <xdr:ext cx="469744" cy="259045"/>
    <xdr:sp macro="" textlink="">
      <xdr:nvSpPr>
        <xdr:cNvPr id="501" name="n_2mainValue【認定こども園・幼稚園・保育所】&#10;一人当たり面積">
          <a:extLst>
            <a:ext uri="{FF2B5EF4-FFF2-40B4-BE49-F238E27FC236}">
              <a16:creationId xmlns:a16="http://schemas.microsoft.com/office/drawing/2014/main" id="{899C8010-F7D2-4D68-BAC0-1C19E261473B}"/>
            </a:ext>
          </a:extLst>
        </xdr:cNvPr>
        <xdr:cNvSpPr txBox="1"/>
      </xdr:nvSpPr>
      <xdr:spPr>
        <a:xfrm>
          <a:off x="18180127" y="6211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102950</xdr:rowOff>
    </xdr:from>
    <xdr:ext cx="469744" cy="259045"/>
    <xdr:sp macro="" textlink="">
      <xdr:nvSpPr>
        <xdr:cNvPr id="502" name="n_3mainValue【認定こども園・幼稚園・保育所】&#10;一人当たり面積">
          <a:extLst>
            <a:ext uri="{FF2B5EF4-FFF2-40B4-BE49-F238E27FC236}">
              <a16:creationId xmlns:a16="http://schemas.microsoft.com/office/drawing/2014/main" id="{D12F534E-B009-4611-8169-2CDEFDA0B990}"/>
            </a:ext>
          </a:extLst>
        </xdr:cNvPr>
        <xdr:cNvSpPr txBox="1"/>
      </xdr:nvSpPr>
      <xdr:spPr>
        <a:xfrm>
          <a:off x="17386377" y="62180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113237</xdr:rowOff>
    </xdr:from>
    <xdr:ext cx="469744" cy="259045"/>
    <xdr:sp macro="" textlink="">
      <xdr:nvSpPr>
        <xdr:cNvPr id="503" name="n_4mainValue【認定こども園・幼稚園・保育所】&#10;一人当たり面積">
          <a:extLst>
            <a:ext uri="{FF2B5EF4-FFF2-40B4-BE49-F238E27FC236}">
              <a16:creationId xmlns:a16="http://schemas.microsoft.com/office/drawing/2014/main" id="{41B857D0-387A-4AB6-B8D6-EEB73B9A087A}"/>
            </a:ext>
          </a:extLst>
        </xdr:cNvPr>
        <xdr:cNvSpPr txBox="1"/>
      </xdr:nvSpPr>
      <xdr:spPr>
        <a:xfrm>
          <a:off x="16592627" y="6228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4" name="正方形/長方形 503">
          <a:extLst>
            <a:ext uri="{FF2B5EF4-FFF2-40B4-BE49-F238E27FC236}">
              <a16:creationId xmlns:a16="http://schemas.microsoft.com/office/drawing/2014/main" id="{7EA598D0-62BE-429E-B302-B2917A2C001D}"/>
            </a:ext>
          </a:extLst>
        </xdr:cNvPr>
        <xdr:cNvSpPr/>
      </xdr:nvSpPr>
      <xdr:spPr>
        <a:xfrm>
          <a:off x="1120775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5" name="正方形/長方形 504">
          <a:extLst>
            <a:ext uri="{FF2B5EF4-FFF2-40B4-BE49-F238E27FC236}">
              <a16:creationId xmlns:a16="http://schemas.microsoft.com/office/drawing/2014/main" id="{8E742542-E50F-478C-A274-C29BE7D421B5}"/>
            </a:ext>
          </a:extLst>
        </xdr:cNvPr>
        <xdr:cNvSpPr/>
      </xdr:nvSpPr>
      <xdr:spPr>
        <a:xfrm>
          <a:off x="11315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6" name="正方形/長方形 505">
          <a:extLst>
            <a:ext uri="{FF2B5EF4-FFF2-40B4-BE49-F238E27FC236}">
              <a16:creationId xmlns:a16="http://schemas.microsoft.com/office/drawing/2014/main" id="{1C427013-8AB0-407B-8210-B86B7122DDB5}"/>
            </a:ext>
          </a:extLst>
        </xdr:cNvPr>
        <xdr:cNvSpPr/>
      </xdr:nvSpPr>
      <xdr:spPr>
        <a:xfrm>
          <a:off x="11315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7" name="正方形/長方形 506">
          <a:extLst>
            <a:ext uri="{FF2B5EF4-FFF2-40B4-BE49-F238E27FC236}">
              <a16:creationId xmlns:a16="http://schemas.microsoft.com/office/drawing/2014/main" id="{FB4AB4C5-82F2-4DE2-A95F-1D927571BAAD}"/>
            </a:ext>
          </a:extLst>
        </xdr:cNvPr>
        <xdr:cNvSpPr/>
      </xdr:nvSpPr>
      <xdr:spPr>
        <a:xfrm>
          <a:off x="122364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8" name="正方形/長方形 507">
          <a:extLst>
            <a:ext uri="{FF2B5EF4-FFF2-40B4-BE49-F238E27FC236}">
              <a16:creationId xmlns:a16="http://schemas.microsoft.com/office/drawing/2014/main" id="{375FFE17-6078-4D45-9744-DF1866990DD0}"/>
            </a:ext>
          </a:extLst>
        </xdr:cNvPr>
        <xdr:cNvSpPr/>
      </xdr:nvSpPr>
      <xdr:spPr>
        <a:xfrm>
          <a:off x="122364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9" name="正方形/長方形 508">
          <a:extLst>
            <a:ext uri="{FF2B5EF4-FFF2-40B4-BE49-F238E27FC236}">
              <a16:creationId xmlns:a16="http://schemas.microsoft.com/office/drawing/2014/main" id="{D724DC66-152F-47E9-9172-338EB987DEF5}"/>
            </a:ext>
          </a:extLst>
        </xdr:cNvPr>
        <xdr:cNvSpPr/>
      </xdr:nvSpPr>
      <xdr:spPr>
        <a:xfrm>
          <a:off x="132651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0" name="正方形/長方形 509">
          <a:extLst>
            <a:ext uri="{FF2B5EF4-FFF2-40B4-BE49-F238E27FC236}">
              <a16:creationId xmlns:a16="http://schemas.microsoft.com/office/drawing/2014/main" id="{78BF31D1-E35D-40E4-AD7C-09797A476A51}"/>
            </a:ext>
          </a:extLst>
        </xdr:cNvPr>
        <xdr:cNvSpPr/>
      </xdr:nvSpPr>
      <xdr:spPr>
        <a:xfrm>
          <a:off x="132651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1" name="正方形/長方形 510">
          <a:extLst>
            <a:ext uri="{FF2B5EF4-FFF2-40B4-BE49-F238E27FC236}">
              <a16:creationId xmlns:a16="http://schemas.microsoft.com/office/drawing/2014/main" id="{86325592-1923-4CAA-ACC2-D71C820E75E9}"/>
            </a:ext>
          </a:extLst>
        </xdr:cNvPr>
        <xdr:cNvSpPr/>
      </xdr:nvSpPr>
      <xdr:spPr>
        <a:xfrm>
          <a:off x="1120775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2" name="テキスト ボックス 511">
          <a:extLst>
            <a:ext uri="{FF2B5EF4-FFF2-40B4-BE49-F238E27FC236}">
              <a16:creationId xmlns:a16="http://schemas.microsoft.com/office/drawing/2014/main" id="{457E29F8-562B-405B-B6C7-7AA89868CAD6}"/>
            </a:ext>
          </a:extLst>
        </xdr:cNvPr>
        <xdr:cNvSpPr txBox="1"/>
      </xdr:nvSpPr>
      <xdr:spPr>
        <a:xfrm>
          <a:off x="111696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3" name="直線コネクタ 512">
          <a:extLst>
            <a:ext uri="{FF2B5EF4-FFF2-40B4-BE49-F238E27FC236}">
              <a16:creationId xmlns:a16="http://schemas.microsoft.com/office/drawing/2014/main" id="{CAEF55AE-18A3-4301-8658-7B1BA637BFBD}"/>
            </a:ext>
          </a:extLst>
        </xdr:cNvPr>
        <xdr:cNvCxnSpPr/>
      </xdr:nvCxnSpPr>
      <xdr:spPr>
        <a:xfrm>
          <a:off x="11207750" y="11017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4" name="テキスト ボックス 513">
          <a:extLst>
            <a:ext uri="{FF2B5EF4-FFF2-40B4-BE49-F238E27FC236}">
              <a16:creationId xmlns:a16="http://schemas.microsoft.com/office/drawing/2014/main" id="{7123CA65-C1D3-4DE9-B93A-EFEB454B7BE2}"/>
            </a:ext>
          </a:extLst>
        </xdr:cNvPr>
        <xdr:cNvSpPr txBox="1"/>
      </xdr:nvSpPr>
      <xdr:spPr>
        <a:xfrm>
          <a:off x="1079772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5" name="直線コネクタ 514">
          <a:extLst>
            <a:ext uri="{FF2B5EF4-FFF2-40B4-BE49-F238E27FC236}">
              <a16:creationId xmlns:a16="http://schemas.microsoft.com/office/drawing/2014/main" id="{0BC8C992-C519-41C1-8C25-6EB90E7A93FE}"/>
            </a:ext>
          </a:extLst>
        </xdr:cNvPr>
        <xdr:cNvCxnSpPr/>
      </xdr:nvCxnSpPr>
      <xdr:spPr>
        <a:xfrm>
          <a:off x="11207750" y="10703378"/>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16" name="テキスト ボックス 515">
          <a:extLst>
            <a:ext uri="{FF2B5EF4-FFF2-40B4-BE49-F238E27FC236}">
              <a16:creationId xmlns:a16="http://schemas.microsoft.com/office/drawing/2014/main" id="{F67E3E0D-271D-4AD4-91C4-A733903C160B}"/>
            </a:ext>
          </a:extLst>
        </xdr:cNvPr>
        <xdr:cNvSpPr txBox="1"/>
      </xdr:nvSpPr>
      <xdr:spPr>
        <a:xfrm>
          <a:off x="10797721" y="105675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7" name="直線コネクタ 516">
          <a:extLst>
            <a:ext uri="{FF2B5EF4-FFF2-40B4-BE49-F238E27FC236}">
              <a16:creationId xmlns:a16="http://schemas.microsoft.com/office/drawing/2014/main" id="{FDFA8029-B521-477A-ADFE-6B9A4A38A2D8}"/>
            </a:ext>
          </a:extLst>
        </xdr:cNvPr>
        <xdr:cNvCxnSpPr/>
      </xdr:nvCxnSpPr>
      <xdr:spPr>
        <a:xfrm>
          <a:off x="11207750" y="1038950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18" name="テキスト ボックス 517">
          <a:extLst>
            <a:ext uri="{FF2B5EF4-FFF2-40B4-BE49-F238E27FC236}">
              <a16:creationId xmlns:a16="http://schemas.microsoft.com/office/drawing/2014/main" id="{86F30011-B46C-45A9-AFB7-560CEB8A914E}"/>
            </a:ext>
          </a:extLst>
        </xdr:cNvPr>
        <xdr:cNvSpPr txBox="1"/>
      </xdr:nvSpPr>
      <xdr:spPr>
        <a:xfrm>
          <a:off x="10842791" y="102472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19" name="直線コネクタ 518">
          <a:extLst>
            <a:ext uri="{FF2B5EF4-FFF2-40B4-BE49-F238E27FC236}">
              <a16:creationId xmlns:a16="http://schemas.microsoft.com/office/drawing/2014/main" id="{610744C4-753D-4B83-9F72-EB3331D4F237}"/>
            </a:ext>
          </a:extLst>
        </xdr:cNvPr>
        <xdr:cNvCxnSpPr/>
      </xdr:nvCxnSpPr>
      <xdr:spPr>
        <a:xfrm>
          <a:off x="11207750" y="1007563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0" name="テキスト ボックス 519">
          <a:extLst>
            <a:ext uri="{FF2B5EF4-FFF2-40B4-BE49-F238E27FC236}">
              <a16:creationId xmlns:a16="http://schemas.microsoft.com/office/drawing/2014/main" id="{5EC5F4E3-F656-4C00-AEDB-FCC9F7242AAC}"/>
            </a:ext>
          </a:extLst>
        </xdr:cNvPr>
        <xdr:cNvSpPr txBox="1"/>
      </xdr:nvSpPr>
      <xdr:spPr>
        <a:xfrm>
          <a:off x="10842791" y="99334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1" name="直線コネクタ 520">
          <a:extLst>
            <a:ext uri="{FF2B5EF4-FFF2-40B4-BE49-F238E27FC236}">
              <a16:creationId xmlns:a16="http://schemas.microsoft.com/office/drawing/2014/main" id="{FEE866C7-4E5E-41B3-9561-FE9C51F0FBC3}"/>
            </a:ext>
          </a:extLst>
        </xdr:cNvPr>
        <xdr:cNvCxnSpPr/>
      </xdr:nvCxnSpPr>
      <xdr:spPr>
        <a:xfrm>
          <a:off x="11207750" y="975541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2" name="テキスト ボックス 521">
          <a:extLst>
            <a:ext uri="{FF2B5EF4-FFF2-40B4-BE49-F238E27FC236}">
              <a16:creationId xmlns:a16="http://schemas.microsoft.com/office/drawing/2014/main" id="{86847793-2882-4654-B48F-24F02B365349}"/>
            </a:ext>
          </a:extLst>
        </xdr:cNvPr>
        <xdr:cNvSpPr txBox="1"/>
      </xdr:nvSpPr>
      <xdr:spPr>
        <a:xfrm>
          <a:off x="10842791" y="961954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3" name="直線コネクタ 522">
          <a:extLst>
            <a:ext uri="{FF2B5EF4-FFF2-40B4-BE49-F238E27FC236}">
              <a16:creationId xmlns:a16="http://schemas.microsoft.com/office/drawing/2014/main" id="{077A336B-E8DE-4050-80C8-022935A8954C}"/>
            </a:ext>
          </a:extLst>
        </xdr:cNvPr>
        <xdr:cNvCxnSpPr/>
      </xdr:nvCxnSpPr>
      <xdr:spPr>
        <a:xfrm>
          <a:off x="11207750" y="94415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4" name="テキスト ボックス 523">
          <a:extLst>
            <a:ext uri="{FF2B5EF4-FFF2-40B4-BE49-F238E27FC236}">
              <a16:creationId xmlns:a16="http://schemas.microsoft.com/office/drawing/2014/main" id="{CE551323-E43E-4FE9-9A3A-748604A09D76}"/>
            </a:ext>
          </a:extLst>
        </xdr:cNvPr>
        <xdr:cNvSpPr txBox="1"/>
      </xdr:nvSpPr>
      <xdr:spPr>
        <a:xfrm>
          <a:off x="10842791" y="93056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5" name="直線コネクタ 524">
          <a:extLst>
            <a:ext uri="{FF2B5EF4-FFF2-40B4-BE49-F238E27FC236}">
              <a16:creationId xmlns:a16="http://schemas.microsoft.com/office/drawing/2014/main" id="{258DE41B-FC48-41FC-A291-6E3906A3FF51}"/>
            </a:ext>
          </a:extLst>
        </xdr:cNvPr>
        <xdr:cNvCxnSpPr/>
      </xdr:nvCxnSpPr>
      <xdr:spPr>
        <a:xfrm>
          <a:off x="11207750" y="9127672"/>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26" name="テキスト ボックス 525">
          <a:extLst>
            <a:ext uri="{FF2B5EF4-FFF2-40B4-BE49-F238E27FC236}">
              <a16:creationId xmlns:a16="http://schemas.microsoft.com/office/drawing/2014/main" id="{8E06D966-6ECE-48DA-A387-5EB19C30B53C}"/>
            </a:ext>
          </a:extLst>
        </xdr:cNvPr>
        <xdr:cNvSpPr txBox="1"/>
      </xdr:nvSpPr>
      <xdr:spPr>
        <a:xfrm>
          <a:off x="10906911" y="89917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7" name="直線コネクタ 526">
          <a:extLst>
            <a:ext uri="{FF2B5EF4-FFF2-40B4-BE49-F238E27FC236}">
              <a16:creationId xmlns:a16="http://schemas.microsoft.com/office/drawing/2014/main" id="{077ADC97-4324-4CFF-A326-EFBFF2586FC9}"/>
            </a:ext>
          </a:extLst>
        </xdr:cNvPr>
        <xdr:cNvCxnSpPr/>
      </xdr:nvCxnSpPr>
      <xdr:spPr>
        <a:xfrm>
          <a:off x="11207750" y="8813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8" name="【学校施設】&#10;有形固定資産減価償却率グラフ枠">
          <a:extLst>
            <a:ext uri="{FF2B5EF4-FFF2-40B4-BE49-F238E27FC236}">
              <a16:creationId xmlns:a16="http://schemas.microsoft.com/office/drawing/2014/main" id="{C34891A0-6536-4C13-A20A-256A7F2DF44D}"/>
            </a:ext>
          </a:extLst>
        </xdr:cNvPr>
        <xdr:cNvSpPr/>
      </xdr:nvSpPr>
      <xdr:spPr>
        <a:xfrm>
          <a:off x="1120775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84909</xdr:rowOff>
    </xdr:from>
    <xdr:to>
      <xdr:col>85</xdr:col>
      <xdr:colOff>126364</xdr:colOff>
      <xdr:row>64</xdr:row>
      <xdr:rowOff>130628</xdr:rowOff>
    </xdr:to>
    <xdr:cxnSp macro="">
      <xdr:nvCxnSpPr>
        <xdr:cNvPr id="529" name="直線コネクタ 528">
          <a:extLst>
            <a:ext uri="{FF2B5EF4-FFF2-40B4-BE49-F238E27FC236}">
              <a16:creationId xmlns:a16="http://schemas.microsoft.com/office/drawing/2014/main" id="{53E55119-2955-4E9E-9917-FA8FE92A4BDA}"/>
            </a:ext>
          </a:extLst>
        </xdr:cNvPr>
        <xdr:cNvCxnSpPr/>
      </xdr:nvCxnSpPr>
      <xdr:spPr>
        <a:xfrm flipV="1">
          <a:off x="14699614" y="9336859"/>
          <a:ext cx="0" cy="13665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530" name="【学校施設】&#10;有形固定資産減価償却率最小値テキスト">
          <a:extLst>
            <a:ext uri="{FF2B5EF4-FFF2-40B4-BE49-F238E27FC236}">
              <a16:creationId xmlns:a16="http://schemas.microsoft.com/office/drawing/2014/main" id="{C299005F-A1C6-4A1F-8E57-28398EA60170}"/>
            </a:ext>
          </a:extLst>
        </xdr:cNvPr>
        <xdr:cNvSpPr txBox="1"/>
      </xdr:nvSpPr>
      <xdr:spPr>
        <a:xfrm>
          <a:off x="14738350" y="10707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531" name="直線コネクタ 530">
          <a:extLst>
            <a:ext uri="{FF2B5EF4-FFF2-40B4-BE49-F238E27FC236}">
              <a16:creationId xmlns:a16="http://schemas.microsoft.com/office/drawing/2014/main" id="{58B832DA-A6A5-4E5E-9995-CFAE5B980727}"/>
            </a:ext>
          </a:extLst>
        </xdr:cNvPr>
        <xdr:cNvCxnSpPr/>
      </xdr:nvCxnSpPr>
      <xdr:spPr>
        <a:xfrm>
          <a:off x="14611350" y="1070337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31586</xdr:rowOff>
    </xdr:from>
    <xdr:ext cx="405111" cy="259045"/>
    <xdr:sp macro="" textlink="">
      <xdr:nvSpPr>
        <xdr:cNvPr id="532" name="【学校施設】&#10;有形固定資産減価償却率最大値テキスト">
          <a:extLst>
            <a:ext uri="{FF2B5EF4-FFF2-40B4-BE49-F238E27FC236}">
              <a16:creationId xmlns:a16="http://schemas.microsoft.com/office/drawing/2014/main" id="{E368503E-C768-42AE-9827-DAB4A131B7E0}"/>
            </a:ext>
          </a:extLst>
        </xdr:cNvPr>
        <xdr:cNvSpPr txBox="1"/>
      </xdr:nvSpPr>
      <xdr:spPr>
        <a:xfrm>
          <a:off x="14738350" y="91184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84909</xdr:rowOff>
    </xdr:from>
    <xdr:to>
      <xdr:col>86</xdr:col>
      <xdr:colOff>25400</xdr:colOff>
      <xdr:row>56</xdr:row>
      <xdr:rowOff>84909</xdr:rowOff>
    </xdr:to>
    <xdr:cxnSp macro="">
      <xdr:nvCxnSpPr>
        <xdr:cNvPr id="533" name="直線コネクタ 532">
          <a:extLst>
            <a:ext uri="{FF2B5EF4-FFF2-40B4-BE49-F238E27FC236}">
              <a16:creationId xmlns:a16="http://schemas.microsoft.com/office/drawing/2014/main" id="{AA2ED737-54D9-42EB-9F2D-33848DDBD1E9}"/>
            </a:ext>
          </a:extLst>
        </xdr:cNvPr>
        <xdr:cNvCxnSpPr/>
      </xdr:nvCxnSpPr>
      <xdr:spPr>
        <a:xfrm>
          <a:off x="14611350" y="933685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144797</xdr:rowOff>
    </xdr:from>
    <xdr:ext cx="405111" cy="259045"/>
    <xdr:sp macro="" textlink="">
      <xdr:nvSpPr>
        <xdr:cNvPr id="534" name="【学校施設】&#10;有形固定資産減価償却率平均値テキスト">
          <a:extLst>
            <a:ext uri="{FF2B5EF4-FFF2-40B4-BE49-F238E27FC236}">
              <a16:creationId xmlns:a16="http://schemas.microsoft.com/office/drawing/2014/main" id="{8700D90C-4B61-415D-9A93-B60E442A1E3E}"/>
            </a:ext>
          </a:extLst>
        </xdr:cNvPr>
        <xdr:cNvSpPr txBox="1"/>
      </xdr:nvSpPr>
      <xdr:spPr>
        <a:xfrm>
          <a:off x="14738350" y="100571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166370</xdr:rowOff>
    </xdr:from>
    <xdr:to>
      <xdr:col>85</xdr:col>
      <xdr:colOff>177800</xdr:colOff>
      <xdr:row>61</xdr:row>
      <xdr:rowOff>96520</xdr:rowOff>
    </xdr:to>
    <xdr:sp macro="" textlink="">
      <xdr:nvSpPr>
        <xdr:cNvPr id="535" name="フローチャート: 判断 534">
          <a:extLst>
            <a:ext uri="{FF2B5EF4-FFF2-40B4-BE49-F238E27FC236}">
              <a16:creationId xmlns:a16="http://schemas.microsoft.com/office/drawing/2014/main" id="{9EE41B32-FD8B-4D36-8903-7D032C787E2E}"/>
            </a:ext>
          </a:extLst>
        </xdr:cNvPr>
        <xdr:cNvSpPr/>
      </xdr:nvSpPr>
      <xdr:spPr>
        <a:xfrm>
          <a:off x="14649450" y="1007872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161472</xdr:rowOff>
    </xdr:from>
    <xdr:to>
      <xdr:col>81</xdr:col>
      <xdr:colOff>101600</xdr:colOff>
      <xdr:row>61</xdr:row>
      <xdr:rowOff>91622</xdr:rowOff>
    </xdr:to>
    <xdr:sp macro="" textlink="">
      <xdr:nvSpPr>
        <xdr:cNvPr id="536" name="フローチャート: 判断 535">
          <a:extLst>
            <a:ext uri="{FF2B5EF4-FFF2-40B4-BE49-F238E27FC236}">
              <a16:creationId xmlns:a16="http://schemas.microsoft.com/office/drawing/2014/main" id="{6BD07BFA-6B5B-4ADD-B2F8-FACC9434AA54}"/>
            </a:ext>
          </a:extLst>
        </xdr:cNvPr>
        <xdr:cNvSpPr/>
      </xdr:nvSpPr>
      <xdr:spPr>
        <a:xfrm>
          <a:off x="13887450" y="1007382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166370</xdr:rowOff>
    </xdr:from>
    <xdr:to>
      <xdr:col>76</xdr:col>
      <xdr:colOff>165100</xdr:colOff>
      <xdr:row>61</xdr:row>
      <xdr:rowOff>96520</xdr:rowOff>
    </xdr:to>
    <xdr:sp macro="" textlink="">
      <xdr:nvSpPr>
        <xdr:cNvPr id="537" name="フローチャート: 判断 536">
          <a:extLst>
            <a:ext uri="{FF2B5EF4-FFF2-40B4-BE49-F238E27FC236}">
              <a16:creationId xmlns:a16="http://schemas.microsoft.com/office/drawing/2014/main" id="{5F88C294-008C-4B90-98BF-E42362C77418}"/>
            </a:ext>
          </a:extLst>
        </xdr:cNvPr>
        <xdr:cNvSpPr/>
      </xdr:nvSpPr>
      <xdr:spPr>
        <a:xfrm>
          <a:off x="13093700" y="100787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127181</xdr:rowOff>
    </xdr:from>
    <xdr:to>
      <xdr:col>72</xdr:col>
      <xdr:colOff>38100</xdr:colOff>
      <xdr:row>61</xdr:row>
      <xdr:rowOff>57331</xdr:rowOff>
    </xdr:to>
    <xdr:sp macro="" textlink="">
      <xdr:nvSpPr>
        <xdr:cNvPr id="538" name="フローチャート: 判断 537">
          <a:extLst>
            <a:ext uri="{FF2B5EF4-FFF2-40B4-BE49-F238E27FC236}">
              <a16:creationId xmlns:a16="http://schemas.microsoft.com/office/drawing/2014/main" id="{1331D582-8B6F-4F92-A8A7-99E9A21A1880}"/>
            </a:ext>
          </a:extLst>
        </xdr:cNvPr>
        <xdr:cNvSpPr/>
      </xdr:nvSpPr>
      <xdr:spPr>
        <a:xfrm>
          <a:off x="12299950" y="1003953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107587</xdr:rowOff>
    </xdr:from>
    <xdr:to>
      <xdr:col>67</xdr:col>
      <xdr:colOff>101600</xdr:colOff>
      <xdr:row>61</xdr:row>
      <xdr:rowOff>37737</xdr:rowOff>
    </xdr:to>
    <xdr:sp macro="" textlink="">
      <xdr:nvSpPr>
        <xdr:cNvPr id="539" name="フローチャート: 判断 538">
          <a:extLst>
            <a:ext uri="{FF2B5EF4-FFF2-40B4-BE49-F238E27FC236}">
              <a16:creationId xmlns:a16="http://schemas.microsoft.com/office/drawing/2014/main" id="{2BA02238-AACB-4BDF-86AE-6DFCC824D39A}"/>
            </a:ext>
          </a:extLst>
        </xdr:cNvPr>
        <xdr:cNvSpPr/>
      </xdr:nvSpPr>
      <xdr:spPr>
        <a:xfrm>
          <a:off x="11487150" y="1001993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6E90BEC6-2E31-4C38-9F5D-8823283EE63A}"/>
            </a:ext>
          </a:extLst>
        </xdr:cNvPr>
        <xdr:cNvSpPr txBox="1"/>
      </xdr:nvSpPr>
      <xdr:spPr>
        <a:xfrm>
          <a:off x="1452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D06A7A3C-AD5A-4032-8622-8B002BB1FD8A}"/>
            </a:ext>
          </a:extLst>
        </xdr:cNvPr>
        <xdr:cNvSpPr txBox="1"/>
      </xdr:nvSpPr>
      <xdr:spPr>
        <a:xfrm>
          <a:off x="13766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955786AA-C769-4407-9248-7C34AD09F0F6}"/>
            </a:ext>
          </a:extLst>
        </xdr:cNvPr>
        <xdr:cNvSpPr txBox="1"/>
      </xdr:nvSpPr>
      <xdr:spPr>
        <a:xfrm>
          <a:off x="12973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107A64EE-894B-4B35-A543-4D69D5A0ABCC}"/>
            </a:ext>
          </a:extLst>
        </xdr:cNvPr>
        <xdr:cNvSpPr txBox="1"/>
      </xdr:nvSpPr>
      <xdr:spPr>
        <a:xfrm>
          <a:off x="12172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706B9827-392B-4894-9478-AD3F6117B3BD}"/>
            </a:ext>
          </a:extLst>
        </xdr:cNvPr>
        <xdr:cNvSpPr txBox="1"/>
      </xdr:nvSpPr>
      <xdr:spPr>
        <a:xfrm>
          <a:off x="11366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70031</xdr:rowOff>
    </xdr:from>
    <xdr:to>
      <xdr:col>85</xdr:col>
      <xdr:colOff>177800</xdr:colOff>
      <xdr:row>61</xdr:row>
      <xdr:rowOff>181</xdr:rowOff>
    </xdr:to>
    <xdr:sp macro="" textlink="">
      <xdr:nvSpPr>
        <xdr:cNvPr id="545" name="楕円 544">
          <a:extLst>
            <a:ext uri="{FF2B5EF4-FFF2-40B4-BE49-F238E27FC236}">
              <a16:creationId xmlns:a16="http://schemas.microsoft.com/office/drawing/2014/main" id="{D2DCC8BC-3430-4CF7-B585-E10CDF71FBC9}"/>
            </a:ext>
          </a:extLst>
        </xdr:cNvPr>
        <xdr:cNvSpPr/>
      </xdr:nvSpPr>
      <xdr:spPr>
        <a:xfrm>
          <a:off x="14649450" y="998238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92908</xdr:rowOff>
    </xdr:from>
    <xdr:ext cx="405111" cy="259045"/>
    <xdr:sp macro="" textlink="">
      <xdr:nvSpPr>
        <xdr:cNvPr id="546" name="【学校施設】&#10;有形固定資産減価償却率該当値テキスト">
          <a:extLst>
            <a:ext uri="{FF2B5EF4-FFF2-40B4-BE49-F238E27FC236}">
              <a16:creationId xmlns:a16="http://schemas.microsoft.com/office/drawing/2014/main" id="{DB024D14-2171-43B8-83FA-BD66BC7B28D7}"/>
            </a:ext>
          </a:extLst>
        </xdr:cNvPr>
        <xdr:cNvSpPr txBox="1"/>
      </xdr:nvSpPr>
      <xdr:spPr>
        <a:xfrm>
          <a:off x="14738350" y="98401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48804</xdr:rowOff>
    </xdr:from>
    <xdr:to>
      <xdr:col>81</xdr:col>
      <xdr:colOff>101600</xdr:colOff>
      <xdr:row>60</xdr:row>
      <xdr:rowOff>150404</xdr:rowOff>
    </xdr:to>
    <xdr:sp macro="" textlink="">
      <xdr:nvSpPr>
        <xdr:cNvPr id="547" name="楕円 546">
          <a:extLst>
            <a:ext uri="{FF2B5EF4-FFF2-40B4-BE49-F238E27FC236}">
              <a16:creationId xmlns:a16="http://schemas.microsoft.com/office/drawing/2014/main" id="{4B9D40DD-D0C0-43CD-9553-3C64B1388B2C}"/>
            </a:ext>
          </a:extLst>
        </xdr:cNvPr>
        <xdr:cNvSpPr/>
      </xdr:nvSpPr>
      <xdr:spPr>
        <a:xfrm>
          <a:off x="13887450" y="9961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99604</xdr:rowOff>
    </xdr:from>
    <xdr:to>
      <xdr:col>85</xdr:col>
      <xdr:colOff>127000</xdr:colOff>
      <xdr:row>60</xdr:row>
      <xdr:rowOff>120831</xdr:rowOff>
    </xdr:to>
    <xdr:cxnSp macro="">
      <xdr:nvCxnSpPr>
        <xdr:cNvPr id="548" name="直線コネクタ 547">
          <a:extLst>
            <a:ext uri="{FF2B5EF4-FFF2-40B4-BE49-F238E27FC236}">
              <a16:creationId xmlns:a16="http://schemas.microsoft.com/office/drawing/2014/main" id="{755B513E-55EA-4634-9F17-EB93E26C0132}"/>
            </a:ext>
          </a:extLst>
        </xdr:cNvPr>
        <xdr:cNvCxnSpPr/>
      </xdr:nvCxnSpPr>
      <xdr:spPr>
        <a:xfrm>
          <a:off x="13938250" y="10011954"/>
          <a:ext cx="762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30843</xdr:rowOff>
    </xdr:from>
    <xdr:to>
      <xdr:col>76</xdr:col>
      <xdr:colOff>165100</xdr:colOff>
      <xdr:row>60</xdr:row>
      <xdr:rowOff>132443</xdr:rowOff>
    </xdr:to>
    <xdr:sp macro="" textlink="">
      <xdr:nvSpPr>
        <xdr:cNvPr id="549" name="楕円 548">
          <a:extLst>
            <a:ext uri="{FF2B5EF4-FFF2-40B4-BE49-F238E27FC236}">
              <a16:creationId xmlns:a16="http://schemas.microsoft.com/office/drawing/2014/main" id="{F790EE7D-DA56-45D1-8BB8-A3B86CBB1E65}"/>
            </a:ext>
          </a:extLst>
        </xdr:cNvPr>
        <xdr:cNvSpPr/>
      </xdr:nvSpPr>
      <xdr:spPr>
        <a:xfrm>
          <a:off x="13093700" y="9943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81643</xdr:rowOff>
    </xdr:from>
    <xdr:to>
      <xdr:col>81</xdr:col>
      <xdr:colOff>50800</xdr:colOff>
      <xdr:row>60</xdr:row>
      <xdr:rowOff>99604</xdr:rowOff>
    </xdr:to>
    <xdr:cxnSp macro="">
      <xdr:nvCxnSpPr>
        <xdr:cNvPr id="550" name="直線コネクタ 549">
          <a:extLst>
            <a:ext uri="{FF2B5EF4-FFF2-40B4-BE49-F238E27FC236}">
              <a16:creationId xmlns:a16="http://schemas.microsoft.com/office/drawing/2014/main" id="{3252236B-5911-435E-A8A6-18DEDA495380}"/>
            </a:ext>
          </a:extLst>
        </xdr:cNvPr>
        <xdr:cNvCxnSpPr/>
      </xdr:nvCxnSpPr>
      <xdr:spPr>
        <a:xfrm>
          <a:off x="13144500" y="9993993"/>
          <a:ext cx="79375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40640</xdr:rowOff>
    </xdr:from>
    <xdr:to>
      <xdr:col>72</xdr:col>
      <xdr:colOff>38100</xdr:colOff>
      <xdr:row>59</xdr:row>
      <xdr:rowOff>142240</xdr:rowOff>
    </xdr:to>
    <xdr:sp macro="" textlink="">
      <xdr:nvSpPr>
        <xdr:cNvPr id="551" name="楕円 550">
          <a:extLst>
            <a:ext uri="{FF2B5EF4-FFF2-40B4-BE49-F238E27FC236}">
              <a16:creationId xmlns:a16="http://schemas.microsoft.com/office/drawing/2014/main" id="{5A537AF3-73A8-40B9-880D-FB69E70B63D6}"/>
            </a:ext>
          </a:extLst>
        </xdr:cNvPr>
        <xdr:cNvSpPr/>
      </xdr:nvSpPr>
      <xdr:spPr>
        <a:xfrm>
          <a:off x="12299950" y="978789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91440</xdr:rowOff>
    </xdr:from>
    <xdr:to>
      <xdr:col>76</xdr:col>
      <xdr:colOff>114300</xdr:colOff>
      <xdr:row>60</xdr:row>
      <xdr:rowOff>81643</xdr:rowOff>
    </xdr:to>
    <xdr:cxnSp macro="">
      <xdr:nvCxnSpPr>
        <xdr:cNvPr id="552" name="直線コネクタ 551">
          <a:extLst>
            <a:ext uri="{FF2B5EF4-FFF2-40B4-BE49-F238E27FC236}">
              <a16:creationId xmlns:a16="http://schemas.microsoft.com/office/drawing/2014/main" id="{028C1EEC-CA91-4C30-B700-3852EF4F1525}"/>
            </a:ext>
          </a:extLst>
        </xdr:cNvPr>
        <xdr:cNvCxnSpPr/>
      </xdr:nvCxnSpPr>
      <xdr:spPr>
        <a:xfrm>
          <a:off x="12344400" y="9838690"/>
          <a:ext cx="800100" cy="155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9616</xdr:rowOff>
    </xdr:from>
    <xdr:to>
      <xdr:col>67</xdr:col>
      <xdr:colOff>101600</xdr:colOff>
      <xdr:row>60</xdr:row>
      <xdr:rowOff>111216</xdr:rowOff>
    </xdr:to>
    <xdr:sp macro="" textlink="">
      <xdr:nvSpPr>
        <xdr:cNvPr id="553" name="楕円 552">
          <a:extLst>
            <a:ext uri="{FF2B5EF4-FFF2-40B4-BE49-F238E27FC236}">
              <a16:creationId xmlns:a16="http://schemas.microsoft.com/office/drawing/2014/main" id="{D244E772-C600-4C3E-B624-6F969B28E304}"/>
            </a:ext>
          </a:extLst>
        </xdr:cNvPr>
        <xdr:cNvSpPr/>
      </xdr:nvSpPr>
      <xdr:spPr>
        <a:xfrm>
          <a:off x="11487150" y="9921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91440</xdr:rowOff>
    </xdr:from>
    <xdr:to>
      <xdr:col>71</xdr:col>
      <xdr:colOff>177800</xdr:colOff>
      <xdr:row>60</xdr:row>
      <xdr:rowOff>60416</xdr:rowOff>
    </xdr:to>
    <xdr:cxnSp macro="">
      <xdr:nvCxnSpPr>
        <xdr:cNvPr id="554" name="直線コネクタ 553">
          <a:extLst>
            <a:ext uri="{FF2B5EF4-FFF2-40B4-BE49-F238E27FC236}">
              <a16:creationId xmlns:a16="http://schemas.microsoft.com/office/drawing/2014/main" id="{4CA50175-8405-4A21-868E-6815DEC09909}"/>
            </a:ext>
          </a:extLst>
        </xdr:cNvPr>
        <xdr:cNvCxnSpPr/>
      </xdr:nvCxnSpPr>
      <xdr:spPr>
        <a:xfrm flipV="1">
          <a:off x="11537950" y="9838690"/>
          <a:ext cx="806450" cy="134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82749</xdr:rowOff>
    </xdr:from>
    <xdr:ext cx="405111" cy="259045"/>
    <xdr:sp macro="" textlink="">
      <xdr:nvSpPr>
        <xdr:cNvPr id="555" name="n_1aveValue【学校施設】&#10;有形固定資産減価償却率">
          <a:extLst>
            <a:ext uri="{FF2B5EF4-FFF2-40B4-BE49-F238E27FC236}">
              <a16:creationId xmlns:a16="http://schemas.microsoft.com/office/drawing/2014/main" id="{D427251E-0129-4C97-BEEF-0E36431F3B8C}"/>
            </a:ext>
          </a:extLst>
        </xdr:cNvPr>
        <xdr:cNvSpPr txBox="1"/>
      </xdr:nvSpPr>
      <xdr:spPr>
        <a:xfrm>
          <a:off x="13742044" y="10160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87647</xdr:rowOff>
    </xdr:from>
    <xdr:ext cx="405111" cy="259045"/>
    <xdr:sp macro="" textlink="">
      <xdr:nvSpPr>
        <xdr:cNvPr id="556" name="n_2aveValue【学校施設】&#10;有形固定資産減価償却率">
          <a:extLst>
            <a:ext uri="{FF2B5EF4-FFF2-40B4-BE49-F238E27FC236}">
              <a16:creationId xmlns:a16="http://schemas.microsoft.com/office/drawing/2014/main" id="{CDF40E8B-C2C7-49E8-BDAF-EB4798A7EDDC}"/>
            </a:ext>
          </a:extLst>
        </xdr:cNvPr>
        <xdr:cNvSpPr txBox="1"/>
      </xdr:nvSpPr>
      <xdr:spPr>
        <a:xfrm>
          <a:off x="12960994" y="10165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48458</xdr:rowOff>
    </xdr:from>
    <xdr:ext cx="405111" cy="259045"/>
    <xdr:sp macro="" textlink="">
      <xdr:nvSpPr>
        <xdr:cNvPr id="557" name="n_3aveValue【学校施設】&#10;有形固定資産減価償却率">
          <a:extLst>
            <a:ext uri="{FF2B5EF4-FFF2-40B4-BE49-F238E27FC236}">
              <a16:creationId xmlns:a16="http://schemas.microsoft.com/office/drawing/2014/main" id="{AB9D28E1-DEE0-44A5-9CD1-0896F75433BE}"/>
            </a:ext>
          </a:extLst>
        </xdr:cNvPr>
        <xdr:cNvSpPr txBox="1"/>
      </xdr:nvSpPr>
      <xdr:spPr>
        <a:xfrm>
          <a:off x="12167244" y="10125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28864</xdr:rowOff>
    </xdr:from>
    <xdr:ext cx="405111" cy="259045"/>
    <xdr:sp macro="" textlink="">
      <xdr:nvSpPr>
        <xdr:cNvPr id="558" name="n_4aveValue【学校施設】&#10;有形固定資産減価償却率">
          <a:extLst>
            <a:ext uri="{FF2B5EF4-FFF2-40B4-BE49-F238E27FC236}">
              <a16:creationId xmlns:a16="http://schemas.microsoft.com/office/drawing/2014/main" id="{2AED4D35-7CA8-491D-A160-8A8E51BF33D7}"/>
            </a:ext>
          </a:extLst>
        </xdr:cNvPr>
        <xdr:cNvSpPr txBox="1"/>
      </xdr:nvSpPr>
      <xdr:spPr>
        <a:xfrm>
          <a:off x="11354444" y="10106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166931</xdr:rowOff>
    </xdr:from>
    <xdr:ext cx="405111" cy="259045"/>
    <xdr:sp macro="" textlink="">
      <xdr:nvSpPr>
        <xdr:cNvPr id="559" name="n_1mainValue【学校施設】&#10;有形固定資産減価償却率">
          <a:extLst>
            <a:ext uri="{FF2B5EF4-FFF2-40B4-BE49-F238E27FC236}">
              <a16:creationId xmlns:a16="http://schemas.microsoft.com/office/drawing/2014/main" id="{C05118E1-D2E8-48B8-88E3-3DDDF0C01940}"/>
            </a:ext>
          </a:extLst>
        </xdr:cNvPr>
        <xdr:cNvSpPr txBox="1"/>
      </xdr:nvSpPr>
      <xdr:spPr>
        <a:xfrm>
          <a:off x="13742044" y="97490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148970</xdr:rowOff>
    </xdr:from>
    <xdr:ext cx="405111" cy="259045"/>
    <xdr:sp macro="" textlink="">
      <xdr:nvSpPr>
        <xdr:cNvPr id="560" name="n_2mainValue【学校施設】&#10;有形固定資産減価償却率">
          <a:extLst>
            <a:ext uri="{FF2B5EF4-FFF2-40B4-BE49-F238E27FC236}">
              <a16:creationId xmlns:a16="http://schemas.microsoft.com/office/drawing/2014/main" id="{E9B874A0-FB89-4B7E-9F04-607E9FBEE57A}"/>
            </a:ext>
          </a:extLst>
        </xdr:cNvPr>
        <xdr:cNvSpPr txBox="1"/>
      </xdr:nvSpPr>
      <xdr:spPr>
        <a:xfrm>
          <a:off x="12960994" y="97311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158767</xdr:rowOff>
    </xdr:from>
    <xdr:ext cx="405111" cy="259045"/>
    <xdr:sp macro="" textlink="">
      <xdr:nvSpPr>
        <xdr:cNvPr id="561" name="n_3mainValue【学校施設】&#10;有形固定資産減価償却率">
          <a:extLst>
            <a:ext uri="{FF2B5EF4-FFF2-40B4-BE49-F238E27FC236}">
              <a16:creationId xmlns:a16="http://schemas.microsoft.com/office/drawing/2014/main" id="{9EE9CDE4-F664-4A13-A4E4-4EBC4FAB73FD}"/>
            </a:ext>
          </a:extLst>
        </xdr:cNvPr>
        <xdr:cNvSpPr txBox="1"/>
      </xdr:nvSpPr>
      <xdr:spPr>
        <a:xfrm>
          <a:off x="12167244" y="9575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127743</xdr:rowOff>
    </xdr:from>
    <xdr:ext cx="405111" cy="259045"/>
    <xdr:sp macro="" textlink="">
      <xdr:nvSpPr>
        <xdr:cNvPr id="562" name="n_4mainValue【学校施設】&#10;有形固定資産減価償却率">
          <a:extLst>
            <a:ext uri="{FF2B5EF4-FFF2-40B4-BE49-F238E27FC236}">
              <a16:creationId xmlns:a16="http://schemas.microsoft.com/office/drawing/2014/main" id="{949138EA-EBDB-4F56-99AF-002D6D2A8276}"/>
            </a:ext>
          </a:extLst>
        </xdr:cNvPr>
        <xdr:cNvSpPr txBox="1"/>
      </xdr:nvSpPr>
      <xdr:spPr>
        <a:xfrm>
          <a:off x="11354444" y="97098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3" name="正方形/長方形 562">
          <a:extLst>
            <a:ext uri="{FF2B5EF4-FFF2-40B4-BE49-F238E27FC236}">
              <a16:creationId xmlns:a16="http://schemas.microsoft.com/office/drawing/2014/main" id="{51703382-A6A5-47E1-96CF-1F94006ACFFD}"/>
            </a:ext>
          </a:extLst>
        </xdr:cNvPr>
        <xdr:cNvSpPr/>
      </xdr:nvSpPr>
      <xdr:spPr>
        <a:xfrm>
          <a:off x="164592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4" name="正方形/長方形 563">
          <a:extLst>
            <a:ext uri="{FF2B5EF4-FFF2-40B4-BE49-F238E27FC236}">
              <a16:creationId xmlns:a16="http://schemas.microsoft.com/office/drawing/2014/main" id="{E2572911-54E6-4A7E-8DDB-7A8F662B47DD}"/>
            </a:ext>
          </a:extLst>
        </xdr:cNvPr>
        <xdr:cNvSpPr/>
      </xdr:nvSpPr>
      <xdr:spPr>
        <a:xfrm>
          <a:off x="16586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5" name="正方形/長方形 564">
          <a:extLst>
            <a:ext uri="{FF2B5EF4-FFF2-40B4-BE49-F238E27FC236}">
              <a16:creationId xmlns:a16="http://schemas.microsoft.com/office/drawing/2014/main" id="{6EC12BDB-752E-4EE8-9CD1-74CCD0CC364F}"/>
            </a:ext>
          </a:extLst>
        </xdr:cNvPr>
        <xdr:cNvSpPr/>
      </xdr:nvSpPr>
      <xdr:spPr>
        <a:xfrm>
          <a:off x="16586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6" name="正方形/長方形 565">
          <a:extLst>
            <a:ext uri="{FF2B5EF4-FFF2-40B4-BE49-F238E27FC236}">
              <a16:creationId xmlns:a16="http://schemas.microsoft.com/office/drawing/2014/main" id="{58AEE9A8-136E-4169-8B0C-C3C34616CAE7}"/>
            </a:ext>
          </a:extLst>
        </xdr:cNvPr>
        <xdr:cNvSpPr/>
      </xdr:nvSpPr>
      <xdr:spPr>
        <a:xfrm>
          <a:off x="174879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7" name="正方形/長方形 566">
          <a:extLst>
            <a:ext uri="{FF2B5EF4-FFF2-40B4-BE49-F238E27FC236}">
              <a16:creationId xmlns:a16="http://schemas.microsoft.com/office/drawing/2014/main" id="{2788D4DA-2CCF-4C7D-B1BE-B37A44653E50}"/>
            </a:ext>
          </a:extLst>
        </xdr:cNvPr>
        <xdr:cNvSpPr/>
      </xdr:nvSpPr>
      <xdr:spPr>
        <a:xfrm>
          <a:off x="174879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8" name="正方形/長方形 567">
          <a:extLst>
            <a:ext uri="{FF2B5EF4-FFF2-40B4-BE49-F238E27FC236}">
              <a16:creationId xmlns:a16="http://schemas.microsoft.com/office/drawing/2014/main" id="{BE7F6AE4-C478-49DF-986F-61F81D74780D}"/>
            </a:ext>
          </a:extLst>
        </xdr:cNvPr>
        <xdr:cNvSpPr/>
      </xdr:nvSpPr>
      <xdr:spPr>
        <a:xfrm>
          <a:off x="185166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9" name="正方形/長方形 568">
          <a:extLst>
            <a:ext uri="{FF2B5EF4-FFF2-40B4-BE49-F238E27FC236}">
              <a16:creationId xmlns:a16="http://schemas.microsoft.com/office/drawing/2014/main" id="{437E0E67-E7B5-404D-8D60-EB032EA038EA}"/>
            </a:ext>
          </a:extLst>
        </xdr:cNvPr>
        <xdr:cNvSpPr/>
      </xdr:nvSpPr>
      <xdr:spPr>
        <a:xfrm>
          <a:off x="185166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0" name="正方形/長方形 569">
          <a:extLst>
            <a:ext uri="{FF2B5EF4-FFF2-40B4-BE49-F238E27FC236}">
              <a16:creationId xmlns:a16="http://schemas.microsoft.com/office/drawing/2014/main" id="{8F893EAF-E4AA-4715-8F92-3EB26157115E}"/>
            </a:ext>
          </a:extLst>
        </xdr:cNvPr>
        <xdr:cNvSpPr/>
      </xdr:nvSpPr>
      <xdr:spPr>
        <a:xfrm>
          <a:off x="164592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1" name="テキスト ボックス 570">
          <a:extLst>
            <a:ext uri="{FF2B5EF4-FFF2-40B4-BE49-F238E27FC236}">
              <a16:creationId xmlns:a16="http://schemas.microsoft.com/office/drawing/2014/main" id="{CDEBBE1F-9220-4872-A14B-816202967D78}"/>
            </a:ext>
          </a:extLst>
        </xdr:cNvPr>
        <xdr:cNvSpPr txBox="1"/>
      </xdr:nvSpPr>
      <xdr:spPr>
        <a:xfrm>
          <a:off x="1644015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2" name="直線コネクタ 571">
          <a:extLst>
            <a:ext uri="{FF2B5EF4-FFF2-40B4-BE49-F238E27FC236}">
              <a16:creationId xmlns:a16="http://schemas.microsoft.com/office/drawing/2014/main" id="{CDACDAAF-6E3C-403E-AF3C-37A529BCDC75}"/>
            </a:ext>
          </a:extLst>
        </xdr:cNvPr>
        <xdr:cNvCxnSpPr/>
      </xdr:nvCxnSpPr>
      <xdr:spPr>
        <a:xfrm>
          <a:off x="164592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63</xdr:row>
      <xdr:rowOff>57150</xdr:rowOff>
    </xdr:from>
    <xdr:to>
      <xdr:col>120</xdr:col>
      <xdr:colOff>114300</xdr:colOff>
      <xdr:row>63</xdr:row>
      <xdr:rowOff>57150</xdr:rowOff>
    </xdr:to>
    <xdr:cxnSp macro="">
      <xdr:nvCxnSpPr>
        <xdr:cNvPr id="573" name="直線コネクタ 572">
          <a:extLst>
            <a:ext uri="{FF2B5EF4-FFF2-40B4-BE49-F238E27FC236}">
              <a16:creationId xmlns:a16="http://schemas.microsoft.com/office/drawing/2014/main" id="{9EE95800-FA9C-48F8-B418-DB1676B24F4E}"/>
            </a:ext>
          </a:extLst>
        </xdr:cNvPr>
        <xdr:cNvCxnSpPr/>
      </xdr:nvCxnSpPr>
      <xdr:spPr>
        <a:xfrm>
          <a:off x="16459200" y="10464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574" name="テキスト ボックス 573">
          <a:extLst>
            <a:ext uri="{FF2B5EF4-FFF2-40B4-BE49-F238E27FC236}">
              <a16:creationId xmlns:a16="http://schemas.microsoft.com/office/drawing/2014/main" id="{3AA30E83-FE9B-4A92-8F48-D2B9395664B2}"/>
            </a:ext>
          </a:extLst>
        </xdr:cNvPr>
        <xdr:cNvSpPr txBox="1"/>
      </xdr:nvSpPr>
      <xdr:spPr>
        <a:xfrm>
          <a:off x="16049171" y="10328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5" name="直線コネクタ 574">
          <a:extLst>
            <a:ext uri="{FF2B5EF4-FFF2-40B4-BE49-F238E27FC236}">
              <a16:creationId xmlns:a16="http://schemas.microsoft.com/office/drawing/2014/main" id="{3AB7C9FF-90BB-4C67-B604-793BC303B5B4}"/>
            </a:ext>
          </a:extLst>
        </xdr:cNvPr>
        <xdr:cNvCxnSpPr/>
      </xdr:nvCxnSpPr>
      <xdr:spPr>
        <a:xfrm>
          <a:off x="16459200" y="9912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59</xdr:row>
      <xdr:rowOff>29227</xdr:rowOff>
    </xdr:from>
    <xdr:ext cx="531299" cy="259045"/>
    <xdr:sp macro="" textlink="">
      <xdr:nvSpPr>
        <xdr:cNvPr id="576" name="テキスト ボックス 575">
          <a:extLst>
            <a:ext uri="{FF2B5EF4-FFF2-40B4-BE49-F238E27FC236}">
              <a16:creationId xmlns:a16="http://schemas.microsoft.com/office/drawing/2014/main" id="{1768831C-F073-4F4F-A700-7E8DC09292B8}"/>
            </a:ext>
          </a:extLst>
        </xdr:cNvPr>
        <xdr:cNvSpPr txBox="1"/>
      </xdr:nvSpPr>
      <xdr:spPr>
        <a:xfrm>
          <a:off x="15985051" y="9776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577" name="直線コネクタ 576">
          <a:extLst>
            <a:ext uri="{FF2B5EF4-FFF2-40B4-BE49-F238E27FC236}">
              <a16:creationId xmlns:a16="http://schemas.microsoft.com/office/drawing/2014/main" id="{E53F70E2-A54F-4E51-97B8-309C09FF784E}"/>
            </a:ext>
          </a:extLst>
        </xdr:cNvPr>
        <xdr:cNvCxnSpPr/>
      </xdr:nvCxnSpPr>
      <xdr:spPr>
        <a:xfrm>
          <a:off x="16459200" y="9366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143527</xdr:rowOff>
    </xdr:from>
    <xdr:ext cx="531299" cy="259045"/>
    <xdr:sp macro="" textlink="">
      <xdr:nvSpPr>
        <xdr:cNvPr id="578" name="テキスト ボックス 577">
          <a:extLst>
            <a:ext uri="{FF2B5EF4-FFF2-40B4-BE49-F238E27FC236}">
              <a16:creationId xmlns:a16="http://schemas.microsoft.com/office/drawing/2014/main" id="{2B0F595D-7518-4E4F-B25C-7F58B2EE213B}"/>
            </a:ext>
          </a:extLst>
        </xdr:cNvPr>
        <xdr:cNvSpPr txBox="1"/>
      </xdr:nvSpPr>
      <xdr:spPr>
        <a:xfrm>
          <a:off x="15985051" y="9230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79" name="直線コネクタ 578">
          <a:extLst>
            <a:ext uri="{FF2B5EF4-FFF2-40B4-BE49-F238E27FC236}">
              <a16:creationId xmlns:a16="http://schemas.microsoft.com/office/drawing/2014/main" id="{A5C105CD-FD53-466B-BEA5-AA81838E3140}"/>
            </a:ext>
          </a:extLst>
        </xdr:cNvPr>
        <xdr:cNvCxnSpPr/>
      </xdr:nvCxnSpPr>
      <xdr:spPr>
        <a:xfrm>
          <a:off x="164592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0" name="テキスト ボックス 579">
          <a:extLst>
            <a:ext uri="{FF2B5EF4-FFF2-40B4-BE49-F238E27FC236}">
              <a16:creationId xmlns:a16="http://schemas.microsoft.com/office/drawing/2014/main" id="{AEB1F30E-0A9F-4986-B2A4-88FE75483D08}"/>
            </a:ext>
          </a:extLst>
        </xdr:cNvPr>
        <xdr:cNvSpPr txBox="1"/>
      </xdr:nvSpPr>
      <xdr:spPr>
        <a:xfrm>
          <a:off x="15985051" y="86779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1" name="【学校施設】&#10;一人当たり面積グラフ枠">
          <a:extLst>
            <a:ext uri="{FF2B5EF4-FFF2-40B4-BE49-F238E27FC236}">
              <a16:creationId xmlns:a16="http://schemas.microsoft.com/office/drawing/2014/main" id="{530441C1-9610-48C3-9303-123E30BBC4F7}"/>
            </a:ext>
          </a:extLst>
        </xdr:cNvPr>
        <xdr:cNvSpPr/>
      </xdr:nvSpPr>
      <xdr:spPr>
        <a:xfrm>
          <a:off x="164592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145561</xdr:rowOff>
    </xdr:from>
    <xdr:to>
      <xdr:col>116</xdr:col>
      <xdr:colOff>62864</xdr:colOff>
      <xdr:row>62</xdr:row>
      <xdr:rowOff>151619</xdr:rowOff>
    </xdr:to>
    <xdr:cxnSp macro="">
      <xdr:nvCxnSpPr>
        <xdr:cNvPr id="582" name="直線コネクタ 581">
          <a:extLst>
            <a:ext uri="{FF2B5EF4-FFF2-40B4-BE49-F238E27FC236}">
              <a16:creationId xmlns:a16="http://schemas.microsoft.com/office/drawing/2014/main" id="{5E14587D-44E9-4EF0-9264-BB652BE05095}"/>
            </a:ext>
          </a:extLst>
        </xdr:cNvPr>
        <xdr:cNvCxnSpPr/>
      </xdr:nvCxnSpPr>
      <xdr:spPr>
        <a:xfrm flipV="1">
          <a:off x="19951064" y="9232411"/>
          <a:ext cx="0" cy="11617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155446</xdr:rowOff>
    </xdr:from>
    <xdr:ext cx="469744" cy="259045"/>
    <xdr:sp macro="" textlink="">
      <xdr:nvSpPr>
        <xdr:cNvPr id="583" name="【学校施設】&#10;一人当たり面積最小値テキスト">
          <a:extLst>
            <a:ext uri="{FF2B5EF4-FFF2-40B4-BE49-F238E27FC236}">
              <a16:creationId xmlns:a16="http://schemas.microsoft.com/office/drawing/2014/main" id="{06662DD3-3370-4798-B8B5-4883F9437C47}"/>
            </a:ext>
          </a:extLst>
        </xdr:cNvPr>
        <xdr:cNvSpPr txBox="1"/>
      </xdr:nvSpPr>
      <xdr:spPr>
        <a:xfrm>
          <a:off x="19989800" y="10397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62</xdr:row>
      <xdr:rowOff>151619</xdr:rowOff>
    </xdr:from>
    <xdr:to>
      <xdr:col>116</xdr:col>
      <xdr:colOff>152400</xdr:colOff>
      <xdr:row>62</xdr:row>
      <xdr:rowOff>151619</xdr:rowOff>
    </xdr:to>
    <xdr:cxnSp macro="">
      <xdr:nvCxnSpPr>
        <xdr:cNvPr id="584" name="直線コネクタ 583">
          <a:extLst>
            <a:ext uri="{FF2B5EF4-FFF2-40B4-BE49-F238E27FC236}">
              <a16:creationId xmlns:a16="http://schemas.microsoft.com/office/drawing/2014/main" id="{9C028BB7-6142-4B52-8FE8-6F1C6268109E}"/>
            </a:ext>
          </a:extLst>
        </xdr:cNvPr>
        <xdr:cNvCxnSpPr/>
      </xdr:nvCxnSpPr>
      <xdr:spPr>
        <a:xfrm>
          <a:off x="19881850" y="1039416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92238</xdr:rowOff>
    </xdr:from>
    <xdr:ext cx="534377" cy="259045"/>
    <xdr:sp macro="" textlink="">
      <xdr:nvSpPr>
        <xdr:cNvPr id="585" name="【学校施設】&#10;一人当たり面積最大値テキスト">
          <a:extLst>
            <a:ext uri="{FF2B5EF4-FFF2-40B4-BE49-F238E27FC236}">
              <a16:creationId xmlns:a16="http://schemas.microsoft.com/office/drawing/2014/main" id="{6C947ECE-3FB9-42A1-8925-5EF249AC463A}"/>
            </a:ext>
          </a:extLst>
        </xdr:cNvPr>
        <xdr:cNvSpPr txBox="1"/>
      </xdr:nvSpPr>
      <xdr:spPr>
        <a:xfrm>
          <a:off x="19989800" y="9013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145561</xdr:rowOff>
    </xdr:from>
    <xdr:to>
      <xdr:col>116</xdr:col>
      <xdr:colOff>152400</xdr:colOff>
      <xdr:row>55</xdr:row>
      <xdr:rowOff>145561</xdr:rowOff>
    </xdr:to>
    <xdr:cxnSp macro="">
      <xdr:nvCxnSpPr>
        <xdr:cNvPr id="586" name="直線コネクタ 585">
          <a:extLst>
            <a:ext uri="{FF2B5EF4-FFF2-40B4-BE49-F238E27FC236}">
              <a16:creationId xmlns:a16="http://schemas.microsoft.com/office/drawing/2014/main" id="{17B71FF3-D1CA-45F3-9D9C-5DF671A9314C}"/>
            </a:ext>
          </a:extLst>
        </xdr:cNvPr>
        <xdr:cNvCxnSpPr/>
      </xdr:nvCxnSpPr>
      <xdr:spPr>
        <a:xfrm>
          <a:off x="19881850" y="923241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54843</xdr:rowOff>
    </xdr:from>
    <xdr:ext cx="469744" cy="259045"/>
    <xdr:sp macro="" textlink="">
      <xdr:nvSpPr>
        <xdr:cNvPr id="587" name="【学校施設】&#10;一人当たり面積平均値テキスト">
          <a:extLst>
            <a:ext uri="{FF2B5EF4-FFF2-40B4-BE49-F238E27FC236}">
              <a16:creationId xmlns:a16="http://schemas.microsoft.com/office/drawing/2014/main" id="{80692878-0A7B-40A9-8C79-1BAD33208AE8}"/>
            </a:ext>
          </a:extLst>
        </xdr:cNvPr>
        <xdr:cNvSpPr txBox="1"/>
      </xdr:nvSpPr>
      <xdr:spPr>
        <a:xfrm>
          <a:off x="19989800" y="101322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76416</xdr:rowOff>
    </xdr:from>
    <xdr:to>
      <xdr:col>116</xdr:col>
      <xdr:colOff>114300</xdr:colOff>
      <xdr:row>62</xdr:row>
      <xdr:rowOff>6566</xdr:rowOff>
    </xdr:to>
    <xdr:sp macro="" textlink="">
      <xdr:nvSpPr>
        <xdr:cNvPr id="588" name="フローチャート: 判断 587">
          <a:extLst>
            <a:ext uri="{FF2B5EF4-FFF2-40B4-BE49-F238E27FC236}">
              <a16:creationId xmlns:a16="http://schemas.microsoft.com/office/drawing/2014/main" id="{32CE6C3B-CC06-4C4B-8742-3EC8BC4BA4D5}"/>
            </a:ext>
          </a:extLst>
        </xdr:cNvPr>
        <xdr:cNvSpPr/>
      </xdr:nvSpPr>
      <xdr:spPr>
        <a:xfrm>
          <a:off x="19900900" y="1015386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80131</xdr:rowOff>
    </xdr:from>
    <xdr:to>
      <xdr:col>112</xdr:col>
      <xdr:colOff>38100</xdr:colOff>
      <xdr:row>62</xdr:row>
      <xdr:rowOff>10281</xdr:rowOff>
    </xdr:to>
    <xdr:sp macro="" textlink="">
      <xdr:nvSpPr>
        <xdr:cNvPr id="589" name="フローチャート: 判断 588">
          <a:extLst>
            <a:ext uri="{FF2B5EF4-FFF2-40B4-BE49-F238E27FC236}">
              <a16:creationId xmlns:a16="http://schemas.microsoft.com/office/drawing/2014/main" id="{03F95F3E-FB48-4B0A-86DB-1FA599C0A1AD}"/>
            </a:ext>
          </a:extLst>
        </xdr:cNvPr>
        <xdr:cNvSpPr/>
      </xdr:nvSpPr>
      <xdr:spPr>
        <a:xfrm>
          <a:off x="19157950" y="1015758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114364</xdr:rowOff>
    </xdr:from>
    <xdr:to>
      <xdr:col>107</xdr:col>
      <xdr:colOff>101600</xdr:colOff>
      <xdr:row>62</xdr:row>
      <xdr:rowOff>44514</xdr:rowOff>
    </xdr:to>
    <xdr:sp macro="" textlink="">
      <xdr:nvSpPr>
        <xdr:cNvPr id="590" name="フローチャート: 判断 589">
          <a:extLst>
            <a:ext uri="{FF2B5EF4-FFF2-40B4-BE49-F238E27FC236}">
              <a16:creationId xmlns:a16="http://schemas.microsoft.com/office/drawing/2014/main" id="{56D79DE5-BDAD-4D2A-BEA8-7914DD8FA84E}"/>
            </a:ext>
          </a:extLst>
        </xdr:cNvPr>
        <xdr:cNvSpPr/>
      </xdr:nvSpPr>
      <xdr:spPr>
        <a:xfrm>
          <a:off x="18345150" y="1019181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122136</xdr:rowOff>
    </xdr:from>
    <xdr:to>
      <xdr:col>102</xdr:col>
      <xdr:colOff>165100</xdr:colOff>
      <xdr:row>62</xdr:row>
      <xdr:rowOff>52286</xdr:rowOff>
    </xdr:to>
    <xdr:sp macro="" textlink="">
      <xdr:nvSpPr>
        <xdr:cNvPr id="591" name="フローチャート: 判断 590">
          <a:extLst>
            <a:ext uri="{FF2B5EF4-FFF2-40B4-BE49-F238E27FC236}">
              <a16:creationId xmlns:a16="http://schemas.microsoft.com/office/drawing/2014/main" id="{FC328E84-496F-46F1-9451-37E41FF5F969}"/>
            </a:ext>
          </a:extLst>
        </xdr:cNvPr>
        <xdr:cNvSpPr/>
      </xdr:nvSpPr>
      <xdr:spPr>
        <a:xfrm>
          <a:off x="17551400" y="1019958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128765</xdr:rowOff>
    </xdr:from>
    <xdr:to>
      <xdr:col>98</xdr:col>
      <xdr:colOff>38100</xdr:colOff>
      <xdr:row>62</xdr:row>
      <xdr:rowOff>58915</xdr:rowOff>
    </xdr:to>
    <xdr:sp macro="" textlink="">
      <xdr:nvSpPr>
        <xdr:cNvPr id="592" name="フローチャート: 判断 591">
          <a:extLst>
            <a:ext uri="{FF2B5EF4-FFF2-40B4-BE49-F238E27FC236}">
              <a16:creationId xmlns:a16="http://schemas.microsoft.com/office/drawing/2014/main" id="{36AB0930-1385-43E3-9B30-29F5F2119D68}"/>
            </a:ext>
          </a:extLst>
        </xdr:cNvPr>
        <xdr:cNvSpPr/>
      </xdr:nvSpPr>
      <xdr:spPr>
        <a:xfrm>
          <a:off x="16757650" y="1020621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3" name="テキスト ボックス 592">
          <a:extLst>
            <a:ext uri="{FF2B5EF4-FFF2-40B4-BE49-F238E27FC236}">
              <a16:creationId xmlns:a16="http://schemas.microsoft.com/office/drawing/2014/main" id="{EE82CBAB-0421-4368-AE28-CF9D02925333}"/>
            </a:ext>
          </a:extLst>
        </xdr:cNvPr>
        <xdr:cNvSpPr txBox="1"/>
      </xdr:nvSpPr>
      <xdr:spPr>
        <a:xfrm>
          <a:off x="19780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4" name="テキスト ボックス 593">
          <a:extLst>
            <a:ext uri="{FF2B5EF4-FFF2-40B4-BE49-F238E27FC236}">
              <a16:creationId xmlns:a16="http://schemas.microsoft.com/office/drawing/2014/main" id="{1BC47754-327E-4416-A130-8D6D83778AF5}"/>
            </a:ext>
          </a:extLst>
        </xdr:cNvPr>
        <xdr:cNvSpPr txBox="1"/>
      </xdr:nvSpPr>
      <xdr:spPr>
        <a:xfrm>
          <a:off x="19030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3B147FD6-F2A0-499B-B8C0-C7A88D032C33}"/>
            </a:ext>
          </a:extLst>
        </xdr:cNvPr>
        <xdr:cNvSpPr txBox="1"/>
      </xdr:nvSpPr>
      <xdr:spPr>
        <a:xfrm>
          <a:off x="18224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6" name="テキスト ボックス 595">
          <a:extLst>
            <a:ext uri="{FF2B5EF4-FFF2-40B4-BE49-F238E27FC236}">
              <a16:creationId xmlns:a16="http://schemas.microsoft.com/office/drawing/2014/main" id="{1A1AF8D7-02BA-405A-9BCC-DE7B188A736A}"/>
            </a:ext>
          </a:extLst>
        </xdr:cNvPr>
        <xdr:cNvSpPr txBox="1"/>
      </xdr:nvSpPr>
      <xdr:spPr>
        <a:xfrm>
          <a:off x="174307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89A5A29C-9F11-4DDF-885D-BE9A83834D20}"/>
            </a:ext>
          </a:extLst>
        </xdr:cNvPr>
        <xdr:cNvSpPr txBox="1"/>
      </xdr:nvSpPr>
      <xdr:spPr>
        <a:xfrm>
          <a:off x="166306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52127</xdr:rowOff>
    </xdr:from>
    <xdr:to>
      <xdr:col>116</xdr:col>
      <xdr:colOff>114300</xdr:colOff>
      <xdr:row>61</xdr:row>
      <xdr:rowOff>153727</xdr:rowOff>
    </xdr:to>
    <xdr:sp macro="" textlink="">
      <xdr:nvSpPr>
        <xdr:cNvPr id="598" name="楕円 597">
          <a:extLst>
            <a:ext uri="{FF2B5EF4-FFF2-40B4-BE49-F238E27FC236}">
              <a16:creationId xmlns:a16="http://schemas.microsoft.com/office/drawing/2014/main" id="{20B742E6-D6A9-45B6-9FC9-BF3576A3F77D}"/>
            </a:ext>
          </a:extLst>
        </xdr:cNvPr>
        <xdr:cNvSpPr/>
      </xdr:nvSpPr>
      <xdr:spPr>
        <a:xfrm>
          <a:off x="19900900" y="10129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75004</xdr:rowOff>
    </xdr:from>
    <xdr:ext cx="469744" cy="259045"/>
    <xdr:sp macro="" textlink="">
      <xdr:nvSpPr>
        <xdr:cNvPr id="599" name="【学校施設】&#10;一人当たり面積該当値テキスト">
          <a:extLst>
            <a:ext uri="{FF2B5EF4-FFF2-40B4-BE49-F238E27FC236}">
              <a16:creationId xmlns:a16="http://schemas.microsoft.com/office/drawing/2014/main" id="{6E338548-B18B-4A43-BA63-CDB09E526459}"/>
            </a:ext>
          </a:extLst>
        </xdr:cNvPr>
        <xdr:cNvSpPr txBox="1"/>
      </xdr:nvSpPr>
      <xdr:spPr>
        <a:xfrm>
          <a:off x="19989800" y="9987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56699</xdr:rowOff>
    </xdr:from>
    <xdr:to>
      <xdr:col>112</xdr:col>
      <xdr:colOff>38100</xdr:colOff>
      <xdr:row>61</xdr:row>
      <xdr:rowOff>158299</xdr:rowOff>
    </xdr:to>
    <xdr:sp macro="" textlink="">
      <xdr:nvSpPr>
        <xdr:cNvPr id="600" name="楕円 599">
          <a:extLst>
            <a:ext uri="{FF2B5EF4-FFF2-40B4-BE49-F238E27FC236}">
              <a16:creationId xmlns:a16="http://schemas.microsoft.com/office/drawing/2014/main" id="{A7829644-42E9-47B6-86CA-806C8A1C6453}"/>
            </a:ext>
          </a:extLst>
        </xdr:cNvPr>
        <xdr:cNvSpPr/>
      </xdr:nvSpPr>
      <xdr:spPr>
        <a:xfrm>
          <a:off x="19157950" y="1013414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102927</xdr:rowOff>
    </xdr:from>
    <xdr:to>
      <xdr:col>116</xdr:col>
      <xdr:colOff>63500</xdr:colOff>
      <xdr:row>61</xdr:row>
      <xdr:rowOff>107499</xdr:rowOff>
    </xdr:to>
    <xdr:cxnSp macro="">
      <xdr:nvCxnSpPr>
        <xdr:cNvPr id="601" name="直線コネクタ 600">
          <a:extLst>
            <a:ext uri="{FF2B5EF4-FFF2-40B4-BE49-F238E27FC236}">
              <a16:creationId xmlns:a16="http://schemas.microsoft.com/office/drawing/2014/main" id="{D2D1CB8A-25F2-4FE1-90F8-954DFDDAE013}"/>
            </a:ext>
          </a:extLst>
        </xdr:cNvPr>
        <xdr:cNvCxnSpPr/>
      </xdr:nvCxnSpPr>
      <xdr:spPr>
        <a:xfrm flipV="1">
          <a:off x="19202400" y="10180377"/>
          <a:ext cx="7493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61671</xdr:rowOff>
    </xdr:from>
    <xdr:to>
      <xdr:col>107</xdr:col>
      <xdr:colOff>101600</xdr:colOff>
      <xdr:row>61</xdr:row>
      <xdr:rowOff>163271</xdr:rowOff>
    </xdr:to>
    <xdr:sp macro="" textlink="">
      <xdr:nvSpPr>
        <xdr:cNvPr id="602" name="楕円 601">
          <a:extLst>
            <a:ext uri="{FF2B5EF4-FFF2-40B4-BE49-F238E27FC236}">
              <a16:creationId xmlns:a16="http://schemas.microsoft.com/office/drawing/2014/main" id="{426E3020-777B-44A3-B7F6-7BB3F63F6693}"/>
            </a:ext>
          </a:extLst>
        </xdr:cNvPr>
        <xdr:cNvSpPr/>
      </xdr:nvSpPr>
      <xdr:spPr>
        <a:xfrm>
          <a:off x="18345150" y="10139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107499</xdr:rowOff>
    </xdr:from>
    <xdr:to>
      <xdr:col>111</xdr:col>
      <xdr:colOff>177800</xdr:colOff>
      <xdr:row>61</xdr:row>
      <xdr:rowOff>112471</xdr:rowOff>
    </xdr:to>
    <xdr:cxnSp macro="">
      <xdr:nvCxnSpPr>
        <xdr:cNvPr id="603" name="直線コネクタ 602">
          <a:extLst>
            <a:ext uri="{FF2B5EF4-FFF2-40B4-BE49-F238E27FC236}">
              <a16:creationId xmlns:a16="http://schemas.microsoft.com/office/drawing/2014/main" id="{48FE40E2-38F0-4954-A178-B2F5DB75256E}"/>
            </a:ext>
          </a:extLst>
        </xdr:cNvPr>
        <xdr:cNvCxnSpPr/>
      </xdr:nvCxnSpPr>
      <xdr:spPr>
        <a:xfrm flipV="1">
          <a:off x="18395950" y="10184949"/>
          <a:ext cx="806450" cy="4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141453</xdr:rowOff>
    </xdr:from>
    <xdr:to>
      <xdr:col>102</xdr:col>
      <xdr:colOff>165100</xdr:colOff>
      <xdr:row>62</xdr:row>
      <xdr:rowOff>71603</xdr:rowOff>
    </xdr:to>
    <xdr:sp macro="" textlink="">
      <xdr:nvSpPr>
        <xdr:cNvPr id="604" name="楕円 603">
          <a:extLst>
            <a:ext uri="{FF2B5EF4-FFF2-40B4-BE49-F238E27FC236}">
              <a16:creationId xmlns:a16="http://schemas.microsoft.com/office/drawing/2014/main" id="{FC6A855B-6396-43EF-8F94-9DA1C5B38E92}"/>
            </a:ext>
          </a:extLst>
        </xdr:cNvPr>
        <xdr:cNvSpPr/>
      </xdr:nvSpPr>
      <xdr:spPr>
        <a:xfrm>
          <a:off x="17551400" y="1021890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112471</xdr:rowOff>
    </xdr:from>
    <xdr:to>
      <xdr:col>107</xdr:col>
      <xdr:colOff>50800</xdr:colOff>
      <xdr:row>62</xdr:row>
      <xdr:rowOff>20803</xdr:rowOff>
    </xdr:to>
    <xdr:cxnSp macro="">
      <xdr:nvCxnSpPr>
        <xdr:cNvPr id="605" name="直線コネクタ 604">
          <a:extLst>
            <a:ext uri="{FF2B5EF4-FFF2-40B4-BE49-F238E27FC236}">
              <a16:creationId xmlns:a16="http://schemas.microsoft.com/office/drawing/2014/main" id="{E3CC8861-CCED-463B-857F-65F8ED3229C6}"/>
            </a:ext>
          </a:extLst>
        </xdr:cNvPr>
        <xdr:cNvCxnSpPr/>
      </xdr:nvCxnSpPr>
      <xdr:spPr>
        <a:xfrm flipV="1">
          <a:off x="17602200" y="10189921"/>
          <a:ext cx="793750" cy="73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76702</xdr:rowOff>
    </xdr:from>
    <xdr:to>
      <xdr:col>98</xdr:col>
      <xdr:colOff>38100</xdr:colOff>
      <xdr:row>62</xdr:row>
      <xdr:rowOff>6852</xdr:rowOff>
    </xdr:to>
    <xdr:sp macro="" textlink="">
      <xdr:nvSpPr>
        <xdr:cNvPr id="606" name="楕円 605">
          <a:extLst>
            <a:ext uri="{FF2B5EF4-FFF2-40B4-BE49-F238E27FC236}">
              <a16:creationId xmlns:a16="http://schemas.microsoft.com/office/drawing/2014/main" id="{BF2E9F5F-6E0D-4617-B804-C6D3875012D9}"/>
            </a:ext>
          </a:extLst>
        </xdr:cNvPr>
        <xdr:cNvSpPr/>
      </xdr:nvSpPr>
      <xdr:spPr>
        <a:xfrm>
          <a:off x="16757650" y="1015415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127502</xdr:rowOff>
    </xdr:from>
    <xdr:to>
      <xdr:col>102</xdr:col>
      <xdr:colOff>114300</xdr:colOff>
      <xdr:row>62</xdr:row>
      <xdr:rowOff>20803</xdr:rowOff>
    </xdr:to>
    <xdr:cxnSp macro="">
      <xdr:nvCxnSpPr>
        <xdr:cNvPr id="607" name="直線コネクタ 606">
          <a:extLst>
            <a:ext uri="{FF2B5EF4-FFF2-40B4-BE49-F238E27FC236}">
              <a16:creationId xmlns:a16="http://schemas.microsoft.com/office/drawing/2014/main" id="{B54AD9B9-D355-4E27-BB3F-73E374F078AA}"/>
            </a:ext>
          </a:extLst>
        </xdr:cNvPr>
        <xdr:cNvCxnSpPr/>
      </xdr:nvCxnSpPr>
      <xdr:spPr>
        <a:xfrm>
          <a:off x="16802100" y="10204952"/>
          <a:ext cx="800100" cy="58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1408</xdr:rowOff>
    </xdr:from>
    <xdr:ext cx="469744" cy="259045"/>
    <xdr:sp macro="" textlink="">
      <xdr:nvSpPr>
        <xdr:cNvPr id="608" name="n_1aveValue【学校施設】&#10;一人当たり面積">
          <a:extLst>
            <a:ext uri="{FF2B5EF4-FFF2-40B4-BE49-F238E27FC236}">
              <a16:creationId xmlns:a16="http://schemas.microsoft.com/office/drawing/2014/main" id="{BC642E03-3B48-4A2B-90C0-E2CEB168F4AF}"/>
            </a:ext>
          </a:extLst>
        </xdr:cNvPr>
        <xdr:cNvSpPr txBox="1"/>
      </xdr:nvSpPr>
      <xdr:spPr>
        <a:xfrm>
          <a:off x="18980227" y="10243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35641</xdr:rowOff>
    </xdr:from>
    <xdr:ext cx="469744" cy="259045"/>
    <xdr:sp macro="" textlink="">
      <xdr:nvSpPr>
        <xdr:cNvPr id="609" name="n_2aveValue【学校施設】&#10;一人当たり面積">
          <a:extLst>
            <a:ext uri="{FF2B5EF4-FFF2-40B4-BE49-F238E27FC236}">
              <a16:creationId xmlns:a16="http://schemas.microsoft.com/office/drawing/2014/main" id="{21A26498-9F2F-461C-92E7-16AFABE7F6A5}"/>
            </a:ext>
          </a:extLst>
        </xdr:cNvPr>
        <xdr:cNvSpPr txBox="1"/>
      </xdr:nvSpPr>
      <xdr:spPr>
        <a:xfrm>
          <a:off x="18180127" y="10278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68813</xdr:rowOff>
    </xdr:from>
    <xdr:ext cx="469744" cy="259045"/>
    <xdr:sp macro="" textlink="">
      <xdr:nvSpPr>
        <xdr:cNvPr id="610" name="n_3aveValue【学校施設】&#10;一人当たり面積">
          <a:extLst>
            <a:ext uri="{FF2B5EF4-FFF2-40B4-BE49-F238E27FC236}">
              <a16:creationId xmlns:a16="http://schemas.microsoft.com/office/drawing/2014/main" id="{4EEFBC98-90A0-4F1C-8FDC-B8BD42A225AE}"/>
            </a:ext>
          </a:extLst>
        </xdr:cNvPr>
        <xdr:cNvSpPr txBox="1"/>
      </xdr:nvSpPr>
      <xdr:spPr>
        <a:xfrm>
          <a:off x="17386377" y="9981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50042</xdr:rowOff>
    </xdr:from>
    <xdr:ext cx="469744" cy="259045"/>
    <xdr:sp macro="" textlink="">
      <xdr:nvSpPr>
        <xdr:cNvPr id="611" name="n_4aveValue【学校施設】&#10;一人当たり面積">
          <a:extLst>
            <a:ext uri="{FF2B5EF4-FFF2-40B4-BE49-F238E27FC236}">
              <a16:creationId xmlns:a16="http://schemas.microsoft.com/office/drawing/2014/main" id="{57799BE7-6971-45F1-9C95-0E64E180FD36}"/>
            </a:ext>
          </a:extLst>
        </xdr:cNvPr>
        <xdr:cNvSpPr txBox="1"/>
      </xdr:nvSpPr>
      <xdr:spPr>
        <a:xfrm>
          <a:off x="16592627" y="10292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3376</xdr:rowOff>
    </xdr:from>
    <xdr:ext cx="469744" cy="259045"/>
    <xdr:sp macro="" textlink="">
      <xdr:nvSpPr>
        <xdr:cNvPr id="612" name="n_1mainValue【学校施設】&#10;一人当たり面積">
          <a:extLst>
            <a:ext uri="{FF2B5EF4-FFF2-40B4-BE49-F238E27FC236}">
              <a16:creationId xmlns:a16="http://schemas.microsoft.com/office/drawing/2014/main" id="{43B25AC3-D5E6-4AD5-8E70-F72829CCE7C7}"/>
            </a:ext>
          </a:extLst>
        </xdr:cNvPr>
        <xdr:cNvSpPr txBox="1"/>
      </xdr:nvSpPr>
      <xdr:spPr>
        <a:xfrm>
          <a:off x="18980227" y="9915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8348</xdr:rowOff>
    </xdr:from>
    <xdr:ext cx="469744" cy="259045"/>
    <xdr:sp macro="" textlink="">
      <xdr:nvSpPr>
        <xdr:cNvPr id="613" name="n_2mainValue【学校施設】&#10;一人当たり面積">
          <a:extLst>
            <a:ext uri="{FF2B5EF4-FFF2-40B4-BE49-F238E27FC236}">
              <a16:creationId xmlns:a16="http://schemas.microsoft.com/office/drawing/2014/main" id="{0EB80CA7-C029-4403-AE79-6635D69B9F83}"/>
            </a:ext>
          </a:extLst>
        </xdr:cNvPr>
        <xdr:cNvSpPr txBox="1"/>
      </xdr:nvSpPr>
      <xdr:spPr>
        <a:xfrm>
          <a:off x="18180127" y="9920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62730</xdr:rowOff>
    </xdr:from>
    <xdr:ext cx="469744" cy="259045"/>
    <xdr:sp macro="" textlink="">
      <xdr:nvSpPr>
        <xdr:cNvPr id="614" name="n_3mainValue【学校施設】&#10;一人当たり面積">
          <a:extLst>
            <a:ext uri="{FF2B5EF4-FFF2-40B4-BE49-F238E27FC236}">
              <a16:creationId xmlns:a16="http://schemas.microsoft.com/office/drawing/2014/main" id="{68E12117-290F-4811-8148-3FA14CDB8A1A}"/>
            </a:ext>
          </a:extLst>
        </xdr:cNvPr>
        <xdr:cNvSpPr txBox="1"/>
      </xdr:nvSpPr>
      <xdr:spPr>
        <a:xfrm>
          <a:off x="17386377" y="10305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23379</xdr:rowOff>
    </xdr:from>
    <xdr:ext cx="469744" cy="259045"/>
    <xdr:sp macro="" textlink="">
      <xdr:nvSpPr>
        <xdr:cNvPr id="615" name="n_4mainValue【学校施設】&#10;一人当たり面積">
          <a:extLst>
            <a:ext uri="{FF2B5EF4-FFF2-40B4-BE49-F238E27FC236}">
              <a16:creationId xmlns:a16="http://schemas.microsoft.com/office/drawing/2014/main" id="{996B429C-4306-4C6E-B5B9-C545C13C9A5B}"/>
            </a:ext>
          </a:extLst>
        </xdr:cNvPr>
        <xdr:cNvSpPr txBox="1"/>
      </xdr:nvSpPr>
      <xdr:spPr>
        <a:xfrm>
          <a:off x="16592627" y="9935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6" name="正方形/長方形 615">
          <a:extLst>
            <a:ext uri="{FF2B5EF4-FFF2-40B4-BE49-F238E27FC236}">
              <a16:creationId xmlns:a16="http://schemas.microsoft.com/office/drawing/2014/main" id="{2B31DC28-48DF-4DC9-AC9E-6FAB7F96D12B}"/>
            </a:ext>
          </a:extLst>
        </xdr:cNvPr>
        <xdr:cNvSpPr/>
      </xdr:nvSpPr>
      <xdr:spPr>
        <a:xfrm>
          <a:off x="1120775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7" name="正方形/長方形 616">
          <a:extLst>
            <a:ext uri="{FF2B5EF4-FFF2-40B4-BE49-F238E27FC236}">
              <a16:creationId xmlns:a16="http://schemas.microsoft.com/office/drawing/2014/main" id="{1FCB5A1A-8DE3-4AAA-8E63-8BD0E6A9C010}"/>
            </a:ext>
          </a:extLst>
        </xdr:cNvPr>
        <xdr:cNvSpPr/>
      </xdr:nvSpPr>
      <xdr:spPr>
        <a:xfrm>
          <a:off x="11315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8" name="正方形/長方形 617">
          <a:extLst>
            <a:ext uri="{FF2B5EF4-FFF2-40B4-BE49-F238E27FC236}">
              <a16:creationId xmlns:a16="http://schemas.microsoft.com/office/drawing/2014/main" id="{8BDE32B3-9ACC-46F4-8BF5-29BA21D054F7}"/>
            </a:ext>
          </a:extLst>
        </xdr:cNvPr>
        <xdr:cNvSpPr/>
      </xdr:nvSpPr>
      <xdr:spPr>
        <a:xfrm>
          <a:off x="11315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19" name="正方形/長方形 618">
          <a:extLst>
            <a:ext uri="{FF2B5EF4-FFF2-40B4-BE49-F238E27FC236}">
              <a16:creationId xmlns:a16="http://schemas.microsoft.com/office/drawing/2014/main" id="{867259AC-2079-4228-837C-D9A2DE9D3BC4}"/>
            </a:ext>
          </a:extLst>
        </xdr:cNvPr>
        <xdr:cNvSpPr/>
      </xdr:nvSpPr>
      <xdr:spPr>
        <a:xfrm>
          <a:off x="122364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0" name="正方形/長方形 619">
          <a:extLst>
            <a:ext uri="{FF2B5EF4-FFF2-40B4-BE49-F238E27FC236}">
              <a16:creationId xmlns:a16="http://schemas.microsoft.com/office/drawing/2014/main" id="{AECC28E0-9E67-4921-BD1D-865E239BC9EB}"/>
            </a:ext>
          </a:extLst>
        </xdr:cNvPr>
        <xdr:cNvSpPr/>
      </xdr:nvSpPr>
      <xdr:spPr>
        <a:xfrm>
          <a:off x="122364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1" name="正方形/長方形 620">
          <a:extLst>
            <a:ext uri="{FF2B5EF4-FFF2-40B4-BE49-F238E27FC236}">
              <a16:creationId xmlns:a16="http://schemas.microsoft.com/office/drawing/2014/main" id="{ED2D1BC3-3396-4A0E-83FA-F1C151BA1F7D}"/>
            </a:ext>
          </a:extLst>
        </xdr:cNvPr>
        <xdr:cNvSpPr/>
      </xdr:nvSpPr>
      <xdr:spPr>
        <a:xfrm>
          <a:off x="132651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2" name="正方形/長方形 621">
          <a:extLst>
            <a:ext uri="{FF2B5EF4-FFF2-40B4-BE49-F238E27FC236}">
              <a16:creationId xmlns:a16="http://schemas.microsoft.com/office/drawing/2014/main" id="{CC1D4363-D99D-4D38-B821-674E6D7AF5D4}"/>
            </a:ext>
          </a:extLst>
        </xdr:cNvPr>
        <xdr:cNvSpPr/>
      </xdr:nvSpPr>
      <xdr:spPr>
        <a:xfrm>
          <a:off x="132651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3" name="正方形/長方形 622">
          <a:extLst>
            <a:ext uri="{FF2B5EF4-FFF2-40B4-BE49-F238E27FC236}">
              <a16:creationId xmlns:a16="http://schemas.microsoft.com/office/drawing/2014/main" id="{1FCFCCEE-9C80-4CED-9F07-314C7F1EEF31}"/>
            </a:ext>
          </a:extLst>
        </xdr:cNvPr>
        <xdr:cNvSpPr/>
      </xdr:nvSpPr>
      <xdr:spPr>
        <a:xfrm>
          <a:off x="11207750" y="12484100"/>
          <a:ext cx="424815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24" name="正方形/長方形 623">
          <a:extLst>
            <a:ext uri="{FF2B5EF4-FFF2-40B4-BE49-F238E27FC236}">
              <a16:creationId xmlns:a16="http://schemas.microsoft.com/office/drawing/2014/main" id="{8D52E47C-DBBC-4201-B73B-BE382C99B145}"/>
            </a:ext>
          </a:extLst>
        </xdr:cNvPr>
        <xdr:cNvSpPr/>
      </xdr:nvSpPr>
      <xdr:spPr>
        <a:xfrm>
          <a:off x="164592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25" name="正方形/長方形 624">
          <a:extLst>
            <a:ext uri="{FF2B5EF4-FFF2-40B4-BE49-F238E27FC236}">
              <a16:creationId xmlns:a16="http://schemas.microsoft.com/office/drawing/2014/main" id="{BDE93DAD-9A3B-4232-B180-078C5CA0C8B2}"/>
            </a:ext>
          </a:extLst>
        </xdr:cNvPr>
        <xdr:cNvSpPr/>
      </xdr:nvSpPr>
      <xdr:spPr>
        <a:xfrm>
          <a:off x="16586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26" name="正方形/長方形 625">
          <a:extLst>
            <a:ext uri="{FF2B5EF4-FFF2-40B4-BE49-F238E27FC236}">
              <a16:creationId xmlns:a16="http://schemas.microsoft.com/office/drawing/2014/main" id="{3C51A120-C334-4124-B2B4-F4D62B5657CB}"/>
            </a:ext>
          </a:extLst>
        </xdr:cNvPr>
        <xdr:cNvSpPr/>
      </xdr:nvSpPr>
      <xdr:spPr>
        <a:xfrm>
          <a:off x="16586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27" name="正方形/長方形 626">
          <a:extLst>
            <a:ext uri="{FF2B5EF4-FFF2-40B4-BE49-F238E27FC236}">
              <a16:creationId xmlns:a16="http://schemas.microsoft.com/office/drawing/2014/main" id="{BCF65242-AB72-4D17-A932-2ADBAFC8C991}"/>
            </a:ext>
          </a:extLst>
        </xdr:cNvPr>
        <xdr:cNvSpPr/>
      </xdr:nvSpPr>
      <xdr:spPr>
        <a:xfrm>
          <a:off x="174879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28" name="正方形/長方形 627">
          <a:extLst>
            <a:ext uri="{FF2B5EF4-FFF2-40B4-BE49-F238E27FC236}">
              <a16:creationId xmlns:a16="http://schemas.microsoft.com/office/drawing/2014/main" id="{C8147783-74A4-4C24-AB51-CD63B74B701C}"/>
            </a:ext>
          </a:extLst>
        </xdr:cNvPr>
        <xdr:cNvSpPr/>
      </xdr:nvSpPr>
      <xdr:spPr>
        <a:xfrm>
          <a:off x="174879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29" name="正方形/長方形 628">
          <a:extLst>
            <a:ext uri="{FF2B5EF4-FFF2-40B4-BE49-F238E27FC236}">
              <a16:creationId xmlns:a16="http://schemas.microsoft.com/office/drawing/2014/main" id="{5F4F52D7-B70F-4913-8621-A559575C41ED}"/>
            </a:ext>
          </a:extLst>
        </xdr:cNvPr>
        <xdr:cNvSpPr/>
      </xdr:nvSpPr>
      <xdr:spPr>
        <a:xfrm>
          <a:off x="185166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0" name="正方形/長方形 629">
          <a:extLst>
            <a:ext uri="{FF2B5EF4-FFF2-40B4-BE49-F238E27FC236}">
              <a16:creationId xmlns:a16="http://schemas.microsoft.com/office/drawing/2014/main" id="{5E25DA4A-31E2-4C11-A4A3-3489564913DF}"/>
            </a:ext>
          </a:extLst>
        </xdr:cNvPr>
        <xdr:cNvSpPr/>
      </xdr:nvSpPr>
      <xdr:spPr>
        <a:xfrm>
          <a:off x="185166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1" name="正方形/長方形 630">
          <a:extLst>
            <a:ext uri="{FF2B5EF4-FFF2-40B4-BE49-F238E27FC236}">
              <a16:creationId xmlns:a16="http://schemas.microsoft.com/office/drawing/2014/main" id="{6E0C0865-48AB-4096-A7EA-6F420CB32012}"/>
            </a:ext>
          </a:extLst>
        </xdr:cNvPr>
        <xdr:cNvSpPr/>
      </xdr:nvSpPr>
      <xdr:spPr>
        <a:xfrm>
          <a:off x="16459200" y="12484100"/>
          <a:ext cx="426720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2" name="正方形/長方形 631">
          <a:extLst>
            <a:ext uri="{FF2B5EF4-FFF2-40B4-BE49-F238E27FC236}">
              <a16:creationId xmlns:a16="http://schemas.microsoft.com/office/drawing/2014/main" id="{400CB228-08F0-4EF7-9D3C-FB136CF1C823}"/>
            </a:ext>
          </a:extLst>
        </xdr:cNvPr>
        <xdr:cNvSpPr/>
      </xdr:nvSpPr>
      <xdr:spPr>
        <a:xfrm>
          <a:off x="1120775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3" name="正方形/長方形 632">
          <a:extLst>
            <a:ext uri="{FF2B5EF4-FFF2-40B4-BE49-F238E27FC236}">
              <a16:creationId xmlns:a16="http://schemas.microsoft.com/office/drawing/2014/main" id="{4BBAF0E8-9774-4B80-8C97-28542A2ECC38}"/>
            </a:ext>
          </a:extLst>
        </xdr:cNvPr>
        <xdr:cNvSpPr/>
      </xdr:nvSpPr>
      <xdr:spPr>
        <a:xfrm>
          <a:off x="11315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4" name="正方形/長方形 633">
          <a:extLst>
            <a:ext uri="{FF2B5EF4-FFF2-40B4-BE49-F238E27FC236}">
              <a16:creationId xmlns:a16="http://schemas.microsoft.com/office/drawing/2014/main" id="{27A6AB61-7CDB-4CC0-A8C2-28ADA33C6D8A}"/>
            </a:ext>
          </a:extLst>
        </xdr:cNvPr>
        <xdr:cNvSpPr/>
      </xdr:nvSpPr>
      <xdr:spPr>
        <a:xfrm>
          <a:off x="11315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35" name="正方形/長方形 634">
          <a:extLst>
            <a:ext uri="{FF2B5EF4-FFF2-40B4-BE49-F238E27FC236}">
              <a16:creationId xmlns:a16="http://schemas.microsoft.com/office/drawing/2014/main" id="{7FAFB086-10D0-44DF-97D9-EB819E5372EA}"/>
            </a:ext>
          </a:extLst>
        </xdr:cNvPr>
        <xdr:cNvSpPr/>
      </xdr:nvSpPr>
      <xdr:spPr>
        <a:xfrm>
          <a:off x="122364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36" name="正方形/長方形 635">
          <a:extLst>
            <a:ext uri="{FF2B5EF4-FFF2-40B4-BE49-F238E27FC236}">
              <a16:creationId xmlns:a16="http://schemas.microsoft.com/office/drawing/2014/main" id="{88C1CE6A-AD57-480E-9CA9-FF5716E7D24B}"/>
            </a:ext>
          </a:extLst>
        </xdr:cNvPr>
        <xdr:cNvSpPr/>
      </xdr:nvSpPr>
      <xdr:spPr>
        <a:xfrm>
          <a:off x="122364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37" name="正方形/長方形 636">
          <a:extLst>
            <a:ext uri="{FF2B5EF4-FFF2-40B4-BE49-F238E27FC236}">
              <a16:creationId xmlns:a16="http://schemas.microsoft.com/office/drawing/2014/main" id="{C7F8C2D8-A4D7-4DF8-BC2B-04CB25D1A0D1}"/>
            </a:ext>
          </a:extLst>
        </xdr:cNvPr>
        <xdr:cNvSpPr/>
      </xdr:nvSpPr>
      <xdr:spPr>
        <a:xfrm>
          <a:off x="132651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38" name="正方形/長方形 637">
          <a:extLst>
            <a:ext uri="{FF2B5EF4-FFF2-40B4-BE49-F238E27FC236}">
              <a16:creationId xmlns:a16="http://schemas.microsoft.com/office/drawing/2014/main" id="{520F3E6C-DC4A-48BA-AA9A-278415927D13}"/>
            </a:ext>
          </a:extLst>
        </xdr:cNvPr>
        <xdr:cNvSpPr/>
      </xdr:nvSpPr>
      <xdr:spPr>
        <a:xfrm>
          <a:off x="132651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39" name="正方形/長方形 638">
          <a:extLst>
            <a:ext uri="{FF2B5EF4-FFF2-40B4-BE49-F238E27FC236}">
              <a16:creationId xmlns:a16="http://schemas.microsoft.com/office/drawing/2014/main" id="{B3138FDF-0AC7-463B-BFDC-DD6AA0C8632A}"/>
            </a:ext>
          </a:extLst>
        </xdr:cNvPr>
        <xdr:cNvSpPr/>
      </xdr:nvSpPr>
      <xdr:spPr>
        <a:xfrm>
          <a:off x="11207750" y="1619250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640" name="正方形/長方形 639">
          <a:extLst>
            <a:ext uri="{FF2B5EF4-FFF2-40B4-BE49-F238E27FC236}">
              <a16:creationId xmlns:a16="http://schemas.microsoft.com/office/drawing/2014/main" id="{EA355416-1933-4A38-A6E3-A6CD129EA43D}"/>
            </a:ext>
          </a:extLst>
        </xdr:cNvPr>
        <xdr:cNvSpPr/>
      </xdr:nvSpPr>
      <xdr:spPr>
        <a:xfrm>
          <a:off x="164592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41" name="正方形/長方形 640">
          <a:extLst>
            <a:ext uri="{FF2B5EF4-FFF2-40B4-BE49-F238E27FC236}">
              <a16:creationId xmlns:a16="http://schemas.microsoft.com/office/drawing/2014/main" id="{7D345414-9DA4-4004-BEF1-83901BE992BE}"/>
            </a:ext>
          </a:extLst>
        </xdr:cNvPr>
        <xdr:cNvSpPr/>
      </xdr:nvSpPr>
      <xdr:spPr>
        <a:xfrm>
          <a:off x="16586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42" name="正方形/長方形 641">
          <a:extLst>
            <a:ext uri="{FF2B5EF4-FFF2-40B4-BE49-F238E27FC236}">
              <a16:creationId xmlns:a16="http://schemas.microsoft.com/office/drawing/2014/main" id="{6764C9C3-893D-4412-B368-D6386CCE78F9}"/>
            </a:ext>
          </a:extLst>
        </xdr:cNvPr>
        <xdr:cNvSpPr/>
      </xdr:nvSpPr>
      <xdr:spPr>
        <a:xfrm>
          <a:off x="16586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43" name="正方形/長方形 642">
          <a:extLst>
            <a:ext uri="{FF2B5EF4-FFF2-40B4-BE49-F238E27FC236}">
              <a16:creationId xmlns:a16="http://schemas.microsoft.com/office/drawing/2014/main" id="{B5C125A9-E41B-487E-A51E-D5EC1DCDCD36}"/>
            </a:ext>
          </a:extLst>
        </xdr:cNvPr>
        <xdr:cNvSpPr/>
      </xdr:nvSpPr>
      <xdr:spPr>
        <a:xfrm>
          <a:off x="174879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44" name="正方形/長方形 643">
          <a:extLst>
            <a:ext uri="{FF2B5EF4-FFF2-40B4-BE49-F238E27FC236}">
              <a16:creationId xmlns:a16="http://schemas.microsoft.com/office/drawing/2014/main" id="{2DC83920-54EF-45F6-8E66-74479D875A49}"/>
            </a:ext>
          </a:extLst>
        </xdr:cNvPr>
        <xdr:cNvSpPr/>
      </xdr:nvSpPr>
      <xdr:spPr>
        <a:xfrm>
          <a:off x="174879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45" name="正方形/長方形 644">
          <a:extLst>
            <a:ext uri="{FF2B5EF4-FFF2-40B4-BE49-F238E27FC236}">
              <a16:creationId xmlns:a16="http://schemas.microsoft.com/office/drawing/2014/main" id="{BB1BEB9F-F26A-46B3-833F-6791D4F86929}"/>
            </a:ext>
          </a:extLst>
        </xdr:cNvPr>
        <xdr:cNvSpPr/>
      </xdr:nvSpPr>
      <xdr:spPr>
        <a:xfrm>
          <a:off x="185166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46" name="正方形/長方形 645">
          <a:extLst>
            <a:ext uri="{FF2B5EF4-FFF2-40B4-BE49-F238E27FC236}">
              <a16:creationId xmlns:a16="http://schemas.microsoft.com/office/drawing/2014/main" id="{35BF52EA-8D08-4483-8D0E-244226D4C7C5}"/>
            </a:ext>
          </a:extLst>
        </xdr:cNvPr>
        <xdr:cNvSpPr/>
      </xdr:nvSpPr>
      <xdr:spPr>
        <a:xfrm>
          <a:off x="185166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47" name="正方形/長方形 646">
          <a:extLst>
            <a:ext uri="{FF2B5EF4-FFF2-40B4-BE49-F238E27FC236}">
              <a16:creationId xmlns:a16="http://schemas.microsoft.com/office/drawing/2014/main" id="{E5933042-B6BA-4B9C-A0D1-AB2084693464}"/>
            </a:ext>
          </a:extLst>
        </xdr:cNvPr>
        <xdr:cNvSpPr/>
      </xdr:nvSpPr>
      <xdr:spPr>
        <a:xfrm>
          <a:off x="16459200" y="1619250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648" name="正方形/長方形 647">
          <a:extLst>
            <a:ext uri="{FF2B5EF4-FFF2-40B4-BE49-F238E27FC236}">
              <a16:creationId xmlns:a16="http://schemas.microsoft.com/office/drawing/2014/main" id="{ED298A54-0BC3-4E84-A7B5-51291E27F069}"/>
            </a:ext>
          </a:extLst>
        </xdr:cNvPr>
        <xdr:cNvSpPr/>
      </xdr:nvSpPr>
      <xdr:spPr>
        <a:xfrm>
          <a:off x="685800" y="188595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49" name="正方形/長方形 648">
          <a:extLst>
            <a:ext uri="{FF2B5EF4-FFF2-40B4-BE49-F238E27FC236}">
              <a16:creationId xmlns:a16="http://schemas.microsoft.com/office/drawing/2014/main" id="{19657E61-7D70-4712-961E-62AB4D9E8283}"/>
            </a:ext>
          </a:extLst>
        </xdr:cNvPr>
        <xdr:cNvSpPr/>
      </xdr:nvSpPr>
      <xdr:spPr>
        <a:xfrm>
          <a:off x="685800" y="18923000"/>
          <a:ext cx="3467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0" name="テキスト ボックス 649">
          <a:extLst>
            <a:ext uri="{FF2B5EF4-FFF2-40B4-BE49-F238E27FC236}">
              <a16:creationId xmlns:a16="http://schemas.microsoft.com/office/drawing/2014/main" id="{9AF2235B-1583-4B3C-96DF-287A6905DABD}"/>
            </a:ext>
          </a:extLst>
        </xdr:cNvPr>
        <xdr:cNvSpPr txBox="1"/>
      </xdr:nvSpPr>
      <xdr:spPr>
        <a:xfrm>
          <a:off x="762000" y="19177000"/>
          <a:ext cx="198755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有形固定資産減価償却が類似団体内平均値を下回っている「道路」「橋りょう・トンネル」については、過年度における改修補修工事等が要因として大きいと考えられる。</a:t>
          </a:r>
          <a:endParaRPr lang="ja-JP" altLang="ja-JP" sz="18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また、類似団体内平均値を上回っている「公営住宅」「認定こども園・幼稚園・保育所」については、今後に減価償却が上昇し、施設の老朽化や台風・豪雨災害等の被害による施設の更新改修が見込まれるため、適切なタイミングでの更新改修や維持管理の検討が必要となる。</a:t>
          </a:r>
          <a:endParaRPr lang="ja-JP" altLang="ja-JP" sz="18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646312A4-98F2-401E-8F9E-2DC972AF00DA}"/>
            </a:ext>
          </a:extLst>
        </xdr:cNvPr>
        <xdr:cNvSpPr/>
      </xdr:nvSpPr>
      <xdr:spPr>
        <a:xfrm>
          <a:off x="577850" y="127000"/>
          <a:ext cx="114236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B56DE69B-8F56-45E1-BCAD-37CDF6DD87D6}"/>
            </a:ext>
          </a:extLst>
        </xdr:cNvPr>
        <xdr:cNvSpPr/>
      </xdr:nvSpPr>
      <xdr:spPr>
        <a:xfrm>
          <a:off x="17145000" y="19050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FF9B63C-6B5F-42D5-B357-3236622F923D}"/>
            </a:ext>
          </a:extLst>
        </xdr:cNvPr>
        <xdr:cNvSpPr/>
      </xdr:nvSpPr>
      <xdr:spPr>
        <a:xfrm>
          <a:off x="17164050" y="21590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712414F-77D1-4013-987C-55F72838D89C}"/>
            </a:ext>
          </a:extLst>
        </xdr:cNvPr>
        <xdr:cNvSpPr/>
      </xdr:nvSpPr>
      <xdr:spPr>
        <a:xfrm>
          <a:off x="17189450" y="24130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東京都新島村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768B1F8-B8DA-4CFA-A260-84F909287279}"/>
            </a:ext>
          </a:extLst>
        </xdr:cNvPr>
        <xdr:cNvSpPr/>
      </xdr:nvSpPr>
      <xdr:spPr>
        <a:xfrm>
          <a:off x="14636750" y="19050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CEDE7011-5F22-4D76-A6FE-5D2F6C965C0B}"/>
            </a:ext>
          </a:extLst>
        </xdr:cNvPr>
        <xdr:cNvSpPr/>
      </xdr:nvSpPr>
      <xdr:spPr>
        <a:xfrm>
          <a:off x="14662150" y="21590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A9839F5-EAD8-42B0-AA64-E7CB28C03B21}"/>
            </a:ext>
          </a:extLst>
        </xdr:cNvPr>
        <xdr:cNvSpPr/>
      </xdr:nvSpPr>
      <xdr:spPr>
        <a:xfrm>
          <a:off x="14687550" y="24130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5DD6589-81C7-4A61-9A61-D4B72404C2C2}"/>
            </a:ext>
          </a:extLst>
        </xdr:cNvPr>
        <xdr:cNvSpPr/>
      </xdr:nvSpPr>
      <xdr:spPr>
        <a:xfrm>
          <a:off x="685800" y="86360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115363A-19EC-4697-9C71-8F37358D66CD}"/>
            </a:ext>
          </a:extLst>
        </xdr:cNvPr>
        <xdr:cNvSpPr/>
      </xdr:nvSpPr>
      <xdr:spPr>
        <a:xfrm>
          <a:off x="812800" y="89535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AD728E0-BCD6-4B3F-A436-8A57C4A62952}"/>
            </a:ext>
          </a:extLst>
        </xdr:cNvPr>
        <xdr:cNvSpPr/>
      </xdr:nvSpPr>
      <xdr:spPr>
        <a:xfrm>
          <a:off x="2012950" y="89535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2,415
2,398
27.54
4,894,249
4,653,167
241,082
2,001,889
1,828,393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C4AA425F-FD54-4CE6-86C9-202D05B7A606}"/>
            </a:ext>
          </a:extLst>
        </xdr:cNvPr>
        <xdr:cNvSpPr/>
      </xdr:nvSpPr>
      <xdr:spPr>
        <a:xfrm>
          <a:off x="3213100" y="89535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1C4962B-CFC7-45D0-9C87-26DB7C9F4DCD}"/>
            </a:ext>
          </a:extLst>
        </xdr:cNvPr>
        <xdr:cNvSpPr/>
      </xdr:nvSpPr>
      <xdr:spPr>
        <a:xfrm>
          <a:off x="4584700" y="91440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F2162A7D-BBB5-4B2B-A0C2-F7EA8BFC63E0}"/>
            </a:ext>
          </a:extLst>
        </xdr:cNvPr>
        <xdr:cNvSpPr/>
      </xdr:nvSpPr>
      <xdr:spPr>
        <a:xfrm>
          <a:off x="6407150" y="91440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D74AE451-9C2E-495E-9DF6-4FEEA460BD6D}"/>
            </a:ext>
          </a:extLst>
        </xdr:cNvPr>
        <xdr:cNvSpPr/>
      </xdr:nvSpPr>
      <xdr:spPr>
        <a:xfrm>
          <a:off x="7607300" y="92710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63A650D0-9644-4F39-9E4F-8D220314E959}"/>
            </a:ext>
          </a:extLst>
        </xdr:cNvPr>
        <xdr:cNvSpPr/>
      </xdr:nvSpPr>
      <xdr:spPr>
        <a:xfrm>
          <a:off x="4584700" y="165735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9EC56F52-5A80-493C-835C-2E1172367A11}"/>
            </a:ext>
          </a:extLst>
        </xdr:cNvPr>
        <xdr:cNvSpPr/>
      </xdr:nvSpPr>
      <xdr:spPr>
        <a:xfrm>
          <a:off x="6470650" y="1657350"/>
          <a:ext cx="3086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99B0C6FF-B714-4496-958A-D2462C0006D9}"/>
            </a:ext>
          </a:extLst>
        </xdr:cNvPr>
        <xdr:cNvSpPr/>
      </xdr:nvSpPr>
      <xdr:spPr>
        <a:xfrm>
          <a:off x="9969500" y="86360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DBE34E4A-22E1-4D30-AC56-3EBB9C7147F2}"/>
            </a:ext>
          </a:extLst>
        </xdr:cNvPr>
        <xdr:cNvSpPr/>
      </xdr:nvSpPr>
      <xdr:spPr>
        <a:xfrm>
          <a:off x="10210800" y="92710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26F2970-8AB7-4648-B9B1-EAE999C41F85}"/>
            </a:ext>
          </a:extLst>
        </xdr:cNvPr>
        <xdr:cNvSpPr/>
      </xdr:nvSpPr>
      <xdr:spPr>
        <a:xfrm>
          <a:off x="10210800" y="118110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C9828651-6F8A-4D37-8855-CB6E3714F5E4}"/>
            </a:ext>
          </a:extLst>
        </xdr:cNvPr>
        <xdr:cNvSpPr/>
      </xdr:nvSpPr>
      <xdr:spPr>
        <a:xfrm>
          <a:off x="10210800" y="149860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ABB65D5-6521-4048-9358-3F4806DFB54B}"/>
            </a:ext>
          </a:extLst>
        </xdr:cNvPr>
        <xdr:cNvCxnSpPr/>
      </xdr:nvCxnSpPr>
      <xdr:spPr>
        <a:xfrm flipH="1">
          <a:off x="10052050" y="100965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25491E2D-4B25-4844-9D63-E9208DC9EE85}"/>
            </a:ext>
          </a:extLst>
        </xdr:cNvPr>
        <xdr:cNvSpPr/>
      </xdr:nvSpPr>
      <xdr:spPr>
        <a:xfrm>
          <a:off x="10106025" y="9652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7C47BB56-5B7F-4AD3-B44E-085F230C90AE}"/>
            </a:ext>
          </a:extLst>
        </xdr:cNvPr>
        <xdr:cNvSpPr/>
      </xdr:nvSpPr>
      <xdr:spPr>
        <a:xfrm>
          <a:off x="10106025" y="1219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C845DE48-AAA9-4982-B156-6703427CC851}"/>
            </a:ext>
          </a:extLst>
        </xdr:cNvPr>
        <xdr:cNvCxnSpPr/>
      </xdr:nvCxnSpPr>
      <xdr:spPr>
        <a:xfrm>
          <a:off x="10131425" y="14795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7C1F310-9D44-4A5A-834C-7F7C026D4234}"/>
            </a:ext>
          </a:extLst>
        </xdr:cNvPr>
        <xdr:cNvCxnSpPr/>
      </xdr:nvCxnSpPr>
      <xdr:spPr>
        <a:xfrm>
          <a:off x="10071100" y="14795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98BDA8A7-8B2E-4DA1-803E-CC7E5347390C}"/>
            </a:ext>
          </a:extLst>
        </xdr:cNvPr>
        <xdr:cNvCxnSpPr/>
      </xdr:nvCxnSpPr>
      <xdr:spPr>
        <a:xfrm flipV="1">
          <a:off x="10131425" y="17049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8DCA7A04-265A-433F-BE98-14FE26CC30E7}"/>
            </a:ext>
          </a:extLst>
        </xdr:cNvPr>
        <xdr:cNvCxnSpPr/>
      </xdr:nvCxnSpPr>
      <xdr:spPr>
        <a:xfrm>
          <a:off x="10071100" y="18415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B2651F0C-EEB2-452D-A177-737F3A60E193}"/>
            </a:ext>
          </a:extLst>
        </xdr:cNvPr>
        <xdr:cNvSpPr txBox="1"/>
      </xdr:nvSpPr>
      <xdr:spPr>
        <a:xfrm>
          <a:off x="641350" y="26987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9655D1ED-D92F-4C51-B609-C42A3F53C9CB}"/>
            </a:ext>
          </a:extLst>
        </xdr:cNvPr>
        <xdr:cNvSpPr txBox="1"/>
      </xdr:nvSpPr>
      <xdr:spPr>
        <a:xfrm>
          <a:off x="641350" y="30035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BDC5B766-261A-4B67-BFB5-994ECA91898D}"/>
            </a:ext>
          </a:extLst>
        </xdr:cNvPr>
        <xdr:cNvSpPr txBox="1"/>
      </xdr:nvSpPr>
      <xdr:spPr>
        <a:xfrm>
          <a:off x="641350" y="330835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F25968D3-ACA9-4994-AF11-2004D62D8235}"/>
            </a:ext>
          </a:extLst>
        </xdr:cNvPr>
        <xdr:cNvSpPr txBox="1"/>
      </xdr:nvSpPr>
      <xdr:spPr>
        <a:xfrm>
          <a:off x="641350" y="3619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DF1BDA5D-D1F3-4A07-B70B-AE1DF4EA133A}"/>
            </a:ext>
          </a:extLst>
        </xdr:cNvPr>
        <xdr:cNvSpPr/>
      </xdr:nvSpPr>
      <xdr:spPr>
        <a:xfrm>
          <a:off x="6858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2B61875F-82B9-47C9-9D05-7FC96DDADDD1}"/>
            </a:ext>
          </a:extLst>
        </xdr:cNvPr>
        <xdr:cNvSpPr/>
      </xdr:nvSpPr>
      <xdr:spPr>
        <a:xfrm>
          <a:off x="8128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5FEA9865-4E27-4D0A-87A7-5A0896827391}"/>
            </a:ext>
          </a:extLst>
        </xdr:cNvPr>
        <xdr:cNvSpPr/>
      </xdr:nvSpPr>
      <xdr:spPr>
        <a:xfrm>
          <a:off x="8128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6F6680EC-1D57-4CC2-82E1-204FC4566CE6}"/>
            </a:ext>
          </a:extLst>
        </xdr:cNvPr>
        <xdr:cNvSpPr/>
      </xdr:nvSpPr>
      <xdr:spPr>
        <a:xfrm>
          <a:off x="17145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4D5AD344-58E5-410F-A23A-49CCECC9228A}"/>
            </a:ext>
          </a:extLst>
        </xdr:cNvPr>
        <xdr:cNvSpPr/>
      </xdr:nvSpPr>
      <xdr:spPr>
        <a:xfrm>
          <a:off x="17145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8D0B0EAC-4121-4645-877B-AE9E2509602B}"/>
            </a:ext>
          </a:extLst>
        </xdr:cNvPr>
        <xdr:cNvSpPr/>
      </xdr:nvSpPr>
      <xdr:spPr>
        <a:xfrm>
          <a:off x="2743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2C3D3C9-9C43-442F-A754-459D8CFC3FF3}"/>
            </a:ext>
          </a:extLst>
        </xdr:cNvPr>
        <xdr:cNvSpPr/>
      </xdr:nvSpPr>
      <xdr:spPr>
        <a:xfrm>
          <a:off x="2743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3D12E4D8-D0F7-4F45-84D7-55FEC29A2A31}"/>
            </a:ext>
          </a:extLst>
        </xdr:cNvPr>
        <xdr:cNvSpPr/>
      </xdr:nvSpPr>
      <xdr:spPr>
        <a:xfrm>
          <a:off x="685800" y="5143500"/>
          <a:ext cx="426720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AD008DFD-875D-4D54-AC31-FB5E15CBB8CD}"/>
            </a:ext>
          </a:extLst>
        </xdr:cNvPr>
        <xdr:cNvSpPr/>
      </xdr:nvSpPr>
      <xdr:spPr>
        <a:xfrm>
          <a:off x="595630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581EBE64-D758-4766-8709-0D7173DE4C74}"/>
            </a:ext>
          </a:extLst>
        </xdr:cNvPr>
        <xdr:cNvSpPr/>
      </xdr:nvSpPr>
      <xdr:spPr>
        <a:xfrm>
          <a:off x="60642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573D0B77-E457-43B9-B695-601BEF0B7C28}"/>
            </a:ext>
          </a:extLst>
        </xdr:cNvPr>
        <xdr:cNvSpPr/>
      </xdr:nvSpPr>
      <xdr:spPr>
        <a:xfrm>
          <a:off x="60642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2E9A019E-E334-4FBD-94A4-5AEB02EACACA}"/>
            </a:ext>
          </a:extLst>
        </xdr:cNvPr>
        <xdr:cNvSpPr/>
      </xdr:nvSpPr>
      <xdr:spPr>
        <a:xfrm>
          <a:off x="69850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5CEC997D-7AED-4B5A-AA01-57E086AEC00D}"/>
            </a:ext>
          </a:extLst>
        </xdr:cNvPr>
        <xdr:cNvSpPr/>
      </xdr:nvSpPr>
      <xdr:spPr>
        <a:xfrm>
          <a:off x="69850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47025C4E-FB18-49F9-9586-940998E8A5B2}"/>
            </a:ext>
          </a:extLst>
        </xdr:cNvPr>
        <xdr:cNvSpPr/>
      </xdr:nvSpPr>
      <xdr:spPr>
        <a:xfrm>
          <a:off x="8013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F2DF7D3D-4C90-4F02-B7B4-1787570E0345}"/>
            </a:ext>
          </a:extLst>
        </xdr:cNvPr>
        <xdr:cNvSpPr/>
      </xdr:nvSpPr>
      <xdr:spPr>
        <a:xfrm>
          <a:off x="8013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F68492F9-A591-4719-9959-16560B766D93}"/>
            </a:ext>
          </a:extLst>
        </xdr:cNvPr>
        <xdr:cNvSpPr/>
      </xdr:nvSpPr>
      <xdr:spPr>
        <a:xfrm>
          <a:off x="5956300" y="5143500"/>
          <a:ext cx="424815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1BBA0CBB-5478-49E2-85F6-6D2701D2EADD}"/>
            </a:ext>
          </a:extLst>
        </xdr:cNvPr>
        <xdr:cNvSpPr/>
      </xdr:nvSpPr>
      <xdr:spPr>
        <a:xfrm>
          <a:off x="6858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E647709A-5E0A-471E-ACCD-276F6A04E452}"/>
            </a:ext>
          </a:extLst>
        </xdr:cNvPr>
        <xdr:cNvSpPr/>
      </xdr:nvSpPr>
      <xdr:spPr>
        <a:xfrm>
          <a:off x="8128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A22100F2-9806-4069-8CCF-A9B1E305C933}"/>
            </a:ext>
          </a:extLst>
        </xdr:cNvPr>
        <xdr:cNvSpPr/>
      </xdr:nvSpPr>
      <xdr:spPr>
        <a:xfrm>
          <a:off x="8128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2966F088-D60B-41EB-AB91-DBCE1392DB16}"/>
            </a:ext>
          </a:extLst>
        </xdr:cNvPr>
        <xdr:cNvSpPr/>
      </xdr:nvSpPr>
      <xdr:spPr>
        <a:xfrm>
          <a:off x="17145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DA1D3A6B-7A3D-4845-893D-E752B10FA1EA}"/>
            </a:ext>
          </a:extLst>
        </xdr:cNvPr>
        <xdr:cNvSpPr/>
      </xdr:nvSpPr>
      <xdr:spPr>
        <a:xfrm>
          <a:off x="17145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BBD6E460-6391-46B3-9E3E-FB908DB02BE0}"/>
            </a:ext>
          </a:extLst>
        </xdr:cNvPr>
        <xdr:cNvSpPr/>
      </xdr:nvSpPr>
      <xdr:spPr>
        <a:xfrm>
          <a:off x="2743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1B0B7CBF-D4A4-400F-ABB9-477237379D67}"/>
            </a:ext>
          </a:extLst>
        </xdr:cNvPr>
        <xdr:cNvSpPr/>
      </xdr:nvSpPr>
      <xdr:spPr>
        <a:xfrm>
          <a:off x="2743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61FC1D4F-018F-4EE3-84B4-5E39CFD5C4EB}"/>
            </a:ext>
          </a:extLst>
        </xdr:cNvPr>
        <xdr:cNvSpPr/>
      </xdr:nvSpPr>
      <xdr:spPr>
        <a:xfrm>
          <a:off x="6858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7475E471-5985-4EE9-A59F-63DA2EC1BB98}"/>
            </a:ext>
          </a:extLst>
        </xdr:cNvPr>
        <xdr:cNvSpPr txBox="1"/>
      </xdr:nvSpPr>
      <xdr:spPr>
        <a:xfrm>
          <a:off x="6667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EB4297AF-4C9D-4D91-8FA3-0CCE459B38F8}"/>
            </a:ext>
          </a:extLst>
        </xdr:cNvPr>
        <xdr:cNvCxnSpPr/>
      </xdr:nvCxnSpPr>
      <xdr:spPr>
        <a:xfrm>
          <a:off x="6858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43728EA9-B9A7-4392-98B7-43ABE521988E}"/>
            </a:ext>
          </a:extLst>
        </xdr:cNvPr>
        <xdr:cNvSpPr txBox="1"/>
      </xdr:nvSpPr>
      <xdr:spPr>
        <a:xfrm>
          <a:off x="27577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03CBAD11-C434-4F05-97C3-127A3687F03B}"/>
            </a:ext>
          </a:extLst>
        </xdr:cNvPr>
        <xdr:cNvCxnSpPr/>
      </xdr:nvCxnSpPr>
      <xdr:spPr>
        <a:xfrm>
          <a:off x="685800" y="10648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7569EB58-C718-488B-B3A6-992870BA728A}"/>
            </a:ext>
          </a:extLst>
        </xdr:cNvPr>
        <xdr:cNvSpPr txBox="1"/>
      </xdr:nvSpPr>
      <xdr:spPr>
        <a:xfrm>
          <a:off x="27577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82A4F875-B06D-4804-93B8-2A4A87CB8724}"/>
            </a:ext>
          </a:extLst>
        </xdr:cNvPr>
        <xdr:cNvCxnSpPr/>
      </xdr:nvCxnSpPr>
      <xdr:spPr>
        <a:xfrm>
          <a:off x="685800" y="1028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2BA20518-551D-4C38-9D48-C9B131AD7DDB}"/>
            </a:ext>
          </a:extLst>
        </xdr:cNvPr>
        <xdr:cNvSpPr txBox="1"/>
      </xdr:nvSpPr>
      <xdr:spPr>
        <a:xfrm>
          <a:off x="33989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FD4C8128-E919-4E3A-985F-DF7075AD440E}"/>
            </a:ext>
          </a:extLst>
        </xdr:cNvPr>
        <xdr:cNvCxnSpPr/>
      </xdr:nvCxnSpPr>
      <xdr:spPr>
        <a:xfrm>
          <a:off x="685800" y="9912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9E5F932E-39AF-4C07-8F33-80A0F0BEE9B7}"/>
            </a:ext>
          </a:extLst>
        </xdr:cNvPr>
        <xdr:cNvSpPr txBox="1"/>
      </xdr:nvSpPr>
      <xdr:spPr>
        <a:xfrm>
          <a:off x="339891" y="9776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CBDEDB95-33BC-4D35-AF64-47A44E2B9DE9}"/>
            </a:ext>
          </a:extLst>
        </xdr:cNvPr>
        <xdr:cNvCxnSpPr/>
      </xdr:nvCxnSpPr>
      <xdr:spPr>
        <a:xfrm>
          <a:off x="685800" y="9550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D1001B9E-8AE1-42AE-8B58-F00D951E8E2A}"/>
            </a:ext>
          </a:extLst>
        </xdr:cNvPr>
        <xdr:cNvSpPr txBox="1"/>
      </xdr:nvSpPr>
      <xdr:spPr>
        <a:xfrm>
          <a:off x="339891" y="9414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A5687833-5CAA-41F7-90AA-AD43B7DECD49}"/>
            </a:ext>
          </a:extLst>
        </xdr:cNvPr>
        <xdr:cNvCxnSpPr/>
      </xdr:nvCxnSpPr>
      <xdr:spPr>
        <a:xfrm>
          <a:off x="685800" y="9182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69" name="テキスト ボックス 68">
          <a:extLst>
            <a:ext uri="{FF2B5EF4-FFF2-40B4-BE49-F238E27FC236}">
              <a16:creationId xmlns:a16="http://schemas.microsoft.com/office/drawing/2014/main" id="{E7F61C95-D60D-4E68-8E81-59EAC3A9B89B}"/>
            </a:ext>
          </a:extLst>
        </xdr:cNvPr>
        <xdr:cNvSpPr txBox="1"/>
      </xdr:nvSpPr>
      <xdr:spPr>
        <a:xfrm>
          <a:off x="339891" y="9046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6B568716-5B4E-4F46-86D0-D0790996F611}"/>
            </a:ext>
          </a:extLst>
        </xdr:cNvPr>
        <xdr:cNvCxnSpPr/>
      </xdr:nvCxnSpPr>
      <xdr:spPr>
        <a:xfrm>
          <a:off x="6858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71" name="テキスト ボックス 70">
          <a:extLst>
            <a:ext uri="{FF2B5EF4-FFF2-40B4-BE49-F238E27FC236}">
              <a16:creationId xmlns:a16="http://schemas.microsoft.com/office/drawing/2014/main" id="{F8C9B83D-EA04-44B9-9A3C-02050343E434}"/>
            </a:ext>
          </a:extLst>
        </xdr:cNvPr>
        <xdr:cNvSpPr txBox="1"/>
      </xdr:nvSpPr>
      <xdr:spPr>
        <a:xfrm>
          <a:off x="384961" y="86779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a:extLst>
            <a:ext uri="{FF2B5EF4-FFF2-40B4-BE49-F238E27FC236}">
              <a16:creationId xmlns:a16="http://schemas.microsoft.com/office/drawing/2014/main" id="{B2ECEC2A-4079-4B0A-A5BB-B6B416EC8CF2}"/>
            </a:ext>
          </a:extLst>
        </xdr:cNvPr>
        <xdr:cNvSpPr/>
      </xdr:nvSpPr>
      <xdr:spPr>
        <a:xfrm>
          <a:off x="6858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xdr:rowOff>
    </xdr:from>
    <xdr:to>
      <xdr:col>24</xdr:col>
      <xdr:colOff>62865</xdr:colOff>
      <xdr:row>64</xdr:row>
      <xdr:rowOff>76200</xdr:rowOff>
    </xdr:to>
    <xdr:cxnSp macro="">
      <xdr:nvCxnSpPr>
        <xdr:cNvPr id="73" name="直線コネクタ 72">
          <a:extLst>
            <a:ext uri="{FF2B5EF4-FFF2-40B4-BE49-F238E27FC236}">
              <a16:creationId xmlns:a16="http://schemas.microsoft.com/office/drawing/2014/main" id="{219D2894-0625-4097-9406-051B3BE5BC3E}"/>
            </a:ext>
          </a:extLst>
        </xdr:cNvPr>
        <xdr:cNvCxnSpPr/>
      </xdr:nvCxnSpPr>
      <xdr:spPr>
        <a:xfrm flipV="1">
          <a:off x="4177665" y="9096375"/>
          <a:ext cx="0" cy="1552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74" name="【体育館・プール】&#10;有形固定資産減価償却率最小値テキスト">
          <a:extLst>
            <a:ext uri="{FF2B5EF4-FFF2-40B4-BE49-F238E27FC236}">
              <a16:creationId xmlns:a16="http://schemas.microsoft.com/office/drawing/2014/main" id="{0BC0C522-69CC-46F1-80A6-74C0A33589B2}"/>
            </a:ext>
          </a:extLst>
        </xdr:cNvPr>
        <xdr:cNvSpPr txBox="1"/>
      </xdr:nvSpPr>
      <xdr:spPr>
        <a:xfrm>
          <a:off x="4216400" y="10652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75" name="直線コネクタ 74">
          <a:extLst>
            <a:ext uri="{FF2B5EF4-FFF2-40B4-BE49-F238E27FC236}">
              <a16:creationId xmlns:a16="http://schemas.microsoft.com/office/drawing/2014/main" id="{86A4E3B5-CB04-42EC-8C83-9490B459DD5E}"/>
            </a:ext>
          </a:extLst>
        </xdr:cNvPr>
        <xdr:cNvCxnSpPr/>
      </xdr:nvCxnSpPr>
      <xdr:spPr>
        <a:xfrm>
          <a:off x="4108450" y="106489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127652</xdr:rowOff>
    </xdr:from>
    <xdr:ext cx="405111" cy="259045"/>
    <xdr:sp macro="" textlink="">
      <xdr:nvSpPr>
        <xdr:cNvPr id="76" name="【体育館・プール】&#10;有形固定資産減価償却率最大値テキスト">
          <a:extLst>
            <a:ext uri="{FF2B5EF4-FFF2-40B4-BE49-F238E27FC236}">
              <a16:creationId xmlns:a16="http://schemas.microsoft.com/office/drawing/2014/main" id="{F010BC98-B2B4-4934-B5F5-7250D57F0CAD}"/>
            </a:ext>
          </a:extLst>
        </xdr:cNvPr>
        <xdr:cNvSpPr txBox="1"/>
      </xdr:nvSpPr>
      <xdr:spPr>
        <a:xfrm>
          <a:off x="4216400" y="8884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xdr:rowOff>
    </xdr:from>
    <xdr:to>
      <xdr:col>24</xdr:col>
      <xdr:colOff>152400</xdr:colOff>
      <xdr:row>55</xdr:row>
      <xdr:rowOff>9525</xdr:rowOff>
    </xdr:to>
    <xdr:cxnSp macro="">
      <xdr:nvCxnSpPr>
        <xdr:cNvPr id="77" name="直線コネクタ 76">
          <a:extLst>
            <a:ext uri="{FF2B5EF4-FFF2-40B4-BE49-F238E27FC236}">
              <a16:creationId xmlns:a16="http://schemas.microsoft.com/office/drawing/2014/main" id="{44FA92B2-13B8-47CC-86FC-13FE6A400364}"/>
            </a:ext>
          </a:extLst>
        </xdr:cNvPr>
        <xdr:cNvCxnSpPr/>
      </xdr:nvCxnSpPr>
      <xdr:spPr>
        <a:xfrm>
          <a:off x="4108450" y="909637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109237</xdr:rowOff>
    </xdr:from>
    <xdr:ext cx="405111" cy="259045"/>
    <xdr:sp macro="" textlink="">
      <xdr:nvSpPr>
        <xdr:cNvPr id="78" name="【体育館・プール】&#10;有形固定資産減価償却率平均値テキスト">
          <a:extLst>
            <a:ext uri="{FF2B5EF4-FFF2-40B4-BE49-F238E27FC236}">
              <a16:creationId xmlns:a16="http://schemas.microsoft.com/office/drawing/2014/main" id="{097F04C2-AF09-481F-BF01-DEE900744468}"/>
            </a:ext>
          </a:extLst>
        </xdr:cNvPr>
        <xdr:cNvSpPr txBox="1"/>
      </xdr:nvSpPr>
      <xdr:spPr>
        <a:xfrm>
          <a:off x="4216400" y="98564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86360</xdr:rowOff>
    </xdr:from>
    <xdr:to>
      <xdr:col>24</xdr:col>
      <xdr:colOff>114300</xdr:colOff>
      <xdr:row>61</xdr:row>
      <xdr:rowOff>16510</xdr:rowOff>
    </xdr:to>
    <xdr:sp macro="" textlink="">
      <xdr:nvSpPr>
        <xdr:cNvPr id="79" name="フローチャート: 判断 78">
          <a:extLst>
            <a:ext uri="{FF2B5EF4-FFF2-40B4-BE49-F238E27FC236}">
              <a16:creationId xmlns:a16="http://schemas.microsoft.com/office/drawing/2014/main" id="{28F67BCF-7DEF-4A32-8639-082E3594774A}"/>
            </a:ext>
          </a:extLst>
        </xdr:cNvPr>
        <xdr:cNvSpPr/>
      </xdr:nvSpPr>
      <xdr:spPr>
        <a:xfrm>
          <a:off x="4127500" y="99987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27305</xdr:rowOff>
    </xdr:from>
    <xdr:to>
      <xdr:col>20</xdr:col>
      <xdr:colOff>38100</xdr:colOff>
      <xdr:row>61</xdr:row>
      <xdr:rowOff>128905</xdr:rowOff>
    </xdr:to>
    <xdr:sp macro="" textlink="">
      <xdr:nvSpPr>
        <xdr:cNvPr id="80" name="フローチャート: 判断 79">
          <a:extLst>
            <a:ext uri="{FF2B5EF4-FFF2-40B4-BE49-F238E27FC236}">
              <a16:creationId xmlns:a16="http://schemas.microsoft.com/office/drawing/2014/main" id="{818234F0-97A2-405C-B8FD-CED6D258DA93}"/>
            </a:ext>
          </a:extLst>
        </xdr:cNvPr>
        <xdr:cNvSpPr/>
      </xdr:nvSpPr>
      <xdr:spPr>
        <a:xfrm>
          <a:off x="3384550" y="1010475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116840</xdr:rowOff>
    </xdr:from>
    <xdr:to>
      <xdr:col>15</xdr:col>
      <xdr:colOff>101600</xdr:colOff>
      <xdr:row>61</xdr:row>
      <xdr:rowOff>46990</xdr:rowOff>
    </xdr:to>
    <xdr:sp macro="" textlink="">
      <xdr:nvSpPr>
        <xdr:cNvPr id="81" name="フローチャート: 判断 80">
          <a:extLst>
            <a:ext uri="{FF2B5EF4-FFF2-40B4-BE49-F238E27FC236}">
              <a16:creationId xmlns:a16="http://schemas.microsoft.com/office/drawing/2014/main" id="{5BC80F63-7CF3-46AB-877A-5F98949644FD}"/>
            </a:ext>
          </a:extLst>
        </xdr:cNvPr>
        <xdr:cNvSpPr/>
      </xdr:nvSpPr>
      <xdr:spPr>
        <a:xfrm>
          <a:off x="2571750" y="1002919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141605</xdr:rowOff>
    </xdr:from>
    <xdr:to>
      <xdr:col>10</xdr:col>
      <xdr:colOff>165100</xdr:colOff>
      <xdr:row>60</xdr:row>
      <xdr:rowOff>71755</xdr:rowOff>
    </xdr:to>
    <xdr:sp macro="" textlink="">
      <xdr:nvSpPr>
        <xdr:cNvPr id="82" name="フローチャート: 判断 81">
          <a:extLst>
            <a:ext uri="{FF2B5EF4-FFF2-40B4-BE49-F238E27FC236}">
              <a16:creationId xmlns:a16="http://schemas.microsoft.com/office/drawing/2014/main" id="{896D99DA-EEB8-4A6C-B210-B7E38D972B1D}"/>
            </a:ext>
          </a:extLst>
        </xdr:cNvPr>
        <xdr:cNvSpPr/>
      </xdr:nvSpPr>
      <xdr:spPr>
        <a:xfrm>
          <a:off x="1778000" y="988885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168275</xdr:rowOff>
    </xdr:from>
    <xdr:to>
      <xdr:col>6</xdr:col>
      <xdr:colOff>38100</xdr:colOff>
      <xdr:row>60</xdr:row>
      <xdr:rowOff>98425</xdr:rowOff>
    </xdr:to>
    <xdr:sp macro="" textlink="">
      <xdr:nvSpPr>
        <xdr:cNvPr id="83" name="フローチャート: 判断 82">
          <a:extLst>
            <a:ext uri="{FF2B5EF4-FFF2-40B4-BE49-F238E27FC236}">
              <a16:creationId xmlns:a16="http://schemas.microsoft.com/office/drawing/2014/main" id="{DB493B0B-4143-4FA6-AC41-28763BFB31E9}"/>
            </a:ext>
          </a:extLst>
        </xdr:cNvPr>
        <xdr:cNvSpPr/>
      </xdr:nvSpPr>
      <xdr:spPr>
        <a:xfrm>
          <a:off x="984250" y="990917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0B00E4E2-5DD8-46AC-89CE-28E9DD281A5D}"/>
            </a:ext>
          </a:extLst>
        </xdr:cNvPr>
        <xdr:cNvSpPr txBox="1"/>
      </xdr:nvSpPr>
      <xdr:spPr>
        <a:xfrm>
          <a:off x="40068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5D735C32-37FE-4694-93F6-9217FEFEA94A}"/>
            </a:ext>
          </a:extLst>
        </xdr:cNvPr>
        <xdr:cNvSpPr txBox="1"/>
      </xdr:nvSpPr>
      <xdr:spPr>
        <a:xfrm>
          <a:off x="32575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A85F14EA-41D9-4CC3-AE88-A6179719E0EC}"/>
            </a:ext>
          </a:extLst>
        </xdr:cNvPr>
        <xdr:cNvSpPr txBox="1"/>
      </xdr:nvSpPr>
      <xdr:spPr>
        <a:xfrm>
          <a:off x="24511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6E6E394D-1920-4CA8-8127-3FF201E3487A}"/>
            </a:ext>
          </a:extLst>
        </xdr:cNvPr>
        <xdr:cNvSpPr txBox="1"/>
      </xdr:nvSpPr>
      <xdr:spPr>
        <a:xfrm>
          <a:off x="1657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8C37A545-7CF2-46A7-AFB4-351A9474DE7A}"/>
            </a:ext>
          </a:extLst>
        </xdr:cNvPr>
        <xdr:cNvSpPr txBox="1"/>
      </xdr:nvSpPr>
      <xdr:spPr>
        <a:xfrm>
          <a:off x="857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88265</xdr:rowOff>
    </xdr:from>
    <xdr:to>
      <xdr:col>24</xdr:col>
      <xdr:colOff>114300</xdr:colOff>
      <xdr:row>64</xdr:row>
      <xdr:rowOff>18415</xdr:rowOff>
    </xdr:to>
    <xdr:sp macro="" textlink="">
      <xdr:nvSpPr>
        <xdr:cNvPr id="89" name="楕円 88">
          <a:extLst>
            <a:ext uri="{FF2B5EF4-FFF2-40B4-BE49-F238E27FC236}">
              <a16:creationId xmlns:a16="http://schemas.microsoft.com/office/drawing/2014/main" id="{0B57E1EE-7FB8-48B5-AEC9-E7CB50B1AE0D}"/>
            </a:ext>
          </a:extLst>
        </xdr:cNvPr>
        <xdr:cNvSpPr/>
      </xdr:nvSpPr>
      <xdr:spPr>
        <a:xfrm>
          <a:off x="4127500" y="1049591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3192</xdr:rowOff>
    </xdr:from>
    <xdr:ext cx="405111" cy="259045"/>
    <xdr:sp macro="" textlink="">
      <xdr:nvSpPr>
        <xdr:cNvPr id="90" name="【体育館・プール】&#10;有形固定資産減価償却率該当値テキスト">
          <a:extLst>
            <a:ext uri="{FF2B5EF4-FFF2-40B4-BE49-F238E27FC236}">
              <a16:creationId xmlns:a16="http://schemas.microsoft.com/office/drawing/2014/main" id="{4526BB21-345F-44B8-8A6F-6997162701F8}"/>
            </a:ext>
          </a:extLst>
        </xdr:cNvPr>
        <xdr:cNvSpPr txBox="1"/>
      </xdr:nvSpPr>
      <xdr:spPr>
        <a:xfrm>
          <a:off x="4216400" y="10410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84455</xdr:rowOff>
    </xdr:from>
    <xdr:to>
      <xdr:col>20</xdr:col>
      <xdr:colOff>38100</xdr:colOff>
      <xdr:row>64</xdr:row>
      <xdr:rowOff>14605</xdr:rowOff>
    </xdr:to>
    <xdr:sp macro="" textlink="">
      <xdr:nvSpPr>
        <xdr:cNvPr id="91" name="楕円 90">
          <a:extLst>
            <a:ext uri="{FF2B5EF4-FFF2-40B4-BE49-F238E27FC236}">
              <a16:creationId xmlns:a16="http://schemas.microsoft.com/office/drawing/2014/main" id="{285E8C4B-F058-4B4B-BAC5-706FECC21C4E}"/>
            </a:ext>
          </a:extLst>
        </xdr:cNvPr>
        <xdr:cNvSpPr/>
      </xdr:nvSpPr>
      <xdr:spPr>
        <a:xfrm>
          <a:off x="3384550" y="1049210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135255</xdr:rowOff>
    </xdr:from>
    <xdr:to>
      <xdr:col>24</xdr:col>
      <xdr:colOff>63500</xdr:colOff>
      <xdr:row>63</xdr:row>
      <xdr:rowOff>139065</xdr:rowOff>
    </xdr:to>
    <xdr:cxnSp macro="">
      <xdr:nvCxnSpPr>
        <xdr:cNvPr id="92" name="直線コネクタ 91">
          <a:extLst>
            <a:ext uri="{FF2B5EF4-FFF2-40B4-BE49-F238E27FC236}">
              <a16:creationId xmlns:a16="http://schemas.microsoft.com/office/drawing/2014/main" id="{FF28B71A-0E4E-4C4A-84BA-8CC0BF637302}"/>
            </a:ext>
          </a:extLst>
        </xdr:cNvPr>
        <xdr:cNvCxnSpPr/>
      </xdr:nvCxnSpPr>
      <xdr:spPr>
        <a:xfrm>
          <a:off x="3429000" y="10542905"/>
          <a:ext cx="7493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12065</xdr:rowOff>
    </xdr:from>
    <xdr:to>
      <xdr:col>15</xdr:col>
      <xdr:colOff>101600</xdr:colOff>
      <xdr:row>63</xdr:row>
      <xdr:rowOff>113665</xdr:rowOff>
    </xdr:to>
    <xdr:sp macro="" textlink="">
      <xdr:nvSpPr>
        <xdr:cNvPr id="93" name="楕円 92">
          <a:extLst>
            <a:ext uri="{FF2B5EF4-FFF2-40B4-BE49-F238E27FC236}">
              <a16:creationId xmlns:a16="http://schemas.microsoft.com/office/drawing/2014/main" id="{F734726B-4287-4BA9-ABE5-F73FDC47862D}"/>
            </a:ext>
          </a:extLst>
        </xdr:cNvPr>
        <xdr:cNvSpPr/>
      </xdr:nvSpPr>
      <xdr:spPr>
        <a:xfrm>
          <a:off x="2571750" y="10419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62865</xdr:rowOff>
    </xdr:from>
    <xdr:to>
      <xdr:col>19</xdr:col>
      <xdr:colOff>177800</xdr:colOff>
      <xdr:row>63</xdr:row>
      <xdr:rowOff>135255</xdr:rowOff>
    </xdr:to>
    <xdr:cxnSp macro="">
      <xdr:nvCxnSpPr>
        <xdr:cNvPr id="94" name="直線コネクタ 93">
          <a:extLst>
            <a:ext uri="{FF2B5EF4-FFF2-40B4-BE49-F238E27FC236}">
              <a16:creationId xmlns:a16="http://schemas.microsoft.com/office/drawing/2014/main" id="{8DED9B06-5E6D-4FD6-B427-049769A3564E}"/>
            </a:ext>
          </a:extLst>
        </xdr:cNvPr>
        <xdr:cNvCxnSpPr/>
      </xdr:nvCxnSpPr>
      <xdr:spPr>
        <a:xfrm>
          <a:off x="2622550" y="10470515"/>
          <a:ext cx="80645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8255</xdr:rowOff>
    </xdr:from>
    <xdr:to>
      <xdr:col>10</xdr:col>
      <xdr:colOff>165100</xdr:colOff>
      <xdr:row>63</xdr:row>
      <xdr:rowOff>109855</xdr:rowOff>
    </xdr:to>
    <xdr:sp macro="" textlink="">
      <xdr:nvSpPr>
        <xdr:cNvPr id="95" name="楕円 94">
          <a:extLst>
            <a:ext uri="{FF2B5EF4-FFF2-40B4-BE49-F238E27FC236}">
              <a16:creationId xmlns:a16="http://schemas.microsoft.com/office/drawing/2014/main" id="{7CD7178F-04C5-4027-BDFC-541AA4EEFCE0}"/>
            </a:ext>
          </a:extLst>
        </xdr:cNvPr>
        <xdr:cNvSpPr/>
      </xdr:nvSpPr>
      <xdr:spPr>
        <a:xfrm>
          <a:off x="1778000" y="10415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59055</xdr:rowOff>
    </xdr:from>
    <xdr:to>
      <xdr:col>15</xdr:col>
      <xdr:colOff>50800</xdr:colOff>
      <xdr:row>63</xdr:row>
      <xdr:rowOff>62865</xdr:rowOff>
    </xdr:to>
    <xdr:cxnSp macro="">
      <xdr:nvCxnSpPr>
        <xdr:cNvPr id="96" name="直線コネクタ 95">
          <a:extLst>
            <a:ext uri="{FF2B5EF4-FFF2-40B4-BE49-F238E27FC236}">
              <a16:creationId xmlns:a16="http://schemas.microsoft.com/office/drawing/2014/main" id="{8905196E-8C5F-4564-96A3-AF67998EF88A}"/>
            </a:ext>
          </a:extLst>
        </xdr:cNvPr>
        <xdr:cNvCxnSpPr/>
      </xdr:nvCxnSpPr>
      <xdr:spPr>
        <a:xfrm>
          <a:off x="1828800" y="10466705"/>
          <a:ext cx="79375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4445</xdr:rowOff>
    </xdr:from>
    <xdr:to>
      <xdr:col>6</xdr:col>
      <xdr:colOff>38100</xdr:colOff>
      <xdr:row>63</xdr:row>
      <xdr:rowOff>106045</xdr:rowOff>
    </xdr:to>
    <xdr:sp macro="" textlink="">
      <xdr:nvSpPr>
        <xdr:cNvPr id="97" name="楕円 96">
          <a:extLst>
            <a:ext uri="{FF2B5EF4-FFF2-40B4-BE49-F238E27FC236}">
              <a16:creationId xmlns:a16="http://schemas.microsoft.com/office/drawing/2014/main" id="{D7FE5E32-28D6-4653-8EC9-91A65BE28254}"/>
            </a:ext>
          </a:extLst>
        </xdr:cNvPr>
        <xdr:cNvSpPr/>
      </xdr:nvSpPr>
      <xdr:spPr>
        <a:xfrm>
          <a:off x="984250" y="1041209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55245</xdr:rowOff>
    </xdr:from>
    <xdr:to>
      <xdr:col>10</xdr:col>
      <xdr:colOff>114300</xdr:colOff>
      <xdr:row>63</xdr:row>
      <xdr:rowOff>59055</xdr:rowOff>
    </xdr:to>
    <xdr:cxnSp macro="">
      <xdr:nvCxnSpPr>
        <xdr:cNvPr id="98" name="直線コネクタ 97">
          <a:extLst>
            <a:ext uri="{FF2B5EF4-FFF2-40B4-BE49-F238E27FC236}">
              <a16:creationId xmlns:a16="http://schemas.microsoft.com/office/drawing/2014/main" id="{0D1BA1FE-256A-4217-891F-183450771F43}"/>
            </a:ext>
          </a:extLst>
        </xdr:cNvPr>
        <xdr:cNvCxnSpPr/>
      </xdr:nvCxnSpPr>
      <xdr:spPr>
        <a:xfrm>
          <a:off x="1028700" y="10462895"/>
          <a:ext cx="8001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145432</xdr:rowOff>
    </xdr:from>
    <xdr:ext cx="405111" cy="259045"/>
    <xdr:sp macro="" textlink="">
      <xdr:nvSpPr>
        <xdr:cNvPr id="99" name="n_1aveValue【体育館・プール】&#10;有形固定資産減価償却率">
          <a:extLst>
            <a:ext uri="{FF2B5EF4-FFF2-40B4-BE49-F238E27FC236}">
              <a16:creationId xmlns:a16="http://schemas.microsoft.com/office/drawing/2014/main" id="{6F53AED8-96B1-4FB7-8118-9C3B8AC4D8B2}"/>
            </a:ext>
          </a:extLst>
        </xdr:cNvPr>
        <xdr:cNvSpPr txBox="1"/>
      </xdr:nvSpPr>
      <xdr:spPr>
        <a:xfrm>
          <a:off x="3239144" y="9892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63517</xdr:rowOff>
    </xdr:from>
    <xdr:ext cx="405111" cy="259045"/>
    <xdr:sp macro="" textlink="">
      <xdr:nvSpPr>
        <xdr:cNvPr id="100" name="n_2aveValue【体育館・プール】&#10;有形固定資産減価償却率">
          <a:extLst>
            <a:ext uri="{FF2B5EF4-FFF2-40B4-BE49-F238E27FC236}">
              <a16:creationId xmlns:a16="http://schemas.microsoft.com/office/drawing/2014/main" id="{3109C66D-B4E1-4485-938B-A36CF9F55806}"/>
            </a:ext>
          </a:extLst>
        </xdr:cNvPr>
        <xdr:cNvSpPr txBox="1"/>
      </xdr:nvSpPr>
      <xdr:spPr>
        <a:xfrm>
          <a:off x="2439044" y="9810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88282</xdr:rowOff>
    </xdr:from>
    <xdr:ext cx="405111" cy="259045"/>
    <xdr:sp macro="" textlink="">
      <xdr:nvSpPr>
        <xdr:cNvPr id="101" name="n_3aveValue【体育館・プール】&#10;有形固定資産減価償却率">
          <a:extLst>
            <a:ext uri="{FF2B5EF4-FFF2-40B4-BE49-F238E27FC236}">
              <a16:creationId xmlns:a16="http://schemas.microsoft.com/office/drawing/2014/main" id="{E816FACF-D8B2-4424-9BBF-6E539AB901AB}"/>
            </a:ext>
          </a:extLst>
        </xdr:cNvPr>
        <xdr:cNvSpPr txBox="1"/>
      </xdr:nvSpPr>
      <xdr:spPr>
        <a:xfrm>
          <a:off x="1645294" y="9670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114952</xdr:rowOff>
    </xdr:from>
    <xdr:ext cx="405111" cy="259045"/>
    <xdr:sp macro="" textlink="">
      <xdr:nvSpPr>
        <xdr:cNvPr id="102" name="n_4aveValue【体育館・プール】&#10;有形固定資産減価償却率">
          <a:extLst>
            <a:ext uri="{FF2B5EF4-FFF2-40B4-BE49-F238E27FC236}">
              <a16:creationId xmlns:a16="http://schemas.microsoft.com/office/drawing/2014/main" id="{F3F6B80E-96BC-4161-8195-62D17A456881}"/>
            </a:ext>
          </a:extLst>
        </xdr:cNvPr>
        <xdr:cNvSpPr txBox="1"/>
      </xdr:nvSpPr>
      <xdr:spPr>
        <a:xfrm>
          <a:off x="851544" y="9697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64</xdr:row>
      <xdr:rowOff>5732</xdr:rowOff>
    </xdr:from>
    <xdr:ext cx="405111" cy="259045"/>
    <xdr:sp macro="" textlink="">
      <xdr:nvSpPr>
        <xdr:cNvPr id="103" name="n_1mainValue【体育館・プール】&#10;有形固定資産減価償却率">
          <a:extLst>
            <a:ext uri="{FF2B5EF4-FFF2-40B4-BE49-F238E27FC236}">
              <a16:creationId xmlns:a16="http://schemas.microsoft.com/office/drawing/2014/main" id="{242A2977-F3CE-40B8-8A3A-FAAFE17C3C12}"/>
            </a:ext>
          </a:extLst>
        </xdr:cNvPr>
        <xdr:cNvSpPr txBox="1"/>
      </xdr:nvSpPr>
      <xdr:spPr>
        <a:xfrm>
          <a:off x="3239144" y="10578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104792</xdr:rowOff>
    </xdr:from>
    <xdr:ext cx="405111" cy="259045"/>
    <xdr:sp macro="" textlink="">
      <xdr:nvSpPr>
        <xdr:cNvPr id="104" name="n_2mainValue【体育館・プール】&#10;有形固定資産減価償却率">
          <a:extLst>
            <a:ext uri="{FF2B5EF4-FFF2-40B4-BE49-F238E27FC236}">
              <a16:creationId xmlns:a16="http://schemas.microsoft.com/office/drawing/2014/main" id="{9A33A3AE-7CA4-4CC6-8343-57655F52E836}"/>
            </a:ext>
          </a:extLst>
        </xdr:cNvPr>
        <xdr:cNvSpPr txBox="1"/>
      </xdr:nvSpPr>
      <xdr:spPr>
        <a:xfrm>
          <a:off x="2439044" y="10512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100982</xdr:rowOff>
    </xdr:from>
    <xdr:ext cx="405111" cy="259045"/>
    <xdr:sp macro="" textlink="">
      <xdr:nvSpPr>
        <xdr:cNvPr id="105" name="n_3mainValue【体育館・プール】&#10;有形固定資産減価償却率">
          <a:extLst>
            <a:ext uri="{FF2B5EF4-FFF2-40B4-BE49-F238E27FC236}">
              <a16:creationId xmlns:a16="http://schemas.microsoft.com/office/drawing/2014/main" id="{F6A33435-30A3-4C66-88F6-CC533A01607A}"/>
            </a:ext>
          </a:extLst>
        </xdr:cNvPr>
        <xdr:cNvSpPr txBox="1"/>
      </xdr:nvSpPr>
      <xdr:spPr>
        <a:xfrm>
          <a:off x="1645294" y="10508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97172</xdr:rowOff>
    </xdr:from>
    <xdr:ext cx="405111" cy="259045"/>
    <xdr:sp macro="" textlink="">
      <xdr:nvSpPr>
        <xdr:cNvPr id="106" name="n_4mainValue【体育館・プール】&#10;有形固定資産減価償却率">
          <a:extLst>
            <a:ext uri="{FF2B5EF4-FFF2-40B4-BE49-F238E27FC236}">
              <a16:creationId xmlns:a16="http://schemas.microsoft.com/office/drawing/2014/main" id="{62B0E64A-DC81-4623-9CE8-922E0022B353}"/>
            </a:ext>
          </a:extLst>
        </xdr:cNvPr>
        <xdr:cNvSpPr txBox="1"/>
      </xdr:nvSpPr>
      <xdr:spPr>
        <a:xfrm>
          <a:off x="851544" y="10504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7" name="正方形/長方形 106">
          <a:extLst>
            <a:ext uri="{FF2B5EF4-FFF2-40B4-BE49-F238E27FC236}">
              <a16:creationId xmlns:a16="http://schemas.microsoft.com/office/drawing/2014/main" id="{2BFDE1BF-91DB-4647-90C6-BE2710C87F90}"/>
            </a:ext>
          </a:extLst>
        </xdr:cNvPr>
        <xdr:cNvSpPr/>
      </xdr:nvSpPr>
      <xdr:spPr>
        <a:xfrm>
          <a:off x="595630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8" name="正方形/長方形 107">
          <a:extLst>
            <a:ext uri="{FF2B5EF4-FFF2-40B4-BE49-F238E27FC236}">
              <a16:creationId xmlns:a16="http://schemas.microsoft.com/office/drawing/2014/main" id="{4AC7685A-6D86-4544-9740-7B104A20EDD4}"/>
            </a:ext>
          </a:extLst>
        </xdr:cNvPr>
        <xdr:cNvSpPr/>
      </xdr:nvSpPr>
      <xdr:spPr>
        <a:xfrm>
          <a:off x="60642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9" name="正方形/長方形 108">
          <a:extLst>
            <a:ext uri="{FF2B5EF4-FFF2-40B4-BE49-F238E27FC236}">
              <a16:creationId xmlns:a16="http://schemas.microsoft.com/office/drawing/2014/main" id="{CC4D9990-DC8D-46A4-B046-2DA3BAE14416}"/>
            </a:ext>
          </a:extLst>
        </xdr:cNvPr>
        <xdr:cNvSpPr/>
      </xdr:nvSpPr>
      <xdr:spPr>
        <a:xfrm>
          <a:off x="60642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0" name="正方形/長方形 109">
          <a:extLst>
            <a:ext uri="{FF2B5EF4-FFF2-40B4-BE49-F238E27FC236}">
              <a16:creationId xmlns:a16="http://schemas.microsoft.com/office/drawing/2014/main" id="{21AE430A-6091-4BA8-9264-53E75D2984EB}"/>
            </a:ext>
          </a:extLst>
        </xdr:cNvPr>
        <xdr:cNvSpPr/>
      </xdr:nvSpPr>
      <xdr:spPr>
        <a:xfrm>
          <a:off x="69850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1" name="正方形/長方形 110">
          <a:extLst>
            <a:ext uri="{FF2B5EF4-FFF2-40B4-BE49-F238E27FC236}">
              <a16:creationId xmlns:a16="http://schemas.microsoft.com/office/drawing/2014/main" id="{BF2A23FD-E1C9-49E8-A0F3-DB5C025C1E20}"/>
            </a:ext>
          </a:extLst>
        </xdr:cNvPr>
        <xdr:cNvSpPr/>
      </xdr:nvSpPr>
      <xdr:spPr>
        <a:xfrm>
          <a:off x="69850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2" name="正方形/長方形 111">
          <a:extLst>
            <a:ext uri="{FF2B5EF4-FFF2-40B4-BE49-F238E27FC236}">
              <a16:creationId xmlns:a16="http://schemas.microsoft.com/office/drawing/2014/main" id="{2E54C8FD-EA42-4A07-8A87-7625B99E9FDB}"/>
            </a:ext>
          </a:extLst>
        </xdr:cNvPr>
        <xdr:cNvSpPr/>
      </xdr:nvSpPr>
      <xdr:spPr>
        <a:xfrm>
          <a:off x="8013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3" name="正方形/長方形 112">
          <a:extLst>
            <a:ext uri="{FF2B5EF4-FFF2-40B4-BE49-F238E27FC236}">
              <a16:creationId xmlns:a16="http://schemas.microsoft.com/office/drawing/2014/main" id="{009EC3E4-5234-4F48-8B2B-28914EB739C9}"/>
            </a:ext>
          </a:extLst>
        </xdr:cNvPr>
        <xdr:cNvSpPr/>
      </xdr:nvSpPr>
      <xdr:spPr>
        <a:xfrm>
          <a:off x="8013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4" name="正方形/長方形 113">
          <a:extLst>
            <a:ext uri="{FF2B5EF4-FFF2-40B4-BE49-F238E27FC236}">
              <a16:creationId xmlns:a16="http://schemas.microsoft.com/office/drawing/2014/main" id="{0D9AD370-857B-4E0A-8072-E611792CE907}"/>
            </a:ext>
          </a:extLst>
        </xdr:cNvPr>
        <xdr:cNvSpPr/>
      </xdr:nvSpPr>
      <xdr:spPr>
        <a:xfrm>
          <a:off x="595630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5" name="テキスト ボックス 114">
          <a:extLst>
            <a:ext uri="{FF2B5EF4-FFF2-40B4-BE49-F238E27FC236}">
              <a16:creationId xmlns:a16="http://schemas.microsoft.com/office/drawing/2014/main" id="{B669E06D-BA51-471F-8A5F-CBFC17C21C4B}"/>
            </a:ext>
          </a:extLst>
        </xdr:cNvPr>
        <xdr:cNvSpPr txBox="1"/>
      </xdr:nvSpPr>
      <xdr:spPr>
        <a:xfrm>
          <a:off x="591820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6" name="直線コネクタ 115">
          <a:extLst>
            <a:ext uri="{FF2B5EF4-FFF2-40B4-BE49-F238E27FC236}">
              <a16:creationId xmlns:a16="http://schemas.microsoft.com/office/drawing/2014/main" id="{CD6D3C5D-6B9B-4E52-B870-E4BAC10B6F09}"/>
            </a:ext>
          </a:extLst>
        </xdr:cNvPr>
        <xdr:cNvCxnSpPr/>
      </xdr:nvCxnSpPr>
      <xdr:spPr>
        <a:xfrm>
          <a:off x="5956300" y="11017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117" name="直線コネクタ 116">
          <a:extLst>
            <a:ext uri="{FF2B5EF4-FFF2-40B4-BE49-F238E27FC236}">
              <a16:creationId xmlns:a16="http://schemas.microsoft.com/office/drawing/2014/main" id="{C1D05F11-8103-4393-9A18-3BEF66F212D0}"/>
            </a:ext>
          </a:extLst>
        </xdr:cNvPr>
        <xdr:cNvCxnSpPr/>
      </xdr:nvCxnSpPr>
      <xdr:spPr>
        <a:xfrm>
          <a:off x="5956300" y="1070337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118" name="テキスト ボックス 117">
          <a:extLst>
            <a:ext uri="{FF2B5EF4-FFF2-40B4-BE49-F238E27FC236}">
              <a16:creationId xmlns:a16="http://schemas.microsoft.com/office/drawing/2014/main" id="{1A29610D-8EF3-4E62-8805-BA43190136B9}"/>
            </a:ext>
          </a:extLst>
        </xdr:cNvPr>
        <xdr:cNvSpPr txBox="1"/>
      </xdr:nvSpPr>
      <xdr:spPr>
        <a:xfrm>
          <a:off x="5527221" y="105675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119" name="直線コネクタ 118">
          <a:extLst>
            <a:ext uri="{FF2B5EF4-FFF2-40B4-BE49-F238E27FC236}">
              <a16:creationId xmlns:a16="http://schemas.microsoft.com/office/drawing/2014/main" id="{D5874237-450E-420C-8E18-20546E9A107A}"/>
            </a:ext>
          </a:extLst>
        </xdr:cNvPr>
        <xdr:cNvCxnSpPr/>
      </xdr:nvCxnSpPr>
      <xdr:spPr>
        <a:xfrm>
          <a:off x="5956300" y="1038950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120" name="テキスト ボックス 119">
          <a:extLst>
            <a:ext uri="{FF2B5EF4-FFF2-40B4-BE49-F238E27FC236}">
              <a16:creationId xmlns:a16="http://schemas.microsoft.com/office/drawing/2014/main" id="{14453CC0-2920-4472-9C8C-A7DE12E2A742}"/>
            </a:ext>
          </a:extLst>
        </xdr:cNvPr>
        <xdr:cNvSpPr txBox="1"/>
      </xdr:nvSpPr>
      <xdr:spPr>
        <a:xfrm>
          <a:off x="5527221" y="102472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121" name="直線コネクタ 120">
          <a:extLst>
            <a:ext uri="{FF2B5EF4-FFF2-40B4-BE49-F238E27FC236}">
              <a16:creationId xmlns:a16="http://schemas.microsoft.com/office/drawing/2014/main" id="{922373C6-06FE-490E-962B-AF85DB3CBE0C}"/>
            </a:ext>
          </a:extLst>
        </xdr:cNvPr>
        <xdr:cNvCxnSpPr/>
      </xdr:nvCxnSpPr>
      <xdr:spPr>
        <a:xfrm>
          <a:off x="5956300" y="1007563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122" name="テキスト ボックス 121">
          <a:extLst>
            <a:ext uri="{FF2B5EF4-FFF2-40B4-BE49-F238E27FC236}">
              <a16:creationId xmlns:a16="http://schemas.microsoft.com/office/drawing/2014/main" id="{91FEBCA3-3C5B-44E9-8A3D-72C9D7C06B77}"/>
            </a:ext>
          </a:extLst>
        </xdr:cNvPr>
        <xdr:cNvSpPr txBox="1"/>
      </xdr:nvSpPr>
      <xdr:spPr>
        <a:xfrm>
          <a:off x="5527221" y="99334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123" name="直線コネクタ 122">
          <a:extLst>
            <a:ext uri="{FF2B5EF4-FFF2-40B4-BE49-F238E27FC236}">
              <a16:creationId xmlns:a16="http://schemas.microsoft.com/office/drawing/2014/main" id="{484BE73F-E163-422B-960D-4C9B477D3F9E}"/>
            </a:ext>
          </a:extLst>
        </xdr:cNvPr>
        <xdr:cNvCxnSpPr/>
      </xdr:nvCxnSpPr>
      <xdr:spPr>
        <a:xfrm>
          <a:off x="5956300" y="975541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124" name="テキスト ボックス 123">
          <a:extLst>
            <a:ext uri="{FF2B5EF4-FFF2-40B4-BE49-F238E27FC236}">
              <a16:creationId xmlns:a16="http://schemas.microsoft.com/office/drawing/2014/main" id="{8D65E0D1-3643-489B-8133-68D68C29AE49}"/>
            </a:ext>
          </a:extLst>
        </xdr:cNvPr>
        <xdr:cNvSpPr txBox="1"/>
      </xdr:nvSpPr>
      <xdr:spPr>
        <a:xfrm>
          <a:off x="5527221" y="961954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125" name="直線コネクタ 124">
          <a:extLst>
            <a:ext uri="{FF2B5EF4-FFF2-40B4-BE49-F238E27FC236}">
              <a16:creationId xmlns:a16="http://schemas.microsoft.com/office/drawing/2014/main" id="{FFCD51BE-2C7B-46D2-A4A5-DE0F0720127C}"/>
            </a:ext>
          </a:extLst>
        </xdr:cNvPr>
        <xdr:cNvCxnSpPr/>
      </xdr:nvCxnSpPr>
      <xdr:spPr>
        <a:xfrm>
          <a:off x="5956300" y="944154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126" name="テキスト ボックス 125">
          <a:extLst>
            <a:ext uri="{FF2B5EF4-FFF2-40B4-BE49-F238E27FC236}">
              <a16:creationId xmlns:a16="http://schemas.microsoft.com/office/drawing/2014/main" id="{D5947EB4-CA3D-4528-866D-11D2EBC42391}"/>
            </a:ext>
          </a:extLst>
        </xdr:cNvPr>
        <xdr:cNvSpPr txBox="1"/>
      </xdr:nvSpPr>
      <xdr:spPr>
        <a:xfrm>
          <a:off x="5527221" y="93056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127" name="直線コネクタ 126">
          <a:extLst>
            <a:ext uri="{FF2B5EF4-FFF2-40B4-BE49-F238E27FC236}">
              <a16:creationId xmlns:a16="http://schemas.microsoft.com/office/drawing/2014/main" id="{5048F2E7-AD45-4D2B-9A30-FA69F8707E7A}"/>
            </a:ext>
          </a:extLst>
        </xdr:cNvPr>
        <xdr:cNvCxnSpPr/>
      </xdr:nvCxnSpPr>
      <xdr:spPr>
        <a:xfrm>
          <a:off x="5956300" y="912767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70049</xdr:rowOff>
    </xdr:from>
    <xdr:ext cx="531299" cy="259045"/>
    <xdr:sp macro="" textlink="">
      <xdr:nvSpPr>
        <xdr:cNvPr id="128" name="テキスト ボックス 127">
          <a:extLst>
            <a:ext uri="{FF2B5EF4-FFF2-40B4-BE49-F238E27FC236}">
              <a16:creationId xmlns:a16="http://schemas.microsoft.com/office/drawing/2014/main" id="{E03CFA93-A0D7-49A6-BE41-3B019479D74E}"/>
            </a:ext>
          </a:extLst>
        </xdr:cNvPr>
        <xdr:cNvSpPr txBox="1"/>
      </xdr:nvSpPr>
      <xdr:spPr>
        <a:xfrm>
          <a:off x="5482151" y="899179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9" name="直線コネクタ 128">
          <a:extLst>
            <a:ext uri="{FF2B5EF4-FFF2-40B4-BE49-F238E27FC236}">
              <a16:creationId xmlns:a16="http://schemas.microsoft.com/office/drawing/2014/main" id="{DEADC9B7-31AF-4423-8BAF-77428AABB333}"/>
            </a:ext>
          </a:extLst>
        </xdr:cNvPr>
        <xdr:cNvCxnSpPr/>
      </xdr:nvCxnSpPr>
      <xdr:spPr>
        <a:xfrm>
          <a:off x="5956300" y="8813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86377</xdr:rowOff>
    </xdr:from>
    <xdr:ext cx="531299" cy="259045"/>
    <xdr:sp macro="" textlink="">
      <xdr:nvSpPr>
        <xdr:cNvPr id="130" name="テキスト ボックス 129">
          <a:extLst>
            <a:ext uri="{FF2B5EF4-FFF2-40B4-BE49-F238E27FC236}">
              <a16:creationId xmlns:a16="http://schemas.microsoft.com/office/drawing/2014/main" id="{94E51458-FF1C-4C4D-9859-8FF983507436}"/>
            </a:ext>
          </a:extLst>
        </xdr:cNvPr>
        <xdr:cNvSpPr txBox="1"/>
      </xdr:nvSpPr>
      <xdr:spPr>
        <a:xfrm>
          <a:off x="5482151" y="86779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31" name="【体育館・プール】&#10;一人当たり面積グラフ枠">
          <a:extLst>
            <a:ext uri="{FF2B5EF4-FFF2-40B4-BE49-F238E27FC236}">
              <a16:creationId xmlns:a16="http://schemas.microsoft.com/office/drawing/2014/main" id="{BFDE601F-52F8-462E-8421-95AF978BF7A0}"/>
            </a:ext>
          </a:extLst>
        </xdr:cNvPr>
        <xdr:cNvSpPr/>
      </xdr:nvSpPr>
      <xdr:spPr>
        <a:xfrm>
          <a:off x="595630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90950</xdr:rowOff>
    </xdr:from>
    <xdr:to>
      <xdr:col>54</xdr:col>
      <xdr:colOff>189865</xdr:colOff>
      <xdr:row>64</xdr:row>
      <xdr:rowOff>129649</xdr:rowOff>
    </xdr:to>
    <xdr:cxnSp macro="">
      <xdr:nvCxnSpPr>
        <xdr:cNvPr id="132" name="直線コネクタ 131">
          <a:extLst>
            <a:ext uri="{FF2B5EF4-FFF2-40B4-BE49-F238E27FC236}">
              <a16:creationId xmlns:a16="http://schemas.microsoft.com/office/drawing/2014/main" id="{C98B90B2-CF20-458B-B47F-281D556AD356}"/>
            </a:ext>
          </a:extLst>
        </xdr:cNvPr>
        <xdr:cNvCxnSpPr/>
      </xdr:nvCxnSpPr>
      <xdr:spPr>
        <a:xfrm flipV="1">
          <a:off x="9429115" y="9342900"/>
          <a:ext cx="0" cy="13594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133476</xdr:rowOff>
    </xdr:from>
    <xdr:ext cx="469744" cy="259045"/>
    <xdr:sp macro="" textlink="">
      <xdr:nvSpPr>
        <xdr:cNvPr id="133" name="【体育館・プール】&#10;一人当たり面積最小値テキスト">
          <a:extLst>
            <a:ext uri="{FF2B5EF4-FFF2-40B4-BE49-F238E27FC236}">
              <a16:creationId xmlns:a16="http://schemas.microsoft.com/office/drawing/2014/main" id="{EF15AFF5-F52D-416C-9AD6-37C4C3E96B4B}"/>
            </a:ext>
          </a:extLst>
        </xdr:cNvPr>
        <xdr:cNvSpPr txBox="1"/>
      </xdr:nvSpPr>
      <xdr:spPr>
        <a:xfrm>
          <a:off x="9467850" y="107062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129649</xdr:rowOff>
    </xdr:from>
    <xdr:to>
      <xdr:col>55</xdr:col>
      <xdr:colOff>88900</xdr:colOff>
      <xdr:row>64</xdr:row>
      <xdr:rowOff>129649</xdr:rowOff>
    </xdr:to>
    <xdr:cxnSp macro="">
      <xdr:nvCxnSpPr>
        <xdr:cNvPr id="134" name="直線コネクタ 133">
          <a:extLst>
            <a:ext uri="{FF2B5EF4-FFF2-40B4-BE49-F238E27FC236}">
              <a16:creationId xmlns:a16="http://schemas.microsoft.com/office/drawing/2014/main" id="{5F5C1FA0-0A0C-4B41-9696-F3304AD6E233}"/>
            </a:ext>
          </a:extLst>
        </xdr:cNvPr>
        <xdr:cNvCxnSpPr/>
      </xdr:nvCxnSpPr>
      <xdr:spPr>
        <a:xfrm>
          <a:off x="9359900" y="1070239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37627</xdr:rowOff>
    </xdr:from>
    <xdr:ext cx="469744" cy="259045"/>
    <xdr:sp macro="" textlink="">
      <xdr:nvSpPr>
        <xdr:cNvPr id="135" name="【体育館・プール】&#10;一人当たり面積最大値テキスト">
          <a:extLst>
            <a:ext uri="{FF2B5EF4-FFF2-40B4-BE49-F238E27FC236}">
              <a16:creationId xmlns:a16="http://schemas.microsoft.com/office/drawing/2014/main" id="{DE398691-0819-4CA5-80D6-688BCBEB9083}"/>
            </a:ext>
          </a:extLst>
        </xdr:cNvPr>
        <xdr:cNvSpPr txBox="1"/>
      </xdr:nvSpPr>
      <xdr:spPr>
        <a:xfrm>
          <a:off x="9467850" y="9124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90950</xdr:rowOff>
    </xdr:from>
    <xdr:to>
      <xdr:col>55</xdr:col>
      <xdr:colOff>88900</xdr:colOff>
      <xdr:row>56</xdr:row>
      <xdr:rowOff>90950</xdr:rowOff>
    </xdr:to>
    <xdr:cxnSp macro="">
      <xdr:nvCxnSpPr>
        <xdr:cNvPr id="136" name="直線コネクタ 135">
          <a:extLst>
            <a:ext uri="{FF2B5EF4-FFF2-40B4-BE49-F238E27FC236}">
              <a16:creationId xmlns:a16="http://schemas.microsoft.com/office/drawing/2014/main" id="{05ED3BD6-4ED9-45E9-B18F-BE0696393287}"/>
            </a:ext>
          </a:extLst>
        </xdr:cNvPr>
        <xdr:cNvCxnSpPr/>
      </xdr:nvCxnSpPr>
      <xdr:spPr>
        <a:xfrm>
          <a:off x="9359900" y="93429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98624</xdr:rowOff>
    </xdr:from>
    <xdr:ext cx="469744" cy="259045"/>
    <xdr:sp macro="" textlink="">
      <xdr:nvSpPr>
        <xdr:cNvPr id="137" name="【体育館・プール】&#10;一人当たり面積平均値テキスト">
          <a:extLst>
            <a:ext uri="{FF2B5EF4-FFF2-40B4-BE49-F238E27FC236}">
              <a16:creationId xmlns:a16="http://schemas.microsoft.com/office/drawing/2014/main" id="{9245B5E6-8B5C-4426-A822-31730AC8F22A}"/>
            </a:ext>
          </a:extLst>
        </xdr:cNvPr>
        <xdr:cNvSpPr txBox="1"/>
      </xdr:nvSpPr>
      <xdr:spPr>
        <a:xfrm>
          <a:off x="9467850" y="1034117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75747</xdr:rowOff>
    </xdr:from>
    <xdr:to>
      <xdr:col>55</xdr:col>
      <xdr:colOff>50800</xdr:colOff>
      <xdr:row>64</xdr:row>
      <xdr:rowOff>5897</xdr:rowOff>
    </xdr:to>
    <xdr:sp macro="" textlink="">
      <xdr:nvSpPr>
        <xdr:cNvPr id="138" name="フローチャート: 判断 137">
          <a:extLst>
            <a:ext uri="{FF2B5EF4-FFF2-40B4-BE49-F238E27FC236}">
              <a16:creationId xmlns:a16="http://schemas.microsoft.com/office/drawing/2014/main" id="{0DAEEA1E-4805-4CC6-A2BC-22A50B229204}"/>
            </a:ext>
          </a:extLst>
        </xdr:cNvPr>
        <xdr:cNvSpPr/>
      </xdr:nvSpPr>
      <xdr:spPr>
        <a:xfrm>
          <a:off x="9398000" y="1048339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70195</xdr:rowOff>
    </xdr:from>
    <xdr:to>
      <xdr:col>50</xdr:col>
      <xdr:colOff>165100</xdr:colOff>
      <xdr:row>64</xdr:row>
      <xdr:rowOff>345</xdr:rowOff>
    </xdr:to>
    <xdr:sp macro="" textlink="">
      <xdr:nvSpPr>
        <xdr:cNvPr id="139" name="フローチャート: 判断 138">
          <a:extLst>
            <a:ext uri="{FF2B5EF4-FFF2-40B4-BE49-F238E27FC236}">
              <a16:creationId xmlns:a16="http://schemas.microsoft.com/office/drawing/2014/main" id="{2479ED3E-3BF3-4399-8986-2FBFF490F9AA}"/>
            </a:ext>
          </a:extLst>
        </xdr:cNvPr>
        <xdr:cNvSpPr/>
      </xdr:nvSpPr>
      <xdr:spPr>
        <a:xfrm>
          <a:off x="8636000" y="1047784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69052</xdr:rowOff>
    </xdr:from>
    <xdr:to>
      <xdr:col>46</xdr:col>
      <xdr:colOff>38100</xdr:colOff>
      <xdr:row>63</xdr:row>
      <xdr:rowOff>170652</xdr:rowOff>
    </xdr:to>
    <xdr:sp macro="" textlink="">
      <xdr:nvSpPr>
        <xdr:cNvPr id="140" name="フローチャート: 判断 139">
          <a:extLst>
            <a:ext uri="{FF2B5EF4-FFF2-40B4-BE49-F238E27FC236}">
              <a16:creationId xmlns:a16="http://schemas.microsoft.com/office/drawing/2014/main" id="{C6F49ED6-5643-42C2-8C4C-557CCD375B7D}"/>
            </a:ext>
          </a:extLst>
        </xdr:cNvPr>
        <xdr:cNvSpPr/>
      </xdr:nvSpPr>
      <xdr:spPr>
        <a:xfrm>
          <a:off x="7842250" y="1047670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74113</xdr:rowOff>
    </xdr:from>
    <xdr:to>
      <xdr:col>41</xdr:col>
      <xdr:colOff>101600</xdr:colOff>
      <xdr:row>64</xdr:row>
      <xdr:rowOff>4263</xdr:rowOff>
    </xdr:to>
    <xdr:sp macro="" textlink="">
      <xdr:nvSpPr>
        <xdr:cNvPr id="141" name="フローチャート: 判断 140">
          <a:extLst>
            <a:ext uri="{FF2B5EF4-FFF2-40B4-BE49-F238E27FC236}">
              <a16:creationId xmlns:a16="http://schemas.microsoft.com/office/drawing/2014/main" id="{CE03EC92-9BBE-4811-9B37-97A52C84C71C}"/>
            </a:ext>
          </a:extLst>
        </xdr:cNvPr>
        <xdr:cNvSpPr/>
      </xdr:nvSpPr>
      <xdr:spPr>
        <a:xfrm>
          <a:off x="7029450" y="1048176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62357</xdr:rowOff>
    </xdr:from>
    <xdr:to>
      <xdr:col>36</xdr:col>
      <xdr:colOff>165100</xdr:colOff>
      <xdr:row>63</xdr:row>
      <xdr:rowOff>163957</xdr:rowOff>
    </xdr:to>
    <xdr:sp macro="" textlink="">
      <xdr:nvSpPr>
        <xdr:cNvPr id="142" name="フローチャート: 判断 141">
          <a:extLst>
            <a:ext uri="{FF2B5EF4-FFF2-40B4-BE49-F238E27FC236}">
              <a16:creationId xmlns:a16="http://schemas.microsoft.com/office/drawing/2014/main" id="{EF1F19B5-F47B-4964-99CB-2B5E8BAA0418}"/>
            </a:ext>
          </a:extLst>
        </xdr:cNvPr>
        <xdr:cNvSpPr/>
      </xdr:nvSpPr>
      <xdr:spPr>
        <a:xfrm>
          <a:off x="6235700" y="10470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D72800D6-4B98-4299-A95D-F3090A0CB2BB}"/>
            </a:ext>
          </a:extLst>
        </xdr:cNvPr>
        <xdr:cNvSpPr txBox="1"/>
      </xdr:nvSpPr>
      <xdr:spPr>
        <a:xfrm>
          <a:off x="92583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4" name="テキスト ボックス 143">
          <a:extLst>
            <a:ext uri="{FF2B5EF4-FFF2-40B4-BE49-F238E27FC236}">
              <a16:creationId xmlns:a16="http://schemas.microsoft.com/office/drawing/2014/main" id="{58484194-BEDC-49FC-9FAA-B5538DCB84E5}"/>
            </a:ext>
          </a:extLst>
        </xdr:cNvPr>
        <xdr:cNvSpPr txBox="1"/>
      </xdr:nvSpPr>
      <xdr:spPr>
        <a:xfrm>
          <a:off x="8515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5" name="テキスト ボックス 144">
          <a:extLst>
            <a:ext uri="{FF2B5EF4-FFF2-40B4-BE49-F238E27FC236}">
              <a16:creationId xmlns:a16="http://schemas.microsoft.com/office/drawing/2014/main" id="{1FD7752D-00DB-4600-89C0-77144EEC078E}"/>
            </a:ext>
          </a:extLst>
        </xdr:cNvPr>
        <xdr:cNvSpPr txBox="1"/>
      </xdr:nvSpPr>
      <xdr:spPr>
        <a:xfrm>
          <a:off x="7715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6" name="テキスト ボックス 145">
          <a:extLst>
            <a:ext uri="{FF2B5EF4-FFF2-40B4-BE49-F238E27FC236}">
              <a16:creationId xmlns:a16="http://schemas.microsoft.com/office/drawing/2014/main" id="{EF443B65-1E22-444D-B1E9-EE21F71B8699}"/>
            </a:ext>
          </a:extLst>
        </xdr:cNvPr>
        <xdr:cNvSpPr txBox="1"/>
      </xdr:nvSpPr>
      <xdr:spPr>
        <a:xfrm>
          <a:off x="690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7" name="テキスト ボックス 146">
          <a:extLst>
            <a:ext uri="{FF2B5EF4-FFF2-40B4-BE49-F238E27FC236}">
              <a16:creationId xmlns:a16="http://schemas.microsoft.com/office/drawing/2014/main" id="{FA2CFC58-D8BD-409C-8E58-6F17083FCA73}"/>
            </a:ext>
          </a:extLst>
        </xdr:cNvPr>
        <xdr:cNvSpPr txBox="1"/>
      </xdr:nvSpPr>
      <xdr:spPr>
        <a:xfrm>
          <a:off x="6115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64</xdr:row>
      <xdr:rowOff>71827</xdr:rowOff>
    </xdr:from>
    <xdr:to>
      <xdr:col>55</xdr:col>
      <xdr:colOff>50800</xdr:colOff>
      <xdr:row>65</xdr:row>
      <xdr:rowOff>1977</xdr:rowOff>
    </xdr:to>
    <xdr:sp macro="" textlink="">
      <xdr:nvSpPr>
        <xdr:cNvPr id="148" name="楕円 147">
          <a:extLst>
            <a:ext uri="{FF2B5EF4-FFF2-40B4-BE49-F238E27FC236}">
              <a16:creationId xmlns:a16="http://schemas.microsoft.com/office/drawing/2014/main" id="{D3E43983-F305-4825-A8E6-861C4B0D5422}"/>
            </a:ext>
          </a:extLst>
        </xdr:cNvPr>
        <xdr:cNvSpPr/>
      </xdr:nvSpPr>
      <xdr:spPr>
        <a:xfrm>
          <a:off x="9398000" y="1064457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158204</xdr:rowOff>
    </xdr:from>
    <xdr:ext cx="469744" cy="259045"/>
    <xdr:sp macro="" textlink="">
      <xdr:nvSpPr>
        <xdr:cNvPr id="149" name="【体育館・プール】&#10;一人当たり面積該当値テキスト">
          <a:extLst>
            <a:ext uri="{FF2B5EF4-FFF2-40B4-BE49-F238E27FC236}">
              <a16:creationId xmlns:a16="http://schemas.microsoft.com/office/drawing/2014/main" id="{3F2EF623-19FF-491E-B499-D56C4C6490C2}"/>
            </a:ext>
          </a:extLst>
        </xdr:cNvPr>
        <xdr:cNvSpPr txBox="1"/>
      </xdr:nvSpPr>
      <xdr:spPr>
        <a:xfrm>
          <a:off x="9467850" y="10565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64</xdr:row>
      <xdr:rowOff>71991</xdr:rowOff>
    </xdr:from>
    <xdr:to>
      <xdr:col>50</xdr:col>
      <xdr:colOff>165100</xdr:colOff>
      <xdr:row>65</xdr:row>
      <xdr:rowOff>2141</xdr:rowOff>
    </xdr:to>
    <xdr:sp macro="" textlink="">
      <xdr:nvSpPr>
        <xdr:cNvPr id="150" name="楕円 149">
          <a:extLst>
            <a:ext uri="{FF2B5EF4-FFF2-40B4-BE49-F238E27FC236}">
              <a16:creationId xmlns:a16="http://schemas.microsoft.com/office/drawing/2014/main" id="{812F16C8-796E-4BD1-B28D-A56010150AFE}"/>
            </a:ext>
          </a:extLst>
        </xdr:cNvPr>
        <xdr:cNvSpPr/>
      </xdr:nvSpPr>
      <xdr:spPr>
        <a:xfrm>
          <a:off x="8636000" y="1064474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122627</xdr:rowOff>
    </xdr:from>
    <xdr:to>
      <xdr:col>55</xdr:col>
      <xdr:colOff>0</xdr:colOff>
      <xdr:row>64</xdr:row>
      <xdr:rowOff>122791</xdr:rowOff>
    </xdr:to>
    <xdr:cxnSp macro="">
      <xdr:nvCxnSpPr>
        <xdr:cNvPr id="151" name="直線コネクタ 150">
          <a:extLst>
            <a:ext uri="{FF2B5EF4-FFF2-40B4-BE49-F238E27FC236}">
              <a16:creationId xmlns:a16="http://schemas.microsoft.com/office/drawing/2014/main" id="{6B2A1B6B-D303-460A-8871-AC3BD5327578}"/>
            </a:ext>
          </a:extLst>
        </xdr:cNvPr>
        <xdr:cNvCxnSpPr/>
      </xdr:nvCxnSpPr>
      <xdr:spPr>
        <a:xfrm flipV="1">
          <a:off x="8686800" y="10695377"/>
          <a:ext cx="742950" cy="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64</xdr:row>
      <xdr:rowOff>72155</xdr:rowOff>
    </xdr:from>
    <xdr:to>
      <xdr:col>46</xdr:col>
      <xdr:colOff>38100</xdr:colOff>
      <xdr:row>65</xdr:row>
      <xdr:rowOff>2305</xdr:rowOff>
    </xdr:to>
    <xdr:sp macro="" textlink="">
      <xdr:nvSpPr>
        <xdr:cNvPr id="152" name="楕円 151">
          <a:extLst>
            <a:ext uri="{FF2B5EF4-FFF2-40B4-BE49-F238E27FC236}">
              <a16:creationId xmlns:a16="http://schemas.microsoft.com/office/drawing/2014/main" id="{CC448986-C41E-4C77-BF6D-F74F93C8C0EC}"/>
            </a:ext>
          </a:extLst>
        </xdr:cNvPr>
        <xdr:cNvSpPr/>
      </xdr:nvSpPr>
      <xdr:spPr>
        <a:xfrm>
          <a:off x="7842250" y="1064490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122791</xdr:rowOff>
    </xdr:from>
    <xdr:to>
      <xdr:col>50</xdr:col>
      <xdr:colOff>114300</xdr:colOff>
      <xdr:row>64</xdr:row>
      <xdr:rowOff>122955</xdr:rowOff>
    </xdr:to>
    <xdr:cxnSp macro="">
      <xdr:nvCxnSpPr>
        <xdr:cNvPr id="153" name="直線コネクタ 152">
          <a:extLst>
            <a:ext uri="{FF2B5EF4-FFF2-40B4-BE49-F238E27FC236}">
              <a16:creationId xmlns:a16="http://schemas.microsoft.com/office/drawing/2014/main" id="{77D1B0EE-B7EB-4B11-84CD-430427CF4C01}"/>
            </a:ext>
          </a:extLst>
        </xdr:cNvPr>
        <xdr:cNvCxnSpPr/>
      </xdr:nvCxnSpPr>
      <xdr:spPr>
        <a:xfrm flipV="1">
          <a:off x="7886700" y="10695541"/>
          <a:ext cx="800100" cy="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64</xdr:row>
      <xdr:rowOff>72317</xdr:rowOff>
    </xdr:from>
    <xdr:to>
      <xdr:col>41</xdr:col>
      <xdr:colOff>101600</xdr:colOff>
      <xdr:row>65</xdr:row>
      <xdr:rowOff>2467</xdr:rowOff>
    </xdr:to>
    <xdr:sp macro="" textlink="">
      <xdr:nvSpPr>
        <xdr:cNvPr id="154" name="楕円 153">
          <a:extLst>
            <a:ext uri="{FF2B5EF4-FFF2-40B4-BE49-F238E27FC236}">
              <a16:creationId xmlns:a16="http://schemas.microsoft.com/office/drawing/2014/main" id="{250BA28C-21DD-40C1-9639-780E3020FE84}"/>
            </a:ext>
          </a:extLst>
        </xdr:cNvPr>
        <xdr:cNvSpPr/>
      </xdr:nvSpPr>
      <xdr:spPr>
        <a:xfrm>
          <a:off x="7029450" y="1064506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122955</xdr:rowOff>
    </xdr:from>
    <xdr:to>
      <xdr:col>45</xdr:col>
      <xdr:colOff>177800</xdr:colOff>
      <xdr:row>64</xdr:row>
      <xdr:rowOff>123117</xdr:rowOff>
    </xdr:to>
    <xdr:cxnSp macro="">
      <xdr:nvCxnSpPr>
        <xdr:cNvPr id="155" name="直線コネクタ 154">
          <a:extLst>
            <a:ext uri="{FF2B5EF4-FFF2-40B4-BE49-F238E27FC236}">
              <a16:creationId xmlns:a16="http://schemas.microsoft.com/office/drawing/2014/main" id="{04F91CDE-F487-4443-A216-2523553E04C2}"/>
            </a:ext>
          </a:extLst>
        </xdr:cNvPr>
        <xdr:cNvCxnSpPr/>
      </xdr:nvCxnSpPr>
      <xdr:spPr>
        <a:xfrm flipV="1">
          <a:off x="7080250" y="10695705"/>
          <a:ext cx="806450" cy="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64</xdr:row>
      <xdr:rowOff>72481</xdr:rowOff>
    </xdr:from>
    <xdr:to>
      <xdr:col>36</xdr:col>
      <xdr:colOff>165100</xdr:colOff>
      <xdr:row>65</xdr:row>
      <xdr:rowOff>2631</xdr:rowOff>
    </xdr:to>
    <xdr:sp macro="" textlink="">
      <xdr:nvSpPr>
        <xdr:cNvPr id="156" name="楕円 155">
          <a:extLst>
            <a:ext uri="{FF2B5EF4-FFF2-40B4-BE49-F238E27FC236}">
              <a16:creationId xmlns:a16="http://schemas.microsoft.com/office/drawing/2014/main" id="{693A8FE1-3CD0-490D-94F1-748F6DD19548}"/>
            </a:ext>
          </a:extLst>
        </xdr:cNvPr>
        <xdr:cNvSpPr/>
      </xdr:nvSpPr>
      <xdr:spPr>
        <a:xfrm>
          <a:off x="6235700" y="1064523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123117</xdr:rowOff>
    </xdr:from>
    <xdr:to>
      <xdr:col>41</xdr:col>
      <xdr:colOff>50800</xdr:colOff>
      <xdr:row>64</xdr:row>
      <xdr:rowOff>123281</xdr:rowOff>
    </xdr:to>
    <xdr:cxnSp macro="">
      <xdr:nvCxnSpPr>
        <xdr:cNvPr id="157" name="直線コネクタ 156">
          <a:extLst>
            <a:ext uri="{FF2B5EF4-FFF2-40B4-BE49-F238E27FC236}">
              <a16:creationId xmlns:a16="http://schemas.microsoft.com/office/drawing/2014/main" id="{FCA0123A-C935-4BEE-8720-9C0657DC3D8B}"/>
            </a:ext>
          </a:extLst>
        </xdr:cNvPr>
        <xdr:cNvCxnSpPr/>
      </xdr:nvCxnSpPr>
      <xdr:spPr>
        <a:xfrm flipV="1">
          <a:off x="6286500" y="10695867"/>
          <a:ext cx="793750" cy="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16872</xdr:rowOff>
    </xdr:from>
    <xdr:ext cx="469744" cy="259045"/>
    <xdr:sp macro="" textlink="">
      <xdr:nvSpPr>
        <xdr:cNvPr id="158" name="n_1aveValue【体育館・プール】&#10;一人当たり面積">
          <a:extLst>
            <a:ext uri="{FF2B5EF4-FFF2-40B4-BE49-F238E27FC236}">
              <a16:creationId xmlns:a16="http://schemas.microsoft.com/office/drawing/2014/main" id="{E1E2ED8D-FD40-45BB-88A3-9458C17F4F4A}"/>
            </a:ext>
          </a:extLst>
        </xdr:cNvPr>
        <xdr:cNvSpPr txBox="1"/>
      </xdr:nvSpPr>
      <xdr:spPr>
        <a:xfrm>
          <a:off x="8458277" y="10259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15729</xdr:rowOff>
    </xdr:from>
    <xdr:ext cx="469744" cy="259045"/>
    <xdr:sp macro="" textlink="">
      <xdr:nvSpPr>
        <xdr:cNvPr id="159" name="n_2aveValue【体育館・プール】&#10;一人当たり面積">
          <a:extLst>
            <a:ext uri="{FF2B5EF4-FFF2-40B4-BE49-F238E27FC236}">
              <a16:creationId xmlns:a16="http://schemas.microsoft.com/office/drawing/2014/main" id="{CF651F55-2A71-446A-A52E-EE1CE55EA97D}"/>
            </a:ext>
          </a:extLst>
        </xdr:cNvPr>
        <xdr:cNvSpPr txBox="1"/>
      </xdr:nvSpPr>
      <xdr:spPr>
        <a:xfrm>
          <a:off x="7677227" y="10258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20790</xdr:rowOff>
    </xdr:from>
    <xdr:ext cx="469744" cy="259045"/>
    <xdr:sp macro="" textlink="">
      <xdr:nvSpPr>
        <xdr:cNvPr id="160" name="n_3aveValue【体育館・プール】&#10;一人当たり面積">
          <a:extLst>
            <a:ext uri="{FF2B5EF4-FFF2-40B4-BE49-F238E27FC236}">
              <a16:creationId xmlns:a16="http://schemas.microsoft.com/office/drawing/2014/main" id="{98572F2B-5B5C-4A75-A2AA-380E95258BD0}"/>
            </a:ext>
          </a:extLst>
        </xdr:cNvPr>
        <xdr:cNvSpPr txBox="1"/>
      </xdr:nvSpPr>
      <xdr:spPr>
        <a:xfrm>
          <a:off x="6864427" y="10263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9034</xdr:rowOff>
    </xdr:from>
    <xdr:ext cx="469744" cy="259045"/>
    <xdr:sp macro="" textlink="">
      <xdr:nvSpPr>
        <xdr:cNvPr id="161" name="n_4aveValue【体育館・プール】&#10;一人当たり面積">
          <a:extLst>
            <a:ext uri="{FF2B5EF4-FFF2-40B4-BE49-F238E27FC236}">
              <a16:creationId xmlns:a16="http://schemas.microsoft.com/office/drawing/2014/main" id="{E271D202-A754-4947-A803-ACB7C33D73F3}"/>
            </a:ext>
          </a:extLst>
        </xdr:cNvPr>
        <xdr:cNvSpPr txBox="1"/>
      </xdr:nvSpPr>
      <xdr:spPr>
        <a:xfrm>
          <a:off x="6070677" y="10251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64</xdr:row>
      <xdr:rowOff>164718</xdr:rowOff>
    </xdr:from>
    <xdr:ext cx="469744" cy="259045"/>
    <xdr:sp macro="" textlink="">
      <xdr:nvSpPr>
        <xdr:cNvPr id="162" name="n_1mainValue【体育館・プール】&#10;一人当たり面積">
          <a:extLst>
            <a:ext uri="{FF2B5EF4-FFF2-40B4-BE49-F238E27FC236}">
              <a16:creationId xmlns:a16="http://schemas.microsoft.com/office/drawing/2014/main" id="{0B02910E-A280-4676-BF35-0EB997C6C698}"/>
            </a:ext>
          </a:extLst>
        </xdr:cNvPr>
        <xdr:cNvSpPr txBox="1"/>
      </xdr:nvSpPr>
      <xdr:spPr>
        <a:xfrm>
          <a:off x="8458277" y="10737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164882</xdr:rowOff>
    </xdr:from>
    <xdr:ext cx="469744" cy="259045"/>
    <xdr:sp macro="" textlink="">
      <xdr:nvSpPr>
        <xdr:cNvPr id="163" name="n_2mainValue【体育館・プール】&#10;一人当たり面積">
          <a:extLst>
            <a:ext uri="{FF2B5EF4-FFF2-40B4-BE49-F238E27FC236}">
              <a16:creationId xmlns:a16="http://schemas.microsoft.com/office/drawing/2014/main" id="{0E6CC288-575B-45C9-89D4-CFDA86C339B3}"/>
            </a:ext>
          </a:extLst>
        </xdr:cNvPr>
        <xdr:cNvSpPr txBox="1"/>
      </xdr:nvSpPr>
      <xdr:spPr>
        <a:xfrm>
          <a:off x="7677227" y="10737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165044</xdr:rowOff>
    </xdr:from>
    <xdr:ext cx="469744" cy="259045"/>
    <xdr:sp macro="" textlink="">
      <xdr:nvSpPr>
        <xdr:cNvPr id="164" name="n_3mainValue【体育館・プール】&#10;一人当たり面積">
          <a:extLst>
            <a:ext uri="{FF2B5EF4-FFF2-40B4-BE49-F238E27FC236}">
              <a16:creationId xmlns:a16="http://schemas.microsoft.com/office/drawing/2014/main" id="{7D259CE7-5860-4638-96B8-BB2B29DA7A54}"/>
            </a:ext>
          </a:extLst>
        </xdr:cNvPr>
        <xdr:cNvSpPr txBox="1"/>
      </xdr:nvSpPr>
      <xdr:spPr>
        <a:xfrm>
          <a:off x="6864427" y="10737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165208</xdr:rowOff>
    </xdr:from>
    <xdr:ext cx="469744" cy="259045"/>
    <xdr:sp macro="" textlink="">
      <xdr:nvSpPr>
        <xdr:cNvPr id="165" name="n_4mainValue【体育館・プール】&#10;一人当たり面積">
          <a:extLst>
            <a:ext uri="{FF2B5EF4-FFF2-40B4-BE49-F238E27FC236}">
              <a16:creationId xmlns:a16="http://schemas.microsoft.com/office/drawing/2014/main" id="{642EAFFA-22AB-4B32-ADD7-0A8D073DBBC9}"/>
            </a:ext>
          </a:extLst>
        </xdr:cNvPr>
        <xdr:cNvSpPr txBox="1"/>
      </xdr:nvSpPr>
      <xdr:spPr>
        <a:xfrm>
          <a:off x="6070677" y="10737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6" name="正方形/長方形 165">
          <a:extLst>
            <a:ext uri="{FF2B5EF4-FFF2-40B4-BE49-F238E27FC236}">
              <a16:creationId xmlns:a16="http://schemas.microsoft.com/office/drawing/2014/main" id="{EA0DFC38-627E-4C17-9ADE-2ECD556721CB}"/>
            </a:ext>
          </a:extLst>
        </xdr:cNvPr>
        <xdr:cNvSpPr/>
      </xdr:nvSpPr>
      <xdr:spPr>
        <a:xfrm>
          <a:off x="6858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7" name="正方形/長方形 166">
          <a:extLst>
            <a:ext uri="{FF2B5EF4-FFF2-40B4-BE49-F238E27FC236}">
              <a16:creationId xmlns:a16="http://schemas.microsoft.com/office/drawing/2014/main" id="{821E8E0A-2599-4822-B57F-567375484889}"/>
            </a:ext>
          </a:extLst>
        </xdr:cNvPr>
        <xdr:cNvSpPr/>
      </xdr:nvSpPr>
      <xdr:spPr>
        <a:xfrm>
          <a:off x="8128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8" name="正方形/長方形 167">
          <a:extLst>
            <a:ext uri="{FF2B5EF4-FFF2-40B4-BE49-F238E27FC236}">
              <a16:creationId xmlns:a16="http://schemas.microsoft.com/office/drawing/2014/main" id="{02AA2717-F299-4F33-896A-168A5C95D013}"/>
            </a:ext>
          </a:extLst>
        </xdr:cNvPr>
        <xdr:cNvSpPr/>
      </xdr:nvSpPr>
      <xdr:spPr>
        <a:xfrm>
          <a:off x="8128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9" name="正方形/長方形 168">
          <a:extLst>
            <a:ext uri="{FF2B5EF4-FFF2-40B4-BE49-F238E27FC236}">
              <a16:creationId xmlns:a16="http://schemas.microsoft.com/office/drawing/2014/main" id="{4920ECE7-233B-454A-8A64-A87D6CC9E761}"/>
            </a:ext>
          </a:extLst>
        </xdr:cNvPr>
        <xdr:cNvSpPr/>
      </xdr:nvSpPr>
      <xdr:spPr>
        <a:xfrm>
          <a:off x="17145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70" name="正方形/長方形 169">
          <a:extLst>
            <a:ext uri="{FF2B5EF4-FFF2-40B4-BE49-F238E27FC236}">
              <a16:creationId xmlns:a16="http://schemas.microsoft.com/office/drawing/2014/main" id="{4D8F03AF-58BA-4D99-AD94-0AF3B7D2EF32}"/>
            </a:ext>
          </a:extLst>
        </xdr:cNvPr>
        <xdr:cNvSpPr/>
      </xdr:nvSpPr>
      <xdr:spPr>
        <a:xfrm>
          <a:off x="17145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71" name="正方形/長方形 170">
          <a:extLst>
            <a:ext uri="{FF2B5EF4-FFF2-40B4-BE49-F238E27FC236}">
              <a16:creationId xmlns:a16="http://schemas.microsoft.com/office/drawing/2014/main" id="{2E9C0831-0513-4E88-8874-71494E9DBE3A}"/>
            </a:ext>
          </a:extLst>
        </xdr:cNvPr>
        <xdr:cNvSpPr/>
      </xdr:nvSpPr>
      <xdr:spPr>
        <a:xfrm>
          <a:off x="2743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2" name="正方形/長方形 171">
          <a:extLst>
            <a:ext uri="{FF2B5EF4-FFF2-40B4-BE49-F238E27FC236}">
              <a16:creationId xmlns:a16="http://schemas.microsoft.com/office/drawing/2014/main" id="{42D0A083-609D-470B-B3C1-9EA7D3C9CDB9}"/>
            </a:ext>
          </a:extLst>
        </xdr:cNvPr>
        <xdr:cNvSpPr/>
      </xdr:nvSpPr>
      <xdr:spPr>
        <a:xfrm>
          <a:off x="2743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3" name="正方形/長方形 172">
          <a:extLst>
            <a:ext uri="{FF2B5EF4-FFF2-40B4-BE49-F238E27FC236}">
              <a16:creationId xmlns:a16="http://schemas.microsoft.com/office/drawing/2014/main" id="{BD9489F0-3D1D-45CE-A6AE-31ADEBC221AC}"/>
            </a:ext>
          </a:extLst>
        </xdr:cNvPr>
        <xdr:cNvSpPr/>
      </xdr:nvSpPr>
      <xdr:spPr>
        <a:xfrm>
          <a:off x="6858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4" name="テキスト ボックス 173">
          <a:extLst>
            <a:ext uri="{FF2B5EF4-FFF2-40B4-BE49-F238E27FC236}">
              <a16:creationId xmlns:a16="http://schemas.microsoft.com/office/drawing/2014/main" id="{D6551BB8-A324-4E7D-A383-598E3D8E322E}"/>
            </a:ext>
          </a:extLst>
        </xdr:cNvPr>
        <xdr:cNvSpPr txBox="1"/>
      </xdr:nvSpPr>
      <xdr:spPr>
        <a:xfrm>
          <a:off x="6667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5" name="直線コネクタ 174">
          <a:extLst>
            <a:ext uri="{FF2B5EF4-FFF2-40B4-BE49-F238E27FC236}">
              <a16:creationId xmlns:a16="http://schemas.microsoft.com/office/drawing/2014/main" id="{B2DB53D5-EA55-4A63-A76D-6948F857D9A0}"/>
            </a:ext>
          </a:extLst>
        </xdr:cNvPr>
        <xdr:cNvCxnSpPr/>
      </xdr:nvCxnSpPr>
      <xdr:spPr>
        <a:xfrm>
          <a:off x="6858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6" name="テキスト ボックス 175">
          <a:extLst>
            <a:ext uri="{FF2B5EF4-FFF2-40B4-BE49-F238E27FC236}">
              <a16:creationId xmlns:a16="http://schemas.microsoft.com/office/drawing/2014/main" id="{396CACB3-D01A-4DF9-B604-040B978949A8}"/>
            </a:ext>
          </a:extLst>
        </xdr:cNvPr>
        <xdr:cNvSpPr txBox="1"/>
      </xdr:nvSpPr>
      <xdr:spPr>
        <a:xfrm>
          <a:off x="27577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177" name="直線コネクタ 176">
          <a:extLst>
            <a:ext uri="{FF2B5EF4-FFF2-40B4-BE49-F238E27FC236}">
              <a16:creationId xmlns:a16="http://schemas.microsoft.com/office/drawing/2014/main" id="{A7848892-9149-4BFD-BC21-14EEFD51EF2A}"/>
            </a:ext>
          </a:extLst>
        </xdr:cNvPr>
        <xdr:cNvCxnSpPr/>
      </xdr:nvCxnSpPr>
      <xdr:spPr>
        <a:xfrm>
          <a:off x="685800" y="143673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178" name="テキスト ボックス 177">
          <a:extLst>
            <a:ext uri="{FF2B5EF4-FFF2-40B4-BE49-F238E27FC236}">
              <a16:creationId xmlns:a16="http://schemas.microsoft.com/office/drawing/2014/main" id="{1E6DB1AC-0DF4-4883-A7E1-49CD9A4B16A8}"/>
            </a:ext>
          </a:extLst>
        </xdr:cNvPr>
        <xdr:cNvSpPr txBox="1"/>
      </xdr:nvSpPr>
      <xdr:spPr>
        <a:xfrm>
          <a:off x="275771" y="142314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179" name="直線コネクタ 178">
          <a:extLst>
            <a:ext uri="{FF2B5EF4-FFF2-40B4-BE49-F238E27FC236}">
              <a16:creationId xmlns:a16="http://schemas.microsoft.com/office/drawing/2014/main" id="{20A4C932-D3C2-48CA-B79A-1C349900B532}"/>
            </a:ext>
          </a:extLst>
        </xdr:cNvPr>
        <xdr:cNvCxnSpPr/>
      </xdr:nvCxnSpPr>
      <xdr:spPr>
        <a:xfrm>
          <a:off x="685800" y="140534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180" name="テキスト ボックス 179">
          <a:extLst>
            <a:ext uri="{FF2B5EF4-FFF2-40B4-BE49-F238E27FC236}">
              <a16:creationId xmlns:a16="http://schemas.microsoft.com/office/drawing/2014/main" id="{C26AD44F-9B3A-4C49-A9A0-F900CEA81C4F}"/>
            </a:ext>
          </a:extLst>
        </xdr:cNvPr>
        <xdr:cNvSpPr txBox="1"/>
      </xdr:nvSpPr>
      <xdr:spPr>
        <a:xfrm>
          <a:off x="339891" y="139175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181" name="直線コネクタ 180">
          <a:extLst>
            <a:ext uri="{FF2B5EF4-FFF2-40B4-BE49-F238E27FC236}">
              <a16:creationId xmlns:a16="http://schemas.microsoft.com/office/drawing/2014/main" id="{5AC0D54F-4020-4E52-8DAF-569511A0E0AB}"/>
            </a:ext>
          </a:extLst>
        </xdr:cNvPr>
        <xdr:cNvCxnSpPr/>
      </xdr:nvCxnSpPr>
      <xdr:spPr>
        <a:xfrm>
          <a:off x="685800" y="1373958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182" name="テキスト ボックス 181">
          <a:extLst>
            <a:ext uri="{FF2B5EF4-FFF2-40B4-BE49-F238E27FC236}">
              <a16:creationId xmlns:a16="http://schemas.microsoft.com/office/drawing/2014/main" id="{42DD7A51-74F3-4578-BBA2-4D422585B976}"/>
            </a:ext>
          </a:extLst>
        </xdr:cNvPr>
        <xdr:cNvSpPr txBox="1"/>
      </xdr:nvSpPr>
      <xdr:spPr>
        <a:xfrm>
          <a:off x="339891" y="136037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183" name="直線コネクタ 182">
          <a:extLst>
            <a:ext uri="{FF2B5EF4-FFF2-40B4-BE49-F238E27FC236}">
              <a16:creationId xmlns:a16="http://schemas.microsoft.com/office/drawing/2014/main" id="{34D51D76-9127-4E04-8466-1368E9B7BBBF}"/>
            </a:ext>
          </a:extLst>
        </xdr:cNvPr>
        <xdr:cNvCxnSpPr/>
      </xdr:nvCxnSpPr>
      <xdr:spPr>
        <a:xfrm>
          <a:off x="685800" y="134257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184" name="テキスト ボックス 183">
          <a:extLst>
            <a:ext uri="{FF2B5EF4-FFF2-40B4-BE49-F238E27FC236}">
              <a16:creationId xmlns:a16="http://schemas.microsoft.com/office/drawing/2014/main" id="{30DE7F15-814F-4810-8079-69A55940C7D9}"/>
            </a:ext>
          </a:extLst>
        </xdr:cNvPr>
        <xdr:cNvSpPr txBox="1"/>
      </xdr:nvSpPr>
      <xdr:spPr>
        <a:xfrm>
          <a:off x="339891" y="132898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185" name="直線コネクタ 184">
          <a:extLst>
            <a:ext uri="{FF2B5EF4-FFF2-40B4-BE49-F238E27FC236}">
              <a16:creationId xmlns:a16="http://schemas.microsoft.com/office/drawing/2014/main" id="{EB64230A-24B3-4477-B8B3-9DEF7CD7C5FE}"/>
            </a:ext>
          </a:extLst>
        </xdr:cNvPr>
        <xdr:cNvCxnSpPr/>
      </xdr:nvCxnSpPr>
      <xdr:spPr>
        <a:xfrm>
          <a:off x="685800" y="131118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186" name="テキスト ボックス 185">
          <a:extLst>
            <a:ext uri="{FF2B5EF4-FFF2-40B4-BE49-F238E27FC236}">
              <a16:creationId xmlns:a16="http://schemas.microsoft.com/office/drawing/2014/main" id="{3956CF58-0F3A-4AA7-8D0B-5349F093A24E}"/>
            </a:ext>
          </a:extLst>
        </xdr:cNvPr>
        <xdr:cNvSpPr txBox="1"/>
      </xdr:nvSpPr>
      <xdr:spPr>
        <a:xfrm>
          <a:off x="339891" y="129759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187" name="直線コネクタ 186">
          <a:extLst>
            <a:ext uri="{FF2B5EF4-FFF2-40B4-BE49-F238E27FC236}">
              <a16:creationId xmlns:a16="http://schemas.microsoft.com/office/drawing/2014/main" id="{52BAB4CB-AFC4-4CED-808E-391B08CE5064}"/>
            </a:ext>
          </a:extLst>
        </xdr:cNvPr>
        <xdr:cNvCxnSpPr/>
      </xdr:nvCxnSpPr>
      <xdr:spPr>
        <a:xfrm>
          <a:off x="685800" y="127979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188" name="テキスト ボックス 187">
          <a:extLst>
            <a:ext uri="{FF2B5EF4-FFF2-40B4-BE49-F238E27FC236}">
              <a16:creationId xmlns:a16="http://schemas.microsoft.com/office/drawing/2014/main" id="{E7A91DD8-F8AC-4243-9790-BAFF7898A9EE}"/>
            </a:ext>
          </a:extLst>
        </xdr:cNvPr>
        <xdr:cNvSpPr txBox="1"/>
      </xdr:nvSpPr>
      <xdr:spPr>
        <a:xfrm>
          <a:off x="384961" y="126620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9" name="直線コネクタ 188">
          <a:extLst>
            <a:ext uri="{FF2B5EF4-FFF2-40B4-BE49-F238E27FC236}">
              <a16:creationId xmlns:a16="http://schemas.microsoft.com/office/drawing/2014/main" id="{54BFEC22-FC8A-4AA8-B711-844E352E953A}"/>
            </a:ext>
          </a:extLst>
        </xdr:cNvPr>
        <xdr:cNvCxnSpPr/>
      </xdr:nvCxnSpPr>
      <xdr:spPr>
        <a:xfrm>
          <a:off x="6858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190" name="【福祉施設】&#10;有形固定資産減価償却率グラフ枠">
          <a:extLst>
            <a:ext uri="{FF2B5EF4-FFF2-40B4-BE49-F238E27FC236}">
              <a16:creationId xmlns:a16="http://schemas.microsoft.com/office/drawing/2014/main" id="{F2D0E404-B2E5-465B-9E0E-FEB6ED9412C7}"/>
            </a:ext>
          </a:extLst>
        </xdr:cNvPr>
        <xdr:cNvSpPr/>
      </xdr:nvSpPr>
      <xdr:spPr>
        <a:xfrm>
          <a:off x="6858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118111</xdr:rowOff>
    </xdr:from>
    <xdr:to>
      <xdr:col>24</xdr:col>
      <xdr:colOff>62865</xdr:colOff>
      <xdr:row>86</xdr:row>
      <xdr:rowOff>168729</xdr:rowOff>
    </xdr:to>
    <xdr:cxnSp macro="">
      <xdr:nvCxnSpPr>
        <xdr:cNvPr id="191" name="直線コネクタ 190">
          <a:extLst>
            <a:ext uri="{FF2B5EF4-FFF2-40B4-BE49-F238E27FC236}">
              <a16:creationId xmlns:a16="http://schemas.microsoft.com/office/drawing/2014/main" id="{3DF7A7D4-A998-44A4-B14F-F698F1395DB7}"/>
            </a:ext>
          </a:extLst>
        </xdr:cNvPr>
        <xdr:cNvCxnSpPr/>
      </xdr:nvCxnSpPr>
      <xdr:spPr>
        <a:xfrm flipV="1">
          <a:off x="4177665" y="12837161"/>
          <a:ext cx="0" cy="15301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192" name="【福祉施設】&#10;有形固定資産減価償却率最小値テキスト">
          <a:extLst>
            <a:ext uri="{FF2B5EF4-FFF2-40B4-BE49-F238E27FC236}">
              <a16:creationId xmlns:a16="http://schemas.microsoft.com/office/drawing/2014/main" id="{FEBE4125-78CA-4AE3-9414-4A75F3AA9834}"/>
            </a:ext>
          </a:extLst>
        </xdr:cNvPr>
        <xdr:cNvSpPr txBox="1"/>
      </xdr:nvSpPr>
      <xdr:spPr>
        <a:xfrm>
          <a:off x="4216400" y="14371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193" name="直線コネクタ 192">
          <a:extLst>
            <a:ext uri="{FF2B5EF4-FFF2-40B4-BE49-F238E27FC236}">
              <a16:creationId xmlns:a16="http://schemas.microsoft.com/office/drawing/2014/main" id="{7D44ABD2-19E2-4DBD-A033-9715EF1EAFA2}"/>
            </a:ext>
          </a:extLst>
        </xdr:cNvPr>
        <xdr:cNvCxnSpPr/>
      </xdr:nvCxnSpPr>
      <xdr:spPr>
        <a:xfrm>
          <a:off x="4108450" y="1436732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64788</xdr:rowOff>
    </xdr:from>
    <xdr:ext cx="340478" cy="259045"/>
    <xdr:sp macro="" textlink="">
      <xdr:nvSpPr>
        <xdr:cNvPr id="194" name="【福祉施設】&#10;有形固定資産減価償却率最大値テキスト">
          <a:extLst>
            <a:ext uri="{FF2B5EF4-FFF2-40B4-BE49-F238E27FC236}">
              <a16:creationId xmlns:a16="http://schemas.microsoft.com/office/drawing/2014/main" id="{F2773328-16FB-45A4-91AA-237544A5B378}"/>
            </a:ext>
          </a:extLst>
        </xdr:cNvPr>
        <xdr:cNvSpPr txBox="1"/>
      </xdr:nvSpPr>
      <xdr:spPr>
        <a:xfrm>
          <a:off x="4216400" y="1261873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118111</xdr:rowOff>
    </xdr:from>
    <xdr:to>
      <xdr:col>24</xdr:col>
      <xdr:colOff>152400</xdr:colOff>
      <xdr:row>77</xdr:row>
      <xdr:rowOff>118111</xdr:rowOff>
    </xdr:to>
    <xdr:cxnSp macro="">
      <xdr:nvCxnSpPr>
        <xdr:cNvPr id="195" name="直線コネクタ 194">
          <a:extLst>
            <a:ext uri="{FF2B5EF4-FFF2-40B4-BE49-F238E27FC236}">
              <a16:creationId xmlns:a16="http://schemas.microsoft.com/office/drawing/2014/main" id="{43BD66B1-AC51-4563-BF16-20AFE659E142}"/>
            </a:ext>
          </a:extLst>
        </xdr:cNvPr>
        <xdr:cNvCxnSpPr/>
      </xdr:nvCxnSpPr>
      <xdr:spPr>
        <a:xfrm>
          <a:off x="4108450" y="1283716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21245</xdr:rowOff>
    </xdr:from>
    <xdr:ext cx="405111" cy="259045"/>
    <xdr:sp macro="" textlink="">
      <xdr:nvSpPr>
        <xdr:cNvPr id="196" name="【福祉施設】&#10;有形固定資産減価償却率平均値テキスト">
          <a:extLst>
            <a:ext uri="{FF2B5EF4-FFF2-40B4-BE49-F238E27FC236}">
              <a16:creationId xmlns:a16="http://schemas.microsoft.com/office/drawing/2014/main" id="{E1A9FE13-CCCB-49D4-A398-FE3E461E1640}"/>
            </a:ext>
          </a:extLst>
        </xdr:cNvPr>
        <xdr:cNvSpPr txBox="1"/>
      </xdr:nvSpPr>
      <xdr:spPr>
        <a:xfrm>
          <a:off x="4216400" y="1356579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42818</xdr:rowOff>
    </xdr:from>
    <xdr:to>
      <xdr:col>24</xdr:col>
      <xdr:colOff>114300</xdr:colOff>
      <xdr:row>82</xdr:row>
      <xdr:rowOff>144418</xdr:rowOff>
    </xdr:to>
    <xdr:sp macro="" textlink="">
      <xdr:nvSpPr>
        <xdr:cNvPr id="197" name="フローチャート: 判断 196">
          <a:extLst>
            <a:ext uri="{FF2B5EF4-FFF2-40B4-BE49-F238E27FC236}">
              <a16:creationId xmlns:a16="http://schemas.microsoft.com/office/drawing/2014/main" id="{15E1E561-CE35-453E-9EA9-BC3AA46CD8A8}"/>
            </a:ext>
          </a:extLst>
        </xdr:cNvPr>
        <xdr:cNvSpPr/>
      </xdr:nvSpPr>
      <xdr:spPr>
        <a:xfrm>
          <a:off x="4127500" y="13587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34652</xdr:rowOff>
    </xdr:from>
    <xdr:to>
      <xdr:col>20</xdr:col>
      <xdr:colOff>38100</xdr:colOff>
      <xdr:row>82</xdr:row>
      <xdr:rowOff>136252</xdr:rowOff>
    </xdr:to>
    <xdr:sp macro="" textlink="">
      <xdr:nvSpPr>
        <xdr:cNvPr id="198" name="フローチャート: 判断 197">
          <a:extLst>
            <a:ext uri="{FF2B5EF4-FFF2-40B4-BE49-F238E27FC236}">
              <a16:creationId xmlns:a16="http://schemas.microsoft.com/office/drawing/2014/main" id="{9664CE7A-82A7-4074-97DF-A25B4A1E5590}"/>
            </a:ext>
          </a:extLst>
        </xdr:cNvPr>
        <xdr:cNvSpPr/>
      </xdr:nvSpPr>
      <xdr:spPr>
        <a:xfrm>
          <a:off x="3384550" y="1357920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113030</xdr:rowOff>
    </xdr:from>
    <xdr:to>
      <xdr:col>15</xdr:col>
      <xdr:colOff>101600</xdr:colOff>
      <xdr:row>83</xdr:row>
      <xdr:rowOff>43180</xdr:rowOff>
    </xdr:to>
    <xdr:sp macro="" textlink="">
      <xdr:nvSpPr>
        <xdr:cNvPr id="199" name="フローチャート: 判断 198">
          <a:extLst>
            <a:ext uri="{FF2B5EF4-FFF2-40B4-BE49-F238E27FC236}">
              <a16:creationId xmlns:a16="http://schemas.microsoft.com/office/drawing/2014/main" id="{60768A3F-FABE-43BA-B345-E020AA44AC49}"/>
            </a:ext>
          </a:extLst>
        </xdr:cNvPr>
        <xdr:cNvSpPr/>
      </xdr:nvSpPr>
      <xdr:spPr>
        <a:xfrm>
          <a:off x="2571750" y="136575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73842</xdr:rowOff>
    </xdr:from>
    <xdr:to>
      <xdr:col>10</xdr:col>
      <xdr:colOff>165100</xdr:colOff>
      <xdr:row>83</xdr:row>
      <xdr:rowOff>3992</xdr:rowOff>
    </xdr:to>
    <xdr:sp macro="" textlink="">
      <xdr:nvSpPr>
        <xdr:cNvPr id="200" name="フローチャート: 判断 199">
          <a:extLst>
            <a:ext uri="{FF2B5EF4-FFF2-40B4-BE49-F238E27FC236}">
              <a16:creationId xmlns:a16="http://schemas.microsoft.com/office/drawing/2014/main" id="{4F20342D-9C8C-4DC6-B3CE-C7E0FB98EA60}"/>
            </a:ext>
          </a:extLst>
        </xdr:cNvPr>
        <xdr:cNvSpPr/>
      </xdr:nvSpPr>
      <xdr:spPr>
        <a:xfrm>
          <a:off x="1778000" y="1361839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15058</xdr:rowOff>
    </xdr:from>
    <xdr:to>
      <xdr:col>6</xdr:col>
      <xdr:colOff>38100</xdr:colOff>
      <xdr:row>82</xdr:row>
      <xdr:rowOff>116658</xdr:rowOff>
    </xdr:to>
    <xdr:sp macro="" textlink="">
      <xdr:nvSpPr>
        <xdr:cNvPr id="201" name="フローチャート: 判断 200">
          <a:extLst>
            <a:ext uri="{FF2B5EF4-FFF2-40B4-BE49-F238E27FC236}">
              <a16:creationId xmlns:a16="http://schemas.microsoft.com/office/drawing/2014/main" id="{5159AA7F-A58B-4FC6-9318-1C4A92B6677E}"/>
            </a:ext>
          </a:extLst>
        </xdr:cNvPr>
        <xdr:cNvSpPr/>
      </xdr:nvSpPr>
      <xdr:spPr>
        <a:xfrm>
          <a:off x="984250" y="1355960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E54683C8-7C33-48AA-B5AC-C66D40E16F55}"/>
            </a:ext>
          </a:extLst>
        </xdr:cNvPr>
        <xdr:cNvSpPr txBox="1"/>
      </xdr:nvSpPr>
      <xdr:spPr>
        <a:xfrm>
          <a:off x="40068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03" name="テキスト ボックス 202">
          <a:extLst>
            <a:ext uri="{FF2B5EF4-FFF2-40B4-BE49-F238E27FC236}">
              <a16:creationId xmlns:a16="http://schemas.microsoft.com/office/drawing/2014/main" id="{39C1190E-D5FE-4334-9320-A82A66DEE976}"/>
            </a:ext>
          </a:extLst>
        </xdr:cNvPr>
        <xdr:cNvSpPr txBox="1"/>
      </xdr:nvSpPr>
      <xdr:spPr>
        <a:xfrm>
          <a:off x="32575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4" name="テキスト ボックス 203">
          <a:extLst>
            <a:ext uri="{FF2B5EF4-FFF2-40B4-BE49-F238E27FC236}">
              <a16:creationId xmlns:a16="http://schemas.microsoft.com/office/drawing/2014/main" id="{FEF8F969-E862-4732-821B-41599A5D02D9}"/>
            </a:ext>
          </a:extLst>
        </xdr:cNvPr>
        <xdr:cNvSpPr txBox="1"/>
      </xdr:nvSpPr>
      <xdr:spPr>
        <a:xfrm>
          <a:off x="24511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5" name="テキスト ボックス 204">
          <a:extLst>
            <a:ext uri="{FF2B5EF4-FFF2-40B4-BE49-F238E27FC236}">
              <a16:creationId xmlns:a16="http://schemas.microsoft.com/office/drawing/2014/main" id="{E374BA98-5904-45DF-BBE7-6A726128AAAA}"/>
            </a:ext>
          </a:extLst>
        </xdr:cNvPr>
        <xdr:cNvSpPr txBox="1"/>
      </xdr:nvSpPr>
      <xdr:spPr>
        <a:xfrm>
          <a:off x="1657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6" name="テキスト ボックス 205">
          <a:extLst>
            <a:ext uri="{FF2B5EF4-FFF2-40B4-BE49-F238E27FC236}">
              <a16:creationId xmlns:a16="http://schemas.microsoft.com/office/drawing/2014/main" id="{54F4B5E8-D8DC-4265-86F1-11BE31946730}"/>
            </a:ext>
          </a:extLst>
        </xdr:cNvPr>
        <xdr:cNvSpPr txBox="1"/>
      </xdr:nvSpPr>
      <xdr:spPr>
        <a:xfrm>
          <a:off x="857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16692</xdr:rowOff>
    </xdr:from>
    <xdr:to>
      <xdr:col>24</xdr:col>
      <xdr:colOff>114300</xdr:colOff>
      <xdr:row>81</xdr:row>
      <xdr:rowOff>118292</xdr:rowOff>
    </xdr:to>
    <xdr:sp macro="" textlink="">
      <xdr:nvSpPr>
        <xdr:cNvPr id="207" name="楕円 206">
          <a:extLst>
            <a:ext uri="{FF2B5EF4-FFF2-40B4-BE49-F238E27FC236}">
              <a16:creationId xmlns:a16="http://schemas.microsoft.com/office/drawing/2014/main" id="{808A196A-ED4C-4186-AFBC-BB4C30C0D3AF}"/>
            </a:ext>
          </a:extLst>
        </xdr:cNvPr>
        <xdr:cNvSpPr/>
      </xdr:nvSpPr>
      <xdr:spPr>
        <a:xfrm>
          <a:off x="4127500" y="13396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39569</xdr:rowOff>
    </xdr:from>
    <xdr:ext cx="405111" cy="259045"/>
    <xdr:sp macro="" textlink="">
      <xdr:nvSpPr>
        <xdr:cNvPr id="208" name="【福祉施設】&#10;有形固定資産減価償却率該当値テキスト">
          <a:extLst>
            <a:ext uri="{FF2B5EF4-FFF2-40B4-BE49-F238E27FC236}">
              <a16:creationId xmlns:a16="http://schemas.microsoft.com/office/drawing/2014/main" id="{7D169190-F66B-4147-ADF0-4B897F9DD7CE}"/>
            </a:ext>
          </a:extLst>
        </xdr:cNvPr>
        <xdr:cNvSpPr txBox="1"/>
      </xdr:nvSpPr>
      <xdr:spPr>
        <a:xfrm>
          <a:off x="4216400" y="132539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144055</xdr:rowOff>
    </xdr:from>
    <xdr:to>
      <xdr:col>20</xdr:col>
      <xdr:colOff>38100</xdr:colOff>
      <xdr:row>81</xdr:row>
      <xdr:rowOff>74205</xdr:rowOff>
    </xdr:to>
    <xdr:sp macro="" textlink="">
      <xdr:nvSpPr>
        <xdr:cNvPr id="209" name="楕円 208">
          <a:extLst>
            <a:ext uri="{FF2B5EF4-FFF2-40B4-BE49-F238E27FC236}">
              <a16:creationId xmlns:a16="http://schemas.microsoft.com/office/drawing/2014/main" id="{F8072EE6-89C4-4608-8379-12ADD7608FA1}"/>
            </a:ext>
          </a:extLst>
        </xdr:cNvPr>
        <xdr:cNvSpPr/>
      </xdr:nvSpPr>
      <xdr:spPr>
        <a:xfrm>
          <a:off x="3384550" y="1335840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23405</xdr:rowOff>
    </xdr:from>
    <xdr:to>
      <xdr:col>24</xdr:col>
      <xdr:colOff>63500</xdr:colOff>
      <xdr:row>81</xdr:row>
      <xdr:rowOff>67492</xdr:rowOff>
    </xdr:to>
    <xdr:cxnSp macro="">
      <xdr:nvCxnSpPr>
        <xdr:cNvPr id="210" name="直線コネクタ 209">
          <a:extLst>
            <a:ext uri="{FF2B5EF4-FFF2-40B4-BE49-F238E27FC236}">
              <a16:creationId xmlns:a16="http://schemas.microsoft.com/office/drawing/2014/main" id="{23E70CBF-A339-4D70-BEF8-E31337C95BD7}"/>
            </a:ext>
          </a:extLst>
        </xdr:cNvPr>
        <xdr:cNvCxnSpPr/>
      </xdr:nvCxnSpPr>
      <xdr:spPr>
        <a:xfrm>
          <a:off x="3429000" y="13402855"/>
          <a:ext cx="7493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99968</xdr:rowOff>
    </xdr:from>
    <xdr:to>
      <xdr:col>15</xdr:col>
      <xdr:colOff>101600</xdr:colOff>
      <xdr:row>81</xdr:row>
      <xdr:rowOff>30118</xdr:rowOff>
    </xdr:to>
    <xdr:sp macro="" textlink="">
      <xdr:nvSpPr>
        <xdr:cNvPr id="211" name="楕円 210">
          <a:extLst>
            <a:ext uri="{FF2B5EF4-FFF2-40B4-BE49-F238E27FC236}">
              <a16:creationId xmlns:a16="http://schemas.microsoft.com/office/drawing/2014/main" id="{4F2F81E2-B392-48A9-A33B-333F4EC8C2E8}"/>
            </a:ext>
          </a:extLst>
        </xdr:cNvPr>
        <xdr:cNvSpPr/>
      </xdr:nvSpPr>
      <xdr:spPr>
        <a:xfrm>
          <a:off x="2571750" y="1331431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150768</xdr:rowOff>
    </xdr:from>
    <xdr:to>
      <xdr:col>19</xdr:col>
      <xdr:colOff>177800</xdr:colOff>
      <xdr:row>81</xdr:row>
      <xdr:rowOff>23405</xdr:rowOff>
    </xdr:to>
    <xdr:cxnSp macro="">
      <xdr:nvCxnSpPr>
        <xdr:cNvPr id="212" name="直線コネクタ 211">
          <a:extLst>
            <a:ext uri="{FF2B5EF4-FFF2-40B4-BE49-F238E27FC236}">
              <a16:creationId xmlns:a16="http://schemas.microsoft.com/office/drawing/2014/main" id="{9E5222E8-D1C6-42F8-9E87-9C1FDE84D556}"/>
            </a:ext>
          </a:extLst>
        </xdr:cNvPr>
        <xdr:cNvCxnSpPr/>
      </xdr:nvCxnSpPr>
      <xdr:spPr>
        <a:xfrm>
          <a:off x="2622550" y="13365118"/>
          <a:ext cx="806450" cy="37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29755</xdr:rowOff>
    </xdr:from>
    <xdr:to>
      <xdr:col>10</xdr:col>
      <xdr:colOff>165100</xdr:colOff>
      <xdr:row>80</xdr:row>
      <xdr:rowOff>131355</xdr:rowOff>
    </xdr:to>
    <xdr:sp macro="" textlink="">
      <xdr:nvSpPr>
        <xdr:cNvPr id="213" name="楕円 212">
          <a:extLst>
            <a:ext uri="{FF2B5EF4-FFF2-40B4-BE49-F238E27FC236}">
              <a16:creationId xmlns:a16="http://schemas.microsoft.com/office/drawing/2014/main" id="{E1A2B298-19ED-49AB-8E5D-0710DE24C9FC}"/>
            </a:ext>
          </a:extLst>
        </xdr:cNvPr>
        <xdr:cNvSpPr/>
      </xdr:nvSpPr>
      <xdr:spPr>
        <a:xfrm>
          <a:off x="1778000" y="13244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80555</xdr:rowOff>
    </xdr:from>
    <xdr:to>
      <xdr:col>15</xdr:col>
      <xdr:colOff>50800</xdr:colOff>
      <xdr:row>80</xdr:row>
      <xdr:rowOff>150768</xdr:rowOff>
    </xdr:to>
    <xdr:cxnSp macro="">
      <xdr:nvCxnSpPr>
        <xdr:cNvPr id="214" name="直線コネクタ 213">
          <a:extLst>
            <a:ext uri="{FF2B5EF4-FFF2-40B4-BE49-F238E27FC236}">
              <a16:creationId xmlns:a16="http://schemas.microsoft.com/office/drawing/2014/main" id="{94954EAC-28AB-45C9-BFFF-DAA3D095FF9A}"/>
            </a:ext>
          </a:extLst>
        </xdr:cNvPr>
        <xdr:cNvCxnSpPr/>
      </xdr:nvCxnSpPr>
      <xdr:spPr>
        <a:xfrm>
          <a:off x="1828800" y="13294905"/>
          <a:ext cx="793750" cy="70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168548</xdr:rowOff>
    </xdr:from>
    <xdr:to>
      <xdr:col>6</xdr:col>
      <xdr:colOff>38100</xdr:colOff>
      <xdr:row>80</xdr:row>
      <xdr:rowOff>98698</xdr:rowOff>
    </xdr:to>
    <xdr:sp macro="" textlink="">
      <xdr:nvSpPr>
        <xdr:cNvPr id="215" name="楕円 214">
          <a:extLst>
            <a:ext uri="{FF2B5EF4-FFF2-40B4-BE49-F238E27FC236}">
              <a16:creationId xmlns:a16="http://schemas.microsoft.com/office/drawing/2014/main" id="{80B76A8D-1B92-49EA-919F-1A28EAB6A3EE}"/>
            </a:ext>
          </a:extLst>
        </xdr:cNvPr>
        <xdr:cNvSpPr/>
      </xdr:nvSpPr>
      <xdr:spPr>
        <a:xfrm>
          <a:off x="984250" y="1321144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47898</xdr:rowOff>
    </xdr:from>
    <xdr:to>
      <xdr:col>10</xdr:col>
      <xdr:colOff>114300</xdr:colOff>
      <xdr:row>80</xdr:row>
      <xdr:rowOff>80555</xdr:rowOff>
    </xdr:to>
    <xdr:cxnSp macro="">
      <xdr:nvCxnSpPr>
        <xdr:cNvPr id="216" name="直線コネクタ 215">
          <a:extLst>
            <a:ext uri="{FF2B5EF4-FFF2-40B4-BE49-F238E27FC236}">
              <a16:creationId xmlns:a16="http://schemas.microsoft.com/office/drawing/2014/main" id="{CCC19D44-064C-4B71-8347-BB7F4E875E65}"/>
            </a:ext>
          </a:extLst>
        </xdr:cNvPr>
        <xdr:cNvCxnSpPr/>
      </xdr:nvCxnSpPr>
      <xdr:spPr>
        <a:xfrm>
          <a:off x="1028700" y="13262248"/>
          <a:ext cx="8001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127379</xdr:rowOff>
    </xdr:from>
    <xdr:ext cx="405111" cy="259045"/>
    <xdr:sp macro="" textlink="">
      <xdr:nvSpPr>
        <xdr:cNvPr id="217" name="n_1aveValue【福祉施設】&#10;有形固定資産減価償却率">
          <a:extLst>
            <a:ext uri="{FF2B5EF4-FFF2-40B4-BE49-F238E27FC236}">
              <a16:creationId xmlns:a16="http://schemas.microsoft.com/office/drawing/2014/main" id="{6DFA34A9-2E76-4A6F-82A5-B4885D66402C}"/>
            </a:ext>
          </a:extLst>
        </xdr:cNvPr>
        <xdr:cNvSpPr txBox="1"/>
      </xdr:nvSpPr>
      <xdr:spPr>
        <a:xfrm>
          <a:off x="3239144" y="136719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34307</xdr:rowOff>
    </xdr:from>
    <xdr:ext cx="405111" cy="259045"/>
    <xdr:sp macro="" textlink="">
      <xdr:nvSpPr>
        <xdr:cNvPr id="218" name="n_2aveValue【福祉施設】&#10;有形固定資産減価償却率">
          <a:extLst>
            <a:ext uri="{FF2B5EF4-FFF2-40B4-BE49-F238E27FC236}">
              <a16:creationId xmlns:a16="http://schemas.microsoft.com/office/drawing/2014/main" id="{6F04F14F-F5A5-46B3-AD1D-95E0C1702199}"/>
            </a:ext>
          </a:extLst>
        </xdr:cNvPr>
        <xdr:cNvSpPr txBox="1"/>
      </xdr:nvSpPr>
      <xdr:spPr>
        <a:xfrm>
          <a:off x="2439044" y="13743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166569</xdr:rowOff>
    </xdr:from>
    <xdr:ext cx="405111" cy="259045"/>
    <xdr:sp macro="" textlink="">
      <xdr:nvSpPr>
        <xdr:cNvPr id="219" name="n_3aveValue【福祉施設】&#10;有形固定資産減価償却率">
          <a:extLst>
            <a:ext uri="{FF2B5EF4-FFF2-40B4-BE49-F238E27FC236}">
              <a16:creationId xmlns:a16="http://schemas.microsoft.com/office/drawing/2014/main" id="{9A4E8470-8EC5-4D6C-918F-83061868013D}"/>
            </a:ext>
          </a:extLst>
        </xdr:cNvPr>
        <xdr:cNvSpPr txBox="1"/>
      </xdr:nvSpPr>
      <xdr:spPr>
        <a:xfrm>
          <a:off x="1645294" y="13711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107785</xdr:rowOff>
    </xdr:from>
    <xdr:ext cx="405111" cy="259045"/>
    <xdr:sp macro="" textlink="">
      <xdr:nvSpPr>
        <xdr:cNvPr id="220" name="n_4aveValue【福祉施設】&#10;有形固定資産減価償却率">
          <a:extLst>
            <a:ext uri="{FF2B5EF4-FFF2-40B4-BE49-F238E27FC236}">
              <a16:creationId xmlns:a16="http://schemas.microsoft.com/office/drawing/2014/main" id="{10B28056-2294-4E48-86D5-B6E19EDD4B6C}"/>
            </a:ext>
          </a:extLst>
        </xdr:cNvPr>
        <xdr:cNvSpPr txBox="1"/>
      </xdr:nvSpPr>
      <xdr:spPr>
        <a:xfrm>
          <a:off x="851544" y="13652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90732</xdr:rowOff>
    </xdr:from>
    <xdr:ext cx="405111" cy="259045"/>
    <xdr:sp macro="" textlink="">
      <xdr:nvSpPr>
        <xdr:cNvPr id="221" name="n_1mainValue【福祉施設】&#10;有形固定資産減価償却率">
          <a:extLst>
            <a:ext uri="{FF2B5EF4-FFF2-40B4-BE49-F238E27FC236}">
              <a16:creationId xmlns:a16="http://schemas.microsoft.com/office/drawing/2014/main" id="{554B380C-27FB-4647-969D-14D37D2A322B}"/>
            </a:ext>
          </a:extLst>
        </xdr:cNvPr>
        <xdr:cNvSpPr txBox="1"/>
      </xdr:nvSpPr>
      <xdr:spPr>
        <a:xfrm>
          <a:off x="3239144" y="13139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46645</xdr:rowOff>
    </xdr:from>
    <xdr:ext cx="405111" cy="259045"/>
    <xdr:sp macro="" textlink="">
      <xdr:nvSpPr>
        <xdr:cNvPr id="222" name="n_2mainValue【福祉施設】&#10;有形固定資産減価償却率">
          <a:extLst>
            <a:ext uri="{FF2B5EF4-FFF2-40B4-BE49-F238E27FC236}">
              <a16:creationId xmlns:a16="http://schemas.microsoft.com/office/drawing/2014/main" id="{106B3B31-4A5F-41C9-BB0C-ACB6C14534EC}"/>
            </a:ext>
          </a:extLst>
        </xdr:cNvPr>
        <xdr:cNvSpPr txBox="1"/>
      </xdr:nvSpPr>
      <xdr:spPr>
        <a:xfrm>
          <a:off x="2439044" y="130958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147882</xdr:rowOff>
    </xdr:from>
    <xdr:ext cx="405111" cy="259045"/>
    <xdr:sp macro="" textlink="">
      <xdr:nvSpPr>
        <xdr:cNvPr id="223" name="n_3mainValue【福祉施設】&#10;有形固定資産減価償却率">
          <a:extLst>
            <a:ext uri="{FF2B5EF4-FFF2-40B4-BE49-F238E27FC236}">
              <a16:creationId xmlns:a16="http://schemas.microsoft.com/office/drawing/2014/main" id="{062F4A97-23F6-478D-A2C3-1FCBBBC5369B}"/>
            </a:ext>
          </a:extLst>
        </xdr:cNvPr>
        <xdr:cNvSpPr txBox="1"/>
      </xdr:nvSpPr>
      <xdr:spPr>
        <a:xfrm>
          <a:off x="1645294" y="13032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115225</xdr:rowOff>
    </xdr:from>
    <xdr:ext cx="405111" cy="259045"/>
    <xdr:sp macro="" textlink="">
      <xdr:nvSpPr>
        <xdr:cNvPr id="224" name="n_4mainValue【福祉施設】&#10;有形固定資産減価償却率">
          <a:extLst>
            <a:ext uri="{FF2B5EF4-FFF2-40B4-BE49-F238E27FC236}">
              <a16:creationId xmlns:a16="http://schemas.microsoft.com/office/drawing/2014/main" id="{ECC85537-AC69-4C88-9FEA-25BB2E7E21F4}"/>
            </a:ext>
          </a:extLst>
        </xdr:cNvPr>
        <xdr:cNvSpPr txBox="1"/>
      </xdr:nvSpPr>
      <xdr:spPr>
        <a:xfrm>
          <a:off x="851544" y="129993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5" name="正方形/長方形 224">
          <a:extLst>
            <a:ext uri="{FF2B5EF4-FFF2-40B4-BE49-F238E27FC236}">
              <a16:creationId xmlns:a16="http://schemas.microsoft.com/office/drawing/2014/main" id="{48A5FFAE-B3F2-481C-9601-38AECD5CA118}"/>
            </a:ext>
          </a:extLst>
        </xdr:cNvPr>
        <xdr:cNvSpPr/>
      </xdr:nvSpPr>
      <xdr:spPr>
        <a:xfrm>
          <a:off x="595630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6" name="正方形/長方形 225">
          <a:extLst>
            <a:ext uri="{FF2B5EF4-FFF2-40B4-BE49-F238E27FC236}">
              <a16:creationId xmlns:a16="http://schemas.microsoft.com/office/drawing/2014/main" id="{D389A8DA-196A-4ACA-AE6F-4776E7502486}"/>
            </a:ext>
          </a:extLst>
        </xdr:cNvPr>
        <xdr:cNvSpPr/>
      </xdr:nvSpPr>
      <xdr:spPr>
        <a:xfrm>
          <a:off x="60642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7" name="正方形/長方形 226">
          <a:extLst>
            <a:ext uri="{FF2B5EF4-FFF2-40B4-BE49-F238E27FC236}">
              <a16:creationId xmlns:a16="http://schemas.microsoft.com/office/drawing/2014/main" id="{A3DC2F2F-5015-4700-B82B-603DD7C35B84}"/>
            </a:ext>
          </a:extLst>
        </xdr:cNvPr>
        <xdr:cNvSpPr/>
      </xdr:nvSpPr>
      <xdr:spPr>
        <a:xfrm>
          <a:off x="60642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8" name="正方形/長方形 227">
          <a:extLst>
            <a:ext uri="{FF2B5EF4-FFF2-40B4-BE49-F238E27FC236}">
              <a16:creationId xmlns:a16="http://schemas.microsoft.com/office/drawing/2014/main" id="{845B71D2-4572-4A51-85FF-402C874387E2}"/>
            </a:ext>
          </a:extLst>
        </xdr:cNvPr>
        <xdr:cNvSpPr/>
      </xdr:nvSpPr>
      <xdr:spPr>
        <a:xfrm>
          <a:off x="69850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9" name="正方形/長方形 228">
          <a:extLst>
            <a:ext uri="{FF2B5EF4-FFF2-40B4-BE49-F238E27FC236}">
              <a16:creationId xmlns:a16="http://schemas.microsoft.com/office/drawing/2014/main" id="{60D25225-8F52-418D-BAE8-98CD0FD2586E}"/>
            </a:ext>
          </a:extLst>
        </xdr:cNvPr>
        <xdr:cNvSpPr/>
      </xdr:nvSpPr>
      <xdr:spPr>
        <a:xfrm>
          <a:off x="69850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30" name="正方形/長方形 229">
          <a:extLst>
            <a:ext uri="{FF2B5EF4-FFF2-40B4-BE49-F238E27FC236}">
              <a16:creationId xmlns:a16="http://schemas.microsoft.com/office/drawing/2014/main" id="{F143D568-034C-4415-A747-042DFF3933CD}"/>
            </a:ext>
          </a:extLst>
        </xdr:cNvPr>
        <xdr:cNvSpPr/>
      </xdr:nvSpPr>
      <xdr:spPr>
        <a:xfrm>
          <a:off x="8013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31" name="正方形/長方形 230">
          <a:extLst>
            <a:ext uri="{FF2B5EF4-FFF2-40B4-BE49-F238E27FC236}">
              <a16:creationId xmlns:a16="http://schemas.microsoft.com/office/drawing/2014/main" id="{8C5DB2FF-D426-4F9C-AC2A-FBBA73A614B2}"/>
            </a:ext>
          </a:extLst>
        </xdr:cNvPr>
        <xdr:cNvSpPr/>
      </xdr:nvSpPr>
      <xdr:spPr>
        <a:xfrm>
          <a:off x="8013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32" name="正方形/長方形 231">
          <a:extLst>
            <a:ext uri="{FF2B5EF4-FFF2-40B4-BE49-F238E27FC236}">
              <a16:creationId xmlns:a16="http://schemas.microsoft.com/office/drawing/2014/main" id="{B504182E-BDA5-4454-A255-DC96567E278D}"/>
            </a:ext>
          </a:extLst>
        </xdr:cNvPr>
        <xdr:cNvSpPr/>
      </xdr:nvSpPr>
      <xdr:spPr>
        <a:xfrm>
          <a:off x="595630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33" name="テキスト ボックス 232">
          <a:extLst>
            <a:ext uri="{FF2B5EF4-FFF2-40B4-BE49-F238E27FC236}">
              <a16:creationId xmlns:a16="http://schemas.microsoft.com/office/drawing/2014/main" id="{8CAC3420-8ED5-4245-AC01-12C7AE780C7D}"/>
            </a:ext>
          </a:extLst>
        </xdr:cNvPr>
        <xdr:cNvSpPr txBox="1"/>
      </xdr:nvSpPr>
      <xdr:spPr>
        <a:xfrm>
          <a:off x="591820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4" name="直線コネクタ 233">
          <a:extLst>
            <a:ext uri="{FF2B5EF4-FFF2-40B4-BE49-F238E27FC236}">
              <a16:creationId xmlns:a16="http://schemas.microsoft.com/office/drawing/2014/main" id="{0F2D731A-AB49-4E3B-A775-87BC00785A96}"/>
            </a:ext>
          </a:extLst>
        </xdr:cNvPr>
        <xdr:cNvCxnSpPr/>
      </xdr:nvCxnSpPr>
      <xdr:spPr>
        <a:xfrm>
          <a:off x="5956300" y="14687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35" name="直線コネクタ 234">
          <a:extLst>
            <a:ext uri="{FF2B5EF4-FFF2-40B4-BE49-F238E27FC236}">
              <a16:creationId xmlns:a16="http://schemas.microsoft.com/office/drawing/2014/main" id="{868C9021-99B9-4464-914F-C8FE33F4F880}"/>
            </a:ext>
          </a:extLst>
        </xdr:cNvPr>
        <xdr:cNvCxnSpPr/>
      </xdr:nvCxnSpPr>
      <xdr:spPr>
        <a:xfrm>
          <a:off x="5956300" y="14319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36" name="テキスト ボックス 235">
          <a:extLst>
            <a:ext uri="{FF2B5EF4-FFF2-40B4-BE49-F238E27FC236}">
              <a16:creationId xmlns:a16="http://schemas.microsoft.com/office/drawing/2014/main" id="{DCE31B58-1AFF-400D-A351-0EA8E467DF7E}"/>
            </a:ext>
          </a:extLst>
        </xdr:cNvPr>
        <xdr:cNvSpPr txBox="1"/>
      </xdr:nvSpPr>
      <xdr:spPr>
        <a:xfrm>
          <a:off x="55272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37" name="直線コネクタ 236">
          <a:extLst>
            <a:ext uri="{FF2B5EF4-FFF2-40B4-BE49-F238E27FC236}">
              <a16:creationId xmlns:a16="http://schemas.microsoft.com/office/drawing/2014/main" id="{09176E2C-3096-4354-8114-F891B7CA763A}"/>
            </a:ext>
          </a:extLst>
        </xdr:cNvPr>
        <xdr:cNvCxnSpPr/>
      </xdr:nvCxnSpPr>
      <xdr:spPr>
        <a:xfrm>
          <a:off x="5956300" y="13950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238" name="テキスト ボックス 237">
          <a:extLst>
            <a:ext uri="{FF2B5EF4-FFF2-40B4-BE49-F238E27FC236}">
              <a16:creationId xmlns:a16="http://schemas.microsoft.com/office/drawing/2014/main" id="{222E65BB-D1F0-44F1-9390-562C6BA764E4}"/>
            </a:ext>
          </a:extLst>
        </xdr:cNvPr>
        <xdr:cNvSpPr txBox="1"/>
      </xdr:nvSpPr>
      <xdr:spPr>
        <a:xfrm>
          <a:off x="5527221" y="13815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39" name="直線コネクタ 238">
          <a:extLst>
            <a:ext uri="{FF2B5EF4-FFF2-40B4-BE49-F238E27FC236}">
              <a16:creationId xmlns:a16="http://schemas.microsoft.com/office/drawing/2014/main" id="{692B4BD0-5F21-4F2C-B2E1-114B1528F475}"/>
            </a:ext>
          </a:extLst>
        </xdr:cNvPr>
        <xdr:cNvCxnSpPr/>
      </xdr:nvCxnSpPr>
      <xdr:spPr>
        <a:xfrm>
          <a:off x="5956300" y="13582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40" name="テキスト ボックス 239">
          <a:extLst>
            <a:ext uri="{FF2B5EF4-FFF2-40B4-BE49-F238E27FC236}">
              <a16:creationId xmlns:a16="http://schemas.microsoft.com/office/drawing/2014/main" id="{8DE3F01E-14FA-4C12-B97C-9EC4AC56B4A9}"/>
            </a:ext>
          </a:extLst>
        </xdr:cNvPr>
        <xdr:cNvSpPr txBox="1"/>
      </xdr:nvSpPr>
      <xdr:spPr>
        <a:xfrm>
          <a:off x="5527221" y="1344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41" name="直線コネクタ 240">
          <a:extLst>
            <a:ext uri="{FF2B5EF4-FFF2-40B4-BE49-F238E27FC236}">
              <a16:creationId xmlns:a16="http://schemas.microsoft.com/office/drawing/2014/main" id="{3C951244-5D54-4CAB-A28F-F828539C29C1}"/>
            </a:ext>
          </a:extLst>
        </xdr:cNvPr>
        <xdr:cNvCxnSpPr/>
      </xdr:nvCxnSpPr>
      <xdr:spPr>
        <a:xfrm>
          <a:off x="5956300" y="13214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242" name="テキスト ボックス 241">
          <a:extLst>
            <a:ext uri="{FF2B5EF4-FFF2-40B4-BE49-F238E27FC236}">
              <a16:creationId xmlns:a16="http://schemas.microsoft.com/office/drawing/2014/main" id="{B51B18DC-5D20-41B4-B05C-9AA39CE4E5DE}"/>
            </a:ext>
          </a:extLst>
        </xdr:cNvPr>
        <xdr:cNvSpPr txBox="1"/>
      </xdr:nvSpPr>
      <xdr:spPr>
        <a:xfrm>
          <a:off x="5527221" y="13078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43" name="直線コネクタ 242">
          <a:extLst>
            <a:ext uri="{FF2B5EF4-FFF2-40B4-BE49-F238E27FC236}">
              <a16:creationId xmlns:a16="http://schemas.microsoft.com/office/drawing/2014/main" id="{EC07F1F2-9F5A-492C-A11C-4A8F58ABACBB}"/>
            </a:ext>
          </a:extLst>
        </xdr:cNvPr>
        <xdr:cNvCxnSpPr/>
      </xdr:nvCxnSpPr>
      <xdr:spPr>
        <a:xfrm>
          <a:off x="5956300" y="12852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244" name="テキスト ボックス 243">
          <a:extLst>
            <a:ext uri="{FF2B5EF4-FFF2-40B4-BE49-F238E27FC236}">
              <a16:creationId xmlns:a16="http://schemas.microsoft.com/office/drawing/2014/main" id="{92313CA7-820A-4298-B2DD-129ED9756548}"/>
            </a:ext>
          </a:extLst>
        </xdr:cNvPr>
        <xdr:cNvSpPr txBox="1"/>
      </xdr:nvSpPr>
      <xdr:spPr>
        <a:xfrm>
          <a:off x="5527221" y="12716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5" name="直線コネクタ 244">
          <a:extLst>
            <a:ext uri="{FF2B5EF4-FFF2-40B4-BE49-F238E27FC236}">
              <a16:creationId xmlns:a16="http://schemas.microsoft.com/office/drawing/2014/main" id="{A99C1A76-1E51-4707-86C0-5461BCA2A706}"/>
            </a:ext>
          </a:extLst>
        </xdr:cNvPr>
        <xdr:cNvCxnSpPr/>
      </xdr:nvCxnSpPr>
      <xdr:spPr>
        <a:xfrm>
          <a:off x="5956300" y="1248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246" name="テキスト ボックス 245">
          <a:extLst>
            <a:ext uri="{FF2B5EF4-FFF2-40B4-BE49-F238E27FC236}">
              <a16:creationId xmlns:a16="http://schemas.microsoft.com/office/drawing/2014/main" id="{C7CFEEFC-72A4-497F-A36B-02435F1C326A}"/>
            </a:ext>
          </a:extLst>
        </xdr:cNvPr>
        <xdr:cNvSpPr txBox="1"/>
      </xdr:nvSpPr>
      <xdr:spPr>
        <a:xfrm>
          <a:off x="5482151" y="12348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7" name="【福祉施設】&#10;一人当たり面積グラフ枠">
          <a:extLst>
            <a:ext uri="{FF2B5EF4-FFF2-40B4-BE49-F238E27FC236}">
              <a16:creationId xmlns:a16="http://schemas.microsoft.com/office/drawing/2014/main" id="{E7E92CF7-345F-4D4B-B160-0EE8791F1943}"/>
            </a:ext>
          </a:extLst>
        </xdr:cNvPr>
        <xdr:cNvSpPr/>
      </xdr:nvSpPr>
      <xdr:spPr>
        <a:xfrm>
          <a:off x="595630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118111</xdr:rowOff>
    </xdr:from>
    <xdr:to>
      <xdr:col>54</xdr:col>
      <xdr:colOff>189865</xdr:colOff>
      <xdr:row>86</xdr:row>
      <xdr:rowOff>108204</xdr:rowOff>
    </xdr:to>
    <xdr:cxnSp macro="">
      <xdr:nvCxnSpPr>
        <xdr:cNvPr id="248" name="直線コネクタ 247">
          <a:extLst>
            <a:ext uri="{FF2B5EF4-FFF2-40B4-BE49-F238E27FC236}">
              <a16:creationId xmlns:a16="http://schemas.microsoft.com/office/drawing/2014/main" id="{5436C569-1A2B-421F-BA45-EEA15CA532AE}"/>
            </a:ext>
          </a:extLst>
        </xdr:cNvPr>
        <xdr:cNvCxnSpPr/>
      </xdr:nvCxnSpPr>
      <xdr:spPr>
        <a:xfrm flipV="1">
          <a:off x="9429115" y="13002261"/>
          <a:ext cx="0" cy="13108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112031</xdr:rowOff>
    </xdr:from>
    <xdr:ext cx="469744" cy="259045"/>
    <xdr:sp macro="" textlink="">
      <xdr:nvSpPr>
        <xdr:cNvPr id="249" name="【福祉施設】&#10;一人当たり面積最小値テキスト">
          <a:extLst>
            <a:ext uri="{FF2B5EF4-FFF2-40B4-BE49-F238E27FC236}">
              <a16:creationId xmlns:a16="http://schemas.microsoft.com/office/drawing/2014/main" id="{867D00B0-7407-4C81-BB1C-C471C845856F}"/>
            </a:ext>
          </a:extLst>
        </xdr:cNvPr>
        <xdr:cNvSpPr txBox="1"/>
      </xdr:nvSpPr>
      <xdr:spPr>
        <a:xfrm>
          <a:off x="9467850" y="14316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108204</xdr:rowOff>
    </xdr:from>
    <xdr:to>
      <xdr:col>55</xdr:col>
      <xdr:colOff>88900</xdr:colOff>
      <xdr:row>86</xdr:row>
      <xdr:rowOff>108204</xdr:rowOff>
    </xdr:to>
    <xdr:cxnSp macro="">
      <xdr:nvCxnSpPr>
        <xdr:cNvPr id="250" name="直線コネクタ 249">
          <a:extLst>
            <a:ext uri="{FF2B5EF4-FFF2-40B4-BE49-F238E27FC236}">
              <a16:creationId xmlns:a16="http://schemas.microsoft.com/office/drawing/2014/main" id="{8BE31FCF-3A1C-42E5-ADE2-E68BEA284AB5}"/>
            </a:ext>
          </a:extLst>
        </xdr:cNvPr>
        <xdr:cNvCxnSpPr/>
      </xdr:nvCxnSpPr>
      <xdr:spPr>
        <a:xfrm>
          <a:off x="9359900" y="1431315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64788</xdr:rowOff>
    </xdr:from>
    <xdr:ext cx="469744" cy="259045"/>
    <xdr:sp macro="" textlink="">
      <xdr:nvSpPr>
        <xdr:cNvPr id="251" name="【福祉施設】&#10;一人当たり面積最大値テキスト">
          <a:extLst>
            <a:ext uri="{FF2B5EF4-FFF2-40B4-BE49-F238E27FC236}">
              <a16:creationId xmlns:a16="http://schemas.microsoft.com/office/drawing/2014/main" id="{F040D982-E80F-49EF-B995-ADCF33D80D36}"/>
            </a:ext>
          </a:extLst>
        </xdr:cNvPr>
        <xdr:cNvSpPr txBox="1"/>
      </xdr:nvSpPr>
      <xdr:spPr>
        <a:xfrm>
          <a:off x="9467850" y="12783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118111</xdr:rowOff>
    </xdr:from>
    <xdr:to>
      <xdr:col>55</xdr:col>
      <xdr:colOff>88900</xdr:colOff>
      <xdr:row>78</xdr:row>
      <xdr:rowOff>118111</xdr:rowOff>
    </xdr:to>
    <xdr:cxnSp macro="">
      <xdr:nvCxnSpPr>
        <xdr:cNvPr id="252" name="直線コネクタ 251">
          <a:extLst>
            <a:ext uri="{FF2B5EF4-FFF2-40B4-BE49-F238E27FC236}">
              <a16:creationId xmlns:a16="http://schemas.microsoft.com/office/drawing/2014/main" id="{AAF8261F-F4F1-41E4-B6CA-DA519E6D4427}"/>
            </a:ext>
          </a:extLst>
        </xdr:cNvPr>
        <xdr:cNvCxnSpPr/>
      </xdr:nvCxnSpPr>
      <xdr:spPr>
        <a:xfrm>
          <a:off x="9359900" y="1300226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104284</xdr:rowOff>
    </xdr:from>
    <xdr:ext cx="469744" cy="259045"/>
    <xdr:sp macro="" textlink="">
      <xdr:nvSpPr>
        <xdr:cNvPr id="253" name="【福祉施設】&#10;一人当たり面積平均値テキスト">
          <a:extLst>
            <a:ext uri="{FF2B5EF4-FFF2-40B4-BE49-F238E27FC236}">
              <a16:creationId xmlns:a16="http://schemas.microsoft.com/office/drawing/2014/main" id="{CA4566B2-9E14-4E52-9372-CEBCD5388124}"/>
            </a:ext>
          </a:extLst>
        </xdr:cNvPr>
        <xdr:cNvSpPr txBox="1"/>
      </xdr:nvSpPr>
      <xdr:spPr>
        <a:xfrm>
          <a:off x="9467850" y="139790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81407</xdr:rowOff>
    </xdr:from>
    <xdr:to>
      <xdr:col>55</xdr:col>
      <xdr:colOff>50800</xdr:colOff>
      <xdr:row>86</xdr:row>
      <xdr:rowOff>11557</xdr:rowOff>
    </xdr:to>
    <xdr:sp macro="" textlink="">
      <xdr:nvSpPr>
        <xdr:cNvPr id="254" name="フローチャート: 判断 253">
          <a:extLst>
            <a:ext uri="{FF2B5EF4-FFF2-40B4-BE49-F238E27FC236}">
              <a16:creationId xmlns:a16="http://schemas.microsoft.com/office/drawing/2014/main" id="{192E1EE3-E57E-486C-882F-8E21CC6A1937}"/>
            </a:ext>
          </a:extLst>
        </xdr:cNvPr>
        <xdr:cNvSpPr/>
      </xdr:nvSpPr>
      <xdr:spPr>
        <a:xfrm>
          <a:off x="9398000" y="1412125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83313</xdr:rowOff>
    </xdr:from>
    <xdr:to>
      <xdr:col>50</xdr:col>
      <xdr:colOff>165100</xdr:colOff>
      <xdr:row>86</xdr:row>
      <xdr:rowOff>13463</xdr:rowOff>
    </xdr:to>
    <xdr:sp macro="" textlink="">
      <xdr:nvSpPr>
        <xdr:cNvPr id="255" name="フローチャート: 判断 254">
          <a:extLst>
            <a:ext uri="{FF2B5EF4-FFF2-40B4-BE49-F238E27FC236}">
              <a16:creationId xmlns:a16="http://schemas.microsoft.com/office/drawing/2014/main" id="{5989F05B-702E-4E1B-97C3-875844F6DB72}"/>
            </a:ext>
          </a:extLst>
        </xdr:cNvPr>
        <xdr:cNvSpPr/>
      </xdr:nvSpPr>
      <xdr:spPr>
        <a:xfrm>
          <a:off x="8636000" y="1412316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93408</xdr:rowOff>
    </xdr:from>
    <xdr:to>
      <xdr:col>46</xdr:col>
      <xdr:colOff>38100</xdr:colOff>
      <xdr:row>86</xdr:row>
      <xdr:rowOff>23558</xdr:rowOff>
    </xdr:to>
    <xdr:sp macro="" textlink="">
      <xdr:nvSpPr>
        <xdr:cNvPr id="256" name="フローチャート: 判断 255">
          <a:extLst>
            <a:ext uri="{FF2B5EF4-FFF2-40B4-BE49-F238E27FC236}">
              <a16:creationId xmlns:a16="http://schemas.microsoft.com/office/drawing/2014/main" id="{F6375875-8E1A-4269-AF15-442F58659379}"/>
            </a:ext>
          </a:extLst>
        </xdr:cNvPr>
        <xdr:cNvSpPr/>
      </xdr:nvSpPr>
      <xdr:spPr>
        <a:xfrm>
          <a:off x="7842250" y="1413325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103696</xdr:rowOff>
    </xdr:from>
    <xdr:to>
      <xdr:col>41</xdr:col>
      <xdr:colOff>101600</xdr:colOff>
      <xdr:row>86</xdr:row>
      <xdr:rowOff>33846</xdr:rowOff>
    </xdr:to>
    <xdr:sp macro="" textlink="">
      <xdr:nvSpPr>
        <xdr:cNvPr id="257" name="フローチャート: 判断 256">
          <a:extLst>
            <a:ext uri="{FF2B5EF4-FFF2-40B4-BE49-F238E27FC236}">
              <a16:creationId xmlns:a16="http://schemas.microsoft.com/office/drawing/2014/main" id="{73A3331C-1454-475C-97C4-D9D0FEF1977E}"/>
            </a:ext>
          </a:extLst>
        </xdr:cNvPr>
        <xdr:cNvSpPr/>
      </xdr:nvSpPr>
      <xdr:spPr>
        <a:xfrm>
          <a:off x="7029450" y="1414354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92075</xdr:rowOff>
    </xdr:from>
    <xdr:to>
      <xdr:col>36</xdr:col>
      <xdr:colOff>165100</xdr:colOff>
      <xdr:row>86</xdr:row>
      <xdr:rowOff>22225</xdr:rowOff>
    </xdr:to>
    <xdr:sp macro="" textlink="">
      <xdr:nvSpPr>
        <xdr:cNvPr id="258" name="フローチャート: 判断 257">
          <a:extLst>
            <a:ext uri="{FF2B5EF4-FFF2-40B4-BE49-F238E27FC236}">
              <a16:creationId xmlns:a16="http://schemas.microsoft.com/office/drawing/2014/main" id="{F99D6DBD-77D8-4BF3-B2E5-127A1C74946A}"/>
            </a:ext>
          </a:extLst>
        </xdr:cNvPr>
        <xdr:cNvSpPr/>
      </xdr:nvSpPr>
      <xdr:spPr>
        <a:xfrm>
          <a:off x="6235700" y="141319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9" name="テキスト ボックス 258">
          <a:extLst>
            <a:ext uri="{FF2B5EF4-FFF2-40B4-BE49-F238E27FC236}">
              <a16:creationId xmlns:a16="http://schemas.microsoft.com/office/drawing/2014/main" id="{377B8156-DAB7-4F73-87A5-75DC36488355}"/>
            </a:ext>
          </a:extLst>
        </xdr:cNvPr>
        <xdr:cNvSpPr txBox="1"/>
      </xdr:nvSpPr>
      <xdr:spPr>
        <a:xfrm>
          <a:off x="92583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60" name="テキスト ボックス 259">
          <a:extLst>
            <a:ext uri="{FF2B5EF4-FFF2-40B4-BE49-F238E27FC236}">
              <a16:creationId xmlns:a16="http://schemas.microsoft.com/office/drawing/2014/main" id="{72D5913E-3260-47CE-925F-29D5FEB1F583}"/>
            </a:ext>
          </a:extLst>
        </xdr:cNvPr>
        <xdr:cNvSpPr txBox="1"/>
      </xdr:nvSpPr>
      <xdr:spPr>
        <a:xfrm>
          <a:off x="8515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61" name="テキスト ボックス 260">
          <a:extLst>
            <a:ext uri="{FF2B5EF4-FFF2-40B4-BE49-F238E27FC236}">
              <a16:creationId xmlns:a16="http://schemas.microsoft.com/office/drawing/2014/main" id="{0D1F42AE-6F41-4328-B699-3E4F0F1D1C0B}"/>
            </a:ext>
          </a:extLst>
        </xdr:cNvPr>
        <xdr:cNvSpPr txBox="1"/>
      </xdr:nvSpPr>
      <xdr:spPr>
        <a:xfrm>
          <a:off x="7715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62" name="テキスト ボックス 261">
          <a:extLst>
            <a:ext uri="{FF2B5EF4-FFF2-40B4-BE49-F238E27FC236}">
              <a16:creationId xmlns:a16="http://schemas.microsoft.com/office/drawing/2014/main" id="{F39DA0E6-15EE-43BF-926F-8A5409CC16FC}"/>
            </a:ext>
          </a:extLst>
        </xdr:cNvPr>
        <xdr:cNvSpPr txBox="1"/>
      </xdr:nvSpPr>
      <xdr:spPr>
        <a:xfrm>
          <a:off x="690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63" name="テキスト ボックス 262">
          <a:extLst>
            <a:ext uri="{FF2B5EF4-FFF2-40B4-BE49-F238E27FC236}">
              <a16:creationId xmlns:a16="http://schemas.microsoft.com/office/drawing/2014/main" id="{AA44DC13-9D17-4E69-8147-7A4DFAFAD863}"/>
            </a:ext>
          </a:extLst>
        </xdr:cNvPr>
        <xdr:cNvSpPr txBox="1"/>
      </xdr:nvSpPr>
      <xdr:spPr>
        <a:xfrm>
          <a:off x="6115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113601</xdr:rowOff>
    </xdr:from>
    <xdr:to>
      <xdr:col>55</xdr:col>
      <xdr:colOff>50800</xdr:colOff>
      <xdr:row>86</xdr:row>
      <xdr:rowOff>43751</xdr:rowOff>
    </xdr:to>
    <xdr:sp macro="" textlink="">
      <xdr:nvSpPr>
        <xdr:cNvPr id="264" name="楕円 263">
          <a:extLst>
            <a:ext uri="{FF2B5EF4-FFF2-40B4-BE49-F238E27FC236}">
              <a16:creationId xmlns:a16="http://schemas.microsoft.com/office/drawing/2014/main" id="{E0253457-3C98-4FEF-8925-B0C3D7138465}"/>
            </a:ext>
          </a:extLst>
        </xdr:cNvPr>
        <xdr:cNvSpPr/>
      </xdr:nvSpPr>
      <xdr:spPr>
        <a:xfrm>
          <a:off x="9398000" y="1415345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59833</xdr:rowOff>
    </xdr:from>
    <xdr:ext cx="469744" cy="259045"/>
    <xdr:sp macro="" textlink="">
      <xdr:nvSpPr>
        <xdr:cNvPr id="265" name="【福祉施設】&#10;一人当たり面積該当値テキスト">
          <a:extLst>
            <a:ext uri="{FF2B5EF4-FFF2-40B4-BE49-F238E27FC236}">
              <a16:creationId xmlns:a16="http://schemas.microsoft.com/office/drawing/2014/main" id="{67060553-73C8-43BC-8E5A-1562887387C8}"/>
            </a:ext>
          </a:extLst>
        </xdr:cNvPr>
        <xdr:cNvSpPr txBox="1"/>
      </xdr:nvSpPr>
      <xdr:spPr>
        <a:xfrm>
          <a:off x="9467850" y="14099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115506</xdr:rowOff>
    </xdr:from>
    <xdr:to>
      <xdr:col>50</xdr:col>
      <xdr:colOff>165100</xdr:colOff>
      <xdr:row>86</xdr:row>
      <xdr:rowOff>45656</xdr:rowOff>
    </xdr:to>
    <xdr:sp macro="" textlink="">
      <xdr:nvSpPr>
        <xdr:cNvPr id="266" name="楕円 265">
          <a:extLst>
            <a:ext uri="{FF2B5EF4-FFF2-40B4-BE49-F238E27FC236}">
              <a16:creationId xmlns:a16="http://schemas.microsoft.com/office/drawing/2014/main" id="{5F578F97-CBF2-431A-9649-A3C04219A27D}"/>
            </a:ext>
          </a:extLst>
        </xdr:cNvPr>
        <xdr:cNvSpPr/>
      </xdr:nvSpPr>
      <xdr:spPr>
        <a:xfrm>
          <a:off x="8636000" y="1415535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164401</xdr:rowOff>
    </xdr:from>
    <xdr:to>
      <xdr:col>55</xdr:col>
      <xdr:colOff>0</xdr:colOff>
      <xdr:row>85</xdr:row>
      <xdr:rowOff>166306</xdr:rowOff>
    </xdr:to>
    <xdr:cxnSp macro="">
      <xdr:nvCxnSpPr>
        <xdr:cNvPr id="267" name="直線コネクタ 266">
          <a:extLst>
            <a:ext uri="{FF2B5EF4-FFF2-40B4-BE49-F238E27FC236}">
              <a16:creationId xmlns:a16="http://schemas.microsoft.com/office/drawing/2014/main" id="{2A444B16-3148-4231-8181-7C2731CF2FAA}"/>
            </a:ext>
          </a:extLst>
        </xdr:cNvPr>
        <xdr:cNvCxnSpPr/>
      </xdr:nvCxnSpPr>
      <xdr:spPr>
        <a:xfrm flipV="1">
          <a:off x="8686800" y="14204251"/>
          <a:ext cx="74295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117411</xdr:rowOff>
    </xdr:from>
    <xdr:to>
      <xdr:col>46</xdr:col>
      <xdr:colOff>38100</xdr:colOff>
      <xdr:row>86</xdr:row>
      <xdr:rowOff>47561</xdr:rowOff>
    </xdr:to>
    <xdr:sp macro="" textlink="">
      <xdr:nvSpPr>
        <xdr:cNvPr id="268" name="楕円 267">
          <a:extLst>
            <a:ext uri="{FF2B5EF4-FFF2-40B4-BE49-F238E27FC236}">
              <a16:creationId xmlns:a16="http://schemas.microsoft.com/office/drawing/2014/main" id="{3F9F5C1B-2CA6-4C73-A924-EB8A3D720A1C}"/>
            </a:ext>
          </a:extLst>
        </xdr:cNvPr>
        <xdr:cNvSpPr/>
      </xdr:nvSpPr>
      <xdr:spPr>
        <a:xfrm>
          <a:off x="7842250" y="1415726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166306</xdr:rowOff>
    </xdr:from>
    <xdr:to>
      <xdr:col>50</xdr:col>
      <xdr:colOff>114300</xdr:colOff>
      <xdr:row>85</xdr:row>
      <xdr:rowOff>168211</xdr:rowOff>
    </xdr:to>
    <xdr:cxnSp macro="">
      <xdr:nvCxnSpPr>
        <xdr:cNvPr id="269" name="直線コネクタ 268">
          <a:extLst>
            <a:ext uri="{FF2B5EF4-FFF2-40B4-BE49-F238E27FC236}">
              <a16:creationId xmlns:a16="http://schemas.microsoft.com/office/drawing/2014/main" id="{51B97EB4-FAA2-4711-B3AC-36B42AB8E928}"/>
            </a:ext>
          </a:extLst>
        </xdr:cNvPr>
        <xdr:cNvCxnSpPr/>
      </xdr:nvCxnSpPr>
      <xdr:spPr>
        <a:xfrm flipV="1">
          <a:off x="7886700" y="14206156"/>
          <a:ext cx="8001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119887</xdr:rowOff>
    </xdr:from>
    <xdr:to>
      <xdr:col>41</xdr:col>
      <xdr:colOff>101600</xdr:colOff>
      <xdr:row>86</xdr:row>
      <xdr:rowOff>50037</xdr:rowOff>
    </xdr:to>
    <xdr:sp macro="" textlink="">
      <xdr:nvSpPr>
        <xdr:cNvPr id="270" name="楕円 269">
          <a:extLst>
            <a:ext uri="{FF2B5EF4-FFF2-40B4-BE49-F238E27FC236}">
              <a16:creationId xmlns:a16="http://schemas.microsoft.com/office/drawing/2014/main" id="{C3291F2E-11EB-4F9B-8726-9B59DA154DAF}"/>
            </a:ext>
          </a:extLst>
        </xdr:cNvPr>
        <xdr:cNvSpPr/>
      </xdr:nvSpPr>
      <xdr:spPr>
        <a:xfrm>
          <a:off x="7029450" y="1415973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168211</xdr:rowOff>
    </xdr:from>
    <xdr:to>
      <xdr:col>45</xdr:col>
      <xdr:colOff>177800</xdr:colOff>
      <xdr:row>85</xdr:row>
      <xdr:rowOff>170687</xdr:rowOff>
    </xdr:to>
    <xdr:cxnSp macro="">
      <xdr:nvCxnSpPr>
        <xdr:cNvPr id="271" name="直線コネクタ 270">
          <a:extLst>
            <a:ext uri="{FF2B5EF4-FFF2-40B4-BE49-F238E27FC236}">
              <a16:creationId xmlns:a16="http://schemas.microsoft.com/office/drawing/2014/main" id="{563E08C9-9D38-407C-9378-74844CAE4697}"/>
            </a:ext>
          </a:extLst>
        </xdr:cNvPr>
        <xdr:cNvCxnSpPr/>
      </xdr:nvCxnSpPr>
      <xdr:spPr>
        <a:xfrm flipV="1">
          <a:off x="7080250" y="14208061"/>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123507</xdr:rowOff>
    </xdr:from>
    <xdr:to>
      <xdr:col>36</xdr:col>
      <xdr:colOff>165100</xdr:colOff>
      <xdr:row>86</xdr:row>
      <xdr:rowOff>53657</xdr:rowOff>
    </xdr:to>
    <xdr:sp macro="" textlink="">
      <xdr:nvSpPr>
        <xdr:cNvPr id="272" name="楕円 271">
          <a:extLst>
            <a:ext uri="{FF2B5EF4-FFF2-40B4-BE49-F238E27FC236}">
              <a16:creationId xmlns:a16="http://schemas.microsoft.com/office/drawing/2014/main" id="{E9E7427E-EB79-4335-8728-C74F980C86C9}"/>
            </a:ext>
          </a:extLst>
        </xdr:cNvPr>
        <xdr:cNvSpPr/>
      </xdr:nvSpPr>
      <xdr:spPr>
        <a:xfrm>
          <a:off x="6235700" y="1416335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170687</xdr:rowOff>
    </xdr:from>
    <xdr:to>
      <xdr:col>41</xdr:col>
      <xdr:colOff>50800</xdr:colOff>
      <xdr:row>86</xdr:row>
      <xdr:rowOff>2857</xdr:rowOff>
    </xdr:to>
    <xdr:cxnSp macro="">
      <xdr:nvCxnSpPr>
        <xdr:cNvPr id="273" name="直線コネクタ 272">
          <a:extLst>
            <a:ext uri="{FF2B5EF4-FFF2-40B4-BE49-F238E27FC236}">
              <a16:creationId xmlns:a16="http://schemas.microsoft.com/office/drawing/2014/main" id="{5CEB2EBD-68BC-4163-8D5A-BD0281EA594D}"/>
            </a:ext>
          </a:extLst>
        </xdr:cNvPr>
        <xdr:cNvCxnSpPr/>
      </xdr:nvCxnSpPr>
      <xdr:spPr>
        <a:xfrm flipV="1">
          <a:off x="6286500" y="14204187"/>
          <a:ext cx="793750" cy="3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29990</xdr:rowOff>
    </xdr:from>
    <xdr:ext cx="469744" cy="259045"/>
    <xdr:sp macro="" textlink="">
      <xdr:nvSpPr>
        <xdr:cNvPr id="274" name="n_1aveValue【福祉施設】&#10;一人当たり面積">
          <a:extLst>
            <a:ext uri="{FF2B5EF4-FFF2-40B4-BE49-F238E27FC236}">
              <a16:creationId xmlns:a16="http://schemas.microsoft.com/office/drawing/2014/main" id="{ABBC2194-A42A-4299-A864-00DC25FBF845}"/>
            </a:ext>
          </a:extLst>
        </xdr:cNvPr>
        <xdr:cNvSpPr txBox="1"/>
      </xdr:nvSpPr>
      <xdr:spPr>
        <a:xfrm>
          <a:off x="8458277" y="13904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40085</xdr:rowOff>
    </xdr:from>
    <xdr:ext cx="469744" cy="259045"/>
    <xdr:sp macro="" textlink="">
      <xdr:nvSpPr>
        <xdr:cNvPr id="275" name="n_2aveValue【福祉施設】&#10;一人当たり面積">
          <a:extLst>
            <a:ext uri="{FF2B5EF4-FFF2-40B4-BE49-F238E27FC236}">
              <a16:creationId xmlns:a16="http://schemas.microsoft.com/office/drawing/2014/main" id="{87D743DF-BC32-4605-A0ED-CF76817450B6}"/>
            </a:ext>
          </a:extLst>
        </xdr:cNvPr>
        <xdr:cNvSpPr txBox="1"/>
      </xdr:nvSpPr>
      <xdr:spPr>
        <a:xfrm>
          <a:off x="7677227" y="13914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50373</xdr:rowOff>
    </xdr:from>
    <xdr:ext cx="469744" cy="259045"/>
    <xdr:sp macro="" textlink="">
      <xdr:nvSpPr>
        <xdr:cNvPr id="276" name="n_3aveValue【福祉施設】&#10;一人当たり面積">
          <a:extLst>
            <a:ext uri="{FF2B5EF4-FFF2-40B4-BE49-F238E27FC236}">
              <a16:creationId xmlns:a16="http://schemas.microsoft.com/office/drawing/2014/main" id="{A6261A87-7051-4511-9D9C-5A71EF12A046}"/>
            </a:ext>
          </a:extLst>
        </xdr:cNvPr>
        <xdr:cNvSpPr txBox="1"/>
      </xdr:nvSpPr>
      <xdr:spPr>
        <a:xfrm>
          <a:off x="6864427" y="13925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38752</xdr:rowOff>
    </xdr:from>
    <xdr:ext cx="469744" cy="259045"/>
    <xdr:sp macro="" textlink="">
      <xdr:nvSpPr>
        <xdr:cNvPr id="277" name="n_4aveValue【福祉施設】&#10;一人当たり面積">
          <a:extLst>
            <a:ext uri="{FF2B5EF4-FFF2-40B4-BE49-F238E27FC236}">
              <a16:creationId xmlns:a16="http://schemas.microsoft.com/office/drawing/2014/main" id="{2B007D5E-A849-4E55-AD68-8EAF727659E1}"/>
            </a:ext>
          </a:extLst>
        </xdr:cNvPr>
        <xdr:cNvSpPr txBox="1"/>
      </xdr:nvSpPr>
      <xdr:spPr>
        <a:xfrm>
          <a:off x="6070677" y="13913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36783</xdr:rowOff>
    </xdr:from>
    <xdr:ext cx="469744" cy="259045"/>
    <xdr:sp macro="" textlink="">
      <xdr:nvSpPr>
        <xdr:cNvPr id="278" name="n_1mainValue【福祉施設】&#10;一人当たり面積">
          <a:extLst>
            <a:ext uri="{FF2B5EF4-FFF2-40B4-BE49-F238E27FC236}">
              <a16:creationId xmlns:a16="http://schemas.microsoft.com/office/drawing/2014/main" id="{6F4F1E8D-E2CC-48E3-9404-106F9FFBB4D0}"/>
            </a:ext>
          </a:extLst>
        </xdr:cNvPr>
        <xdr:cNvSpPr txBox="1"/>
      </xdr:nvSpPr>
      <xdr:spPr>
        <a:xfrm>
          <a:off x="8458277" y="14241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38688</xdr:rowOff>
    </xdr:from>
    <xdr:ext cx="469744" cy="259045"/>
    <xdr:sp macro="" textlink="">
      <xdr:nvSpPr>
        <xdr:cNvPr id="279" name="n_2mainValue【福祉施設】&#10;一人当たり面積">
          <a:extLst>
            <a:ext uri="{FF2B5EF4-FFF2-40B4-BE49-F238E27FC236}">
              <a16:creationId xmlns:a16="http://schemas.microsoft.com/office/drawing/2014/main" id="{BABFDFDE-F727-4218-B7F0-76D8DA11FBE1}"/>
            </a:ext>
          </a:extLst>
        </xdr:cNvPr>
        <xdr:cNvSpPr txBox="1"/>
      </xdr:nvSpPr>
      <xdr:spPr>
        <a:xfrm>
          <a:off x="7677227" y="14243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41164</xdr:rowOff>
    </xdr:from>
    <xdr:ext cx="469744" cy="259045"/>
    <xdr:sp macro="" textlink="">
      <xdr:nvSpPr>
        <xdr:cNvPr id="280" name="n_3mainValue【福祉施設】&#10;一人当たり面積">
          <a:extLst>
            <a:ext uri="{FF2B5EF4-FFF2-40B4-BE49-F238E27FC236}">
              <a16:creationId xmlns:a16="http://schemas.microsoft.com/office/drawing/2014/main" id="{627B838F-0EC9-48B2-A4F9-B2453FE0558E}"/>
            </a:ext>
          </a:extLst>
        </xdr:cNvPr>
        <xdr:cNvSpPr txBox="1"/>
      </xdr:nvSpPr>
      <xdr:spPr>
        <a:xfrm>
          <a:off x="6864427" y="14246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44784</xdr:rowOff>
    </xdr:from>
    <xdr:ext cx="469744" cy="259045"/>
    <xdr:sp macro="" textlink="">
      <xdr:nvSpPr>
        <xdr:cNvPr id="281" name="n_4mainValue【福祉施設】&#10;一人当たり面積">
          <a:extLst>
            <a:ext uri="{FF2B5EF4-FFF2-40B4-BE49-F238E27FC236}">
              <a16:creationId xmlns:a16="http://schemas.microsoft.com/office/drawing/2014/main" id="{DF315665-118B-4E1D-894A-A776029CF0E0}"/>
            </a:ext>
          </a:extLst>
        </xdr:cNvPr>
        <xdr:cNvSpPr txBox="1"/>
      </xdr:nvSpPr>
      <xdr:spPr>
        <a:xfrm>
          <a:off x="6070677" y="142497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82" name="正方形/長方形 281">
          <a:extLst>
            <a:ext uri="{FF2B5EF4-FFF2-40B4-BE49-F238E27FC236}">
              <a16:creationId xmlns:a16="http://schemas.microsoft.com/office/drawing/2014/main" id="{0D7E95EE-B96B-4BCC-9B2A-52E6CEB7082A}"/>
            </a:ext>
          </a:extLst>
        </xdr:cNvPr>
        <xdr:cNvSpPr/>
      </xdr:nvSpPr>
      <xdr:spPr>
        <a:xfrm>
          <a:off x="6858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3" name="正方形/長方形 282">
          <a:extLst>
            <a:ext uri="{FF2B5EF4-FFF2-40B4-BE49-F238E27FC236}">
              <a16:creationId xmlns:a16="http://schemas.microsoft.com/office/drawing/2014/main" id="{B053CE92-C87A-4E97-946F-EAD70185875D}"/>
            </a:ext>
          </a:extLst>
        </xdr:cNvPr>
        <xdr:cNvSpPr/>
      </xdr:nvSpPr>
      <xdr:spPr>
        <a:xfrm>
          <a:off x="8128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4" name="正方形/長方形 283">
          <a:extLst>
            <a:ext uri="{FF2B5EF4-FFF2-40B4-BE49-F238E27FC236}">
              <a16:creationId xmlns:a16="http://schemas.microsoft.com/office/drawing/2014/main" id="{8A53F694-9C06-4169-8CB4-85F91F82A268}"/>
            </a:ext>
          </a:extLst>
        </xdr:cNvPr>
        <xdr:cNvSpPr/>
      </xdr:nvSpPr>
      <xdr:spPr>
        <a:xfrm>
          <a:off x="8128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5" name="正方形/長方形 284">
          <a:extLst>
            <a:ext uri="{FF2B5EF4-FFF2-40B4-BE49-F238E27FC236}">
              <a16:creationId xmlns:a16="http://schemas.microsoft.com/office/drawing/2014/main" id="{AAFB9996-9142-4E68-B3F9-230EC9D600B1}"/>
            </a:ext>
          </a:extLst>
        </xdr:cNvPr>
        <xdr:cNvSpPr/>
      </xdr:nvSpPr>
      <xdr:spPr>
        <a:xfrm>
          <a:off x="17145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6" name="正方形/長方形 285">
          <a:extLst>
            <a:ext uri="{FF2B5EF4-FFF2-40B4-BE49-F238E27FC236}">
              <a16:creationId xmlns:a16="http://schemas.microsoft.com/office/drawing/2014/main" id="{BBF79D9C-6DA5-45D7-9537-4F6308E1B961}"/>
            </a:ext>
          </a:extLst>
        </xdr:cNvPr>
        <xdr:cNvSpPr/>
      </xdr:nvSpPr>
      <xdr:spPr>
        <a:xfrm>
          <a:off x="17145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7" name="正方形/長方形 286">
          <a:extLst>
            <a:ext uri="{FF2B5EF4-FFF2-40B4-BE49-F238E27FC236}">
              <a16:creationId xmlns:a16="http://schemas.microsoft.com/office/drawing/2014/main" id="{7FEEF4FC-3399-4B8B-B875-99CD97993437}"/>
            </a:ext>
          </a:extLst>
        </xdr:cNvPr>
        <xdr:cNvSpPr/>
      </xdr:nvSpPr>
      <xdr:spPr>
        <a:xfrm>
          <a:off x="2743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8" name="正方形/長方形 287">
          <a:extLst>
            <a:ext uri="{FF2B5EF4-FFF2-40B4-BE49-F238E27FC236}">
              <a16:creationId xmlns:a16="http://schemas.microsoft.com/office/drawing/2014/main" id="{2492443B-DE8A-4B2C-9F9C-DC462E982559}"/>
            </a:ext>
          </a:extLst>
        </xdr:cNvPr>
        <xdr:cNvSpPr/>
      </xdr:nvSpPr>
      <xdr:spPr>
        <a:xfrm>
          <a:off x="2743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9" name="正方形/長方形 288">
          <a:extLst>
            <a:ext uri="{FF2B5EF4-FFF2-40B4-BE49-F238E27FC236}">
              <a16:creationId xmlns:a16="http://schemas.microsoft.com/office/drawing/2014/main" id="{8053EAC3-58F1-4BF8-A7F2-440327FC1E10}"/>
            </a:ext>
          </a:extLst>
        </xdr:cNvPr>
        <xdr:cNvSpPr/>
      </xdr:nvSpPr>
      <xdr:spPr>
        <a:xfrm>
          <a:off x="6858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90" name="テキスト ボックス 289">
          <a:extLst>
            <a:ext uri="{FF2B5EF4-FFF2-40B4-BE49-F238E27FC236}">
              <a16:creationId xmlns:a16="http://schemas.microsoft.com/office/drawing/2014/main" id="{1FBABE23-7BD6-4319-BAA0-4F5067D1822E}"/>
            </a:ext>
          </a:extLst>
        </xdr:cNvPr>
        <xdr:cNvSpPr txBox="1"/>
      </xdr:nvSpPr>
      <xdr:spPr>
        <a:xfrm>
          <a:off x="6667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91" name="直線コネクタ 290">
          <a:extLst>
            <a:ext uri="{FF2B5EF4-FFF2-40B4-BE49-F238E27FC236}">
              <a16:creationId xmlns:a16="http://schemas.microsoft.com/office/drawing/2014/main" id="{51AA78E1-81F1-4702-A0CE-C04900051A46}"/>
            </a:ext>
          </a:extLst>
        </xdr:cNvPr>
        <xdr:cNvCxnSpPr/>
      </xdr:nvCxnSpPr>
      <xdr:spPr>
        <a:xfrm>
          <a:off x="6858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92" name="テキスト ボックス 291">
          <a:extLst>
            <a:ext uri="{FF2B5EF4-FFF2-40B4-BE49-F238E27FC236}">
              <a16:creationId xmlns:a16="http://schemas.microsoft.com/office/drawing/2014/main" id="{DBE71EF6-5FFC-47BB-A609-CAE86894AEDE}"/>
            </a:ext>
          </a:extLst>
        </xdr:cNvPr>
        <xdr:cNvSpPr txBox="1"/>
      </xdr:nvSpPr>
      <xdr:spPr>
        <a:xfrm>
          <a:off x="27577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293" name="直線コネクタ 292">
          <a:extLst>
            <a:ext uri="{FF2B5EF4-FFF2-40B4-BE49-F238E27FC236}">
              <a16:creationId xmlns:a16="http://schemas.microsoft.com/office/drawing/2014/main" id="{8DBB5110-B676-47C1-A57A-F1A38E95077E}"/>
            </a:ext>
          </a:extLst>
        </xdr:cNvPr>
        <xdr:cNvCxnSpPr/>
      </xdr:nvCxnSpPr>
      <xdr:spPr>
        <a:xfrm>
          <a:off x="685800" y="181519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294" name="テキスト ボックス 293">
          <a:extLst>
            <a:ext uri="{FF2B5EF4-FFF2-40B4-BE49-F238E27FC236}">
              <a16:creationId xmlns:a16="http://schemas.microsoft.com/office/drawing/2014/main" id="{4A0F49F0-12C4-4D36-93AB-0AA9FAA1543D}"/>
            </a:ext>
          </a:extLst>
        </xdr:cNvPr>
        <xdr:cNvSpPr txBox="1"/>
      </xdr:nvSpPr>
      <xdr:spPr>
        <a:xfrm>
          <a:off x="275771" y="180097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295" name="直線コネクタ 294">
          <a:extLst>
            <a:ext uri="{FF2B5EF4-FFF2-40B4-BE49-F238E27FC236}">
              <a16:creationId xmlns:a16="http://schemas.microsoft.com/office/drawing/2014/main" id="{94C8A27B-2EDB-48B7-8CAF-14F026ABF9DA}"/>
            </a:ext>
          </a:extLst>
        </xdr:cNvPr>
        <xdr:cNvCxnSpPr/>
      </xdr:nvCxnSpPr>
      <xdr:spPr>
        <a:xfrm>
          <a:off x="685800" y="178253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296" name="テキスト ボックス 295">
          <a:extLst>
            <a:ext uri="{FF2B5EF4-FFF2-40B4-BE49-F238E27FC236}">
              <a16:creationId xmlns:a16="http://schemas.microsoft.com/office/drawing/2014/main" id="{325EB131-61BD-44C9-929D-4C95DFC6F016}"/>
            </a:ext>
          </a:extLst>
        </xdr:cNvPr>
        <xdr:cNvSpPr txBox="1"/>
      </xdr:nvSpPr>
      <xdr:spPr>
        <a:xfrm>
          <a:off x="339891" y="176831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297" name="直線コネクタ 296">
          <a:extLst>
            <a:ext uri="{FF2B5EF4-FFF2-40B4-BE49-F238E27FC236}">
              <a16:creationId xmlns:a16="http://schemas.microsoft.com/office/drawing/2014/main" id="{5BE975F5-FC90-40D2-8520-4766C24F0B15}"/>
            </a:ext>
          </a:extLst>
        </xdr:cNvPr>
        <xdr:cNvCxnSpPr/>
      </xdr:nvCxnSpPr>
      <xdr:spPr>
        <a:xfrm>
          <a:off x="685800" y="1749878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298" name="テキスト ボックス 297">
          <a:extLst>
            <a:ext uri="{FF2B5EF4-FFF2-40B4-BE49-F238E27FC236}">
              <a16:creationId xmlns:a16="http://schemas.microsoft.com/office/drawing/2014/main" id="{43DFF2D6-8A90-494B-AB4B-E10EE4E3E73E}"/>
            </a:ext>
          </a:extLst>
        </xdr:cNvPr>
        <xdr:cNvSpPr txBox="1"/>
      </xdr:nvSpPr>
      <xdr:spPr>
        <a:xfrm>
          <a:off x="339891" y="173565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299" name="直線コネクタ 298">
          <a:extLst>
            <a:ext uri="{FF2B5EF4-FFF2-40B4-BE49-F238E27FC236}">
              <a16:creationId xmlns:a16="http://schemas.microsoft.com/office/drawing/2014/main" id="{F8A22604-2855-46E2-8083-060549FCFC0B}"/>
            </a:ext>
          </a:extLst>
        </xdr:cNvPr>
        <xdr:cNvCxnSpPr/>
      </xdr:nvCxnSpPr>
      <xdr:spPr>
        <a:xfrm>
          <a:off x="685800" y="171722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00" name="テキスト ボックス 299">
          <a:extLst>
            <a:ext uri="{FF2B5EF4-FFF2-40B4-BE49-F238E27FC236}">
              <a16:creationId xmlns:a16="http://schemas.microsoft.com/office/drawing/2014/main" id="{4D259313-778C-4BE2-AC4F-12DF2A0DBCF6}"/>
            </a:ext>
          </a:extLst>
        </xdr:cNvPr>
        <xdr:cNvSpPr txBox="1"/>
      </xdr:nvSpPr>
      <xdr:spPr>
        <a:xfrm>
          <a:off x="339891" y="170299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01" name="直線コネクタ 300">
          <a:extLst>
            <a:ext uri="{FF2B5EF4-FFF2-40B4-BE49-F238E27FC236}">
              <a16:creationId xmlns:a16="http://schemas.microsoft.com/office/drawing/2014/main" id="{F69B52C1-31BA-4608-9DD0-8797F29CAFEB}"/>
            </a:ext>
          </a:extLst>
        </xdr:cNvPr>
        <xdr:cNvCxnSpPr/>
      </xdr:nvCxnSpPr>
      <xdr:spPr>
        <a:xfrm>
          <a:off x="685800" y="168456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02" name="テキスト ボックス 301">
          <a:extLst>
            <a:ext uri="{FF2B5EF4-FFF2-40B4-BE49-F238E27FC236}">
              <a16:creationId xmlns:a16="http://schemas.microsoft.com/office/drawing/2014/main" id="{2D429D31-1B01-449B-B301-A71C7B01A440}"/>
            </a:ext>
          </a:extLst>
        </xdr:cNvPr>
        <xdr:cNvSpPr txBox="1"/>
      </xdr:nvSpPr>
      <xdr:spPr>
        <a:xfrm>
          <a:off x="339891" y="16703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03" name="直線コネクタ 302">
          <a:extLst>
            <a:ext uri="{FF2B5EF4-FFF2-40B4-BE49-F238E27FC236}">
              <a16:creationId xmlns:a16="http://schemas.microsoft.com/office/drawing/2014/main" id="{CCC557F0-7F3E-4029-A1B0-D7E791BDFA3B}"/>
            </a:ext>
          </a:extLst>
        </xdr:cNvPr>
        <xdr:cNvCxnSpPr/>
      </xdr:nvCxnSpPr>
      <xdr:spPr>
        <a:xfrm>
          <a:off x="685800" y="165190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04" name="テキスト ボックス 303">
          <a:extLst>
            <a:ext uri="{FF2B5EF4-FFF2-40B4-BE49-F238E27FC236}">
              <a16:creationId xmlns:a16="http://schemas.microsoft.com/office/drawing/2014/main" id="{8494DE16-C103-445E-960C-32FDFF3BAFE3}"/>
            </a:ext>
          </a:extLst>
        </xdr:cNvPr>
        <xdr:cNvSpPr txBox="1"/>
      </xdr:nvSpPr>
      <xdr:spPr>
        <a:xfrm>
          <a:off x="384961" y="163768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5" name="直線コネクタ 304">
          <a:extLst>
            <a:ext uri="{FF2B5EF4-FFF2-40B4-BE49-F238E27FC236}">
              <a16:creationId xmlns:a16="http://schemas.microsoft.com/office/drawing/2014/main" id="{41D2A058-ADB0-4CB0-B8F2-581F6584CC72}"/>
            </a:ext>
          </a:extLst>
        </xdr:cNvPr>
        <xdr:cNvCxnSpPr/>
      </xdr:nvCxnSpPr>
      <xdr:spPr>
        <a:xfrm>
          <a:off x="6858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06" name="【市民会館】&#10;有形固定資産減価償却率グラフ枠">
          <a:extLst>
            <a:ext uri="{FF2B5EF4-FFF2-40B4-BE49-F238E27FC236}">
              <a16:creationId xmlns:a16="http://schemas.microsoft.com/office/drawing/2014/main" id="{380E2BAF-EE28-4DB5-9318-E4208662663D}"/>
            </a:ext>
          </a:extLst>
        </xdr:cNvPr>
        <xdr:cNvSpPr/>
      </xdr:nvSpPr>
      <xdr:spPr>
        <a:xfrm>
          <a:off x="6858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92529</xdr:rowOff>
    </xdr:from>
    <xdr:to>
      <xdr:col>24</xdr:col>
      <xdr:colOff>62865</xdr:colOff>
      <xdr:row>109</xdr:row>
      <xdr:rowOff>35379</xdr:rowOff>
    </xdr:to>
    <xdr:cxnSp macro="">
      <xdr:nvCxnSpPr>
        <xdr:cNvPr id="307" name="直線コネクタ 306">
          <a:extLst>
            <a:ext uri="{FF2B5EF4-FFF2-40B4-BE49-F238E27FC236}">
              <a16:creationId xmlns:a16="http://schemas.microsoft.com/office/drawing/2014/main" id="{30A20930-9843-441D-B843-E5EDD2DD784E}"/>
            </a:ext>
          </a:extLst>
        </xdr:cNvPr>
        <xdr:cNvCxnSpPr/>
      </xdr:nvCxnSpPr>
      <xdr:spPr>
        <a:xfrm flipV="1">
          <a:off x="4177665" y="16666029"/>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308" name="【市民会館】&#10;有形固定資産減価償却率最小値テキスト">
          <a:extLst>
            <a:ext uri="{FF2B5EF4-FFF2-40B4-BE49-F238E27FC236}">
              <a16:creationId xmlns:a16="http://schemas.microsoft.com/office/drawing/2014/main" id="{D67FDB84-7A94-4356-8050-21D9E0F65AE6}"/>
            </a:ext>
          </a:extLst>
        </xdr:cNvPr>
        <xdr:cNvSpPr txBox="1"/>
      </xdr:nvSpPr>
      <xdr:spPr>
        <a:xfrm>
          <a:off x="4216400" y="18155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309" name="直線コネクタ 308">
          <a:extLst>
            <a:ext uri="{FF2B5EF4-FFF2-40B4-BE49-F238E27FC236}">
              <a16:creationId xmlns:a16="http://schemas.microsoft.com/office/drawing/2014/main" id="{75DEDB6B-394F-4CF1-95BB-24AEDF8D1DC7}"/>
            </a:ext>
          </a:extLst>
        </xdr:cNvPr>
        <xdr:cNvCxnSpPr/>
      </xdr:nvCxnSpPr>
      <xdr:spPr>
        <a:xfrm>
          <a:off x="4108450" y="1815192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39206</xdr:rowOff>
    </xdr:from>
    <xdr:ext cx="340478" cy="259045"/>
    <xdr:sp macro="" textlink="">
      <xdr:nvSpPr>
        <xdr:cNvPr id="310" name="【市民会館】&#10;有形固定資産減価償却率最大値テキスト">
          <a:extLst>
            <a:ext uri="{FF2B5EF4-FFF2-40B4-BE49-F238E27FC236}">
              <a16:creationId xmlns:a16="http://schemas.microsoft.com/office/drawing/2014/main" id="{96FF2893-2DF6-4B55-99E6-2BAC67B6CDE2}"/>
            </a:ext>
          </a:extLst>
        </xdr:cNvPr>
        <xdr:cNvSpPr txBox="1"/>
      </xdr:nvSpPr>
      <xdr:spPr>
        <a:xfrm>
          <a:off x="4216400" y="1644125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92529</xdr:rowOff>
    </xdr:from>
    <xdr:to>
      <xdr:col>24</xdr:col>
      <xdr:colOff>152400</xdr:colOff>
      <xdr:row>100</xdr:row>
      <xdr:rowOff>92529</xdr:rowOff>
    </xdr:to>
    <xdr:cxnSp macro="">
      <xdr:nvCxnSpPr>
        <xdr:cNvPr id="311" name="直線コネクタ 310">
          <a:extLst>
            <a:ext uri="{FF2B5EF4-FFF2-40B4-BE49-F238E27FC236}">
              <a16:creationId xmlns:a16="http://schemas.microsoft.com/office/drawing/2014/main" id="{B412CA92-8EB8-41EE-883F-7ADBA4FD4364}"/>
            </a:ext>
          </a:extLst>
        </xdr:cNvPr>
        <xdr:cNvCxnSpPr/>
      </xdr:nvCxnSpPr>
      <xdr:spPr>
        <a:xfrm>
          <a:off x="4108450" y="1666602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159311</xdr:rowOff>
    </xdr:from>
    <xdr:ext cx="405111" cy="259045"/>
    <xdr:sp macro="" textlink="">
      <xdr:nvSpPr>
        <xdr:cNvPr id="312" name="【市民会館】&#10;有形固定資産減価償却率平均値テキスト">
          <a:extLst>
            <a:ext uri="{FF2B5EF4-FFF2-40B4-BE49-F238E27FC236}">
              <a16:creationId xmlns:a16="http://schemas.microsoft.com/office/drawing/2014/main" id="{FBC6CC24-8F00-45C6-8EFD-A49A2B2F9F57}"/>
            </a:ext>
          </a:extLst>
        </xdr:cNvPr>
        <xdr:cNvSpPr txBox="1"/>
      </xdr:nvSpPr>
      <xdr:spPr>
        <a:xfrm>
          <a:off x="4216400" y="1741861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136434</xdr:rowOff>
    </xdr:from>
    <xdr:to>
      <xdr:col>24</xdr:col>
      <xdr:colOff>114300</xdr:colOff>
      <xdr:row>106</xdr:row>
      <xdr:rowOff>66584</xdr:rowOff>
    </xdr:to>
    <xdr:sp macro="" textlink="">
      <xdr:nvSpPr>
        <xdr:cNvPr id="313" name="フローチャート: 判断 312">
          <a:extLst>
            <a:ext uri="{FF2B5EF4-FFF2-40B4-BE49-F238E27FC236}">
              <a16:creationId xmlns:a16="http://schemas.microsoft.com/office/drawing/2014/main" id="{2FA9BE3C-54BD-4BAD-AC27-7F984B495C53}"/>
            </a:ext>
          </a:extLst>
        </xdr:cNvPr>
        <xdr:cNvSpPr/>
      </xdr:nvSpPr>
      <xdr:spPr>
        <a:xfrm>
          <a:off x="4127500" y="17567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95613</xdr:rowOff>
    </xdr:from>
    <xdr:to>
      <xdr:col>20</xdr:col>
      <xdr:colOff>38100</xdr:colOff>
      <xdr:row>106</xdr:row>
      <xdr:rowOff>25763</xdr:rowOff>
    </xdr:to>
    <xdr:sp macro="" textlink="">
      <xdr:nvSpPr>
        <xdr:cNvPr id="314" name="フローチャート: 判断 313">
          <a:extLst>
            <a:ext uri="{FF2B5EF4-FFF2-40B4-BE49-F238E27FC236}">
              <a16:creationId xmlns:a16="http://schemas.microsoft.com/office/drawing/2014/main" id="{22DCCC99-F1C5-4D80-8D2F-42F3DAA8FD6D}"/>
            </a:ext>
          </a:extLst>
        </xdr:cNvPr>
        <xdr:cNvSpPr/>
      </xdr:nvSpPr>
      <xdr:spPr>
        <a:xfrm>
          <a:off x="3384550" y="1752636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36830</xdr:rowOff>
    </xdr:from>
    <xdr:to>
      <xdr:col>15</xdr:col>
      <xdr:colOff>101600</xdr:colOff>
      <xdr:row>105</xdr:row>
      <xdr:rowOff>138430</xdr:rowOff>
    </xdr:to>
    <xdr:sp macro="" textlink="">
      <xdr:nvSpPr>
        <xdr:cNvPr id="315" name="フローチャート: 判断 314">
          <a:extLst>
            <a:ext uri="{FF2B5EF4-FFF2-40B4-BE49-F238E27FC236}">
              <a16:creationId xmlns:a16="http://schemas.microsoft.com/office/drawing/2014/main" id="{DB1E5D3B-F616-4BDA-B53F-D34B6104B548}"/>
            </a:ext>
          </a:extLst>
        </xdr:cNvPr>
        <xdr:cNvSpPr/>
      </xdr:nvSpPr>
      <xdr:spPr>
        <a:xfrm>
          <a:off x="2571750" y="1746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164193</xdr:rowOff>
    </xdr:from>
    <xdr:to>
      <xdr:col>10</xdr:col>
      <xdr:colOff>165100</xdr:colOff>
      <xdr:row>105</xdr:row>
      <xdr:rowOff>94343</xdr:rowOff>
    </xdr:to>
    <xdr:sp macro="" textlink="">
      <xdr:nvSpPr>
        <xdr:cNvPr id="316" name="フローチャート: 判断 315">
          <a:extLst>
            <a:ext uri="{FF2B5EF4-FFF2-40B4-BE49-F238E27FC236}">
              <a16:creationId xmlns:a16="http://schemas.microsoft.com/office/drawing/2014/main" id="{F1B3917F-9636-4694-9FC7-2E8F6CFA2798}"/>
            </a:ext>
          </a:extLst>
        </xdr:cNvPr>
        <xdr:cNvSpPr/>
      </xdr:nvSpPr>
      <xdr:spPr>
        <a:xfrm>
          <a:off x="1778000" y="17423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162561</xdr:rowOff>
    </xdr:from>
    <xdr:to>
      <xdr:col>6</xdr:col>
      <xdr:colOff>38100</xdr:colOff>
      <xdr:row>105</xdr:row>
      <xdr:rowOff>92711</xdr:rowOff>
    </xdr:to>
    <xdr:sp macro="" textlink="">
      <xdr:nvSpPr>
        <xdr:cNvPr id="317" name="フローチャート: 判断 316">
          <a:extLst>
            <a:ext uri="{FF2B5EF4-FFF2-40B4-BE49-F238E27FC236}">
              <a16:creationId xmlns:a16="http://schemas.microsoft.com/office/drawing/2014/main" id="{C2133092-A046-46DE-9BB4-FC0C1FA4F6CA}"/>
            </a:ext>
          </a:extLst>
        </xdr:cNvPr>
        <xdr:cNvSpPr/>
      </xdr:nvSpPr>
      <xdr:spPr>
        <a:xfrm>
          <a:off x="984250" y="1742186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8" name="テキスト ボックス 317">
          <a:extLst>
            <a:ext uri="{FF2B5EF4-FFF2-40B4-BE49-F238E27FC236}">
              <a16:creationId xmlns:a16="http://schemas.microsoft.com/office/drawing/2014/main" id="{6CC0034A-620D-4F6A-A9DF-4523CC772D06}"/>
            </a:ext>
          </a:extLst>
        </xdr:cNvPr>
        <xdr:cNvSpPr txBox="1"/>
      </xdr:nvSpPr>
      <xdr:spPr>
        <a:xfrm>
          <a:off x="40068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9" name="テキスト ボックス 318">
          <a:extLst>
            <a:ext uri="{FF2B5EF4-FFF2-40B4-BE49-F238E27FC236}">
              <a16:creationId xmlns:a16="http://schemas.microsoft.com/office/drawing/2014/main" id="{52CAD85C-EEDF-4FAE-A562-5E9CA5EAC929}"/>
            </a:ext>
          </a:extLst>
        </xdr:cNvPr>
        <xdr:cNvSpPr txBox="1"/>
      </xdr:nvSpPr>
      <xdr:spPr>
        <a:xfrm>
          <a:off x="32575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20" name="テキスト ボックス 319">
          <a:extLst>
            <a:ext uri="{FF2B5EF4-FFF2-40B4-BE49-F238E27FC236}">
              <a16:creationId xmlns:a16="http://schemas.microsoft.com/office/drawing/2014/main" id="{ED902AA8-0E24-448B-A319-D730C9C3F887}"/>
            </a:ext>
          </a:extLst>
        </xdr:cNvPr>
        <xdr:cNvSpPr txBox="1"/>
      </xdr:nvSpPr>
      <xdr:spPr>
        <a:xfrm>
          <a:off x="24511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21" name="テキスト ボックス 320">
          <a:extLst>
            <a:ext uri="{FF2B5EF4-FFF2-40B4-BE49-F238E27FC236}">
              <a16:creationId xmlns:a16="http://schemas.microsoft.com/office/drawing/2014/main" id="{94264F9E-CB98-41C6-9362-04AF0DBC85EB}"/>
            </a:ext>
          </a:extLst>
        </xdr:cNvPr>
        <xdr:cNvSpPr txBox="1"/>
      </xdr:nvSpPr>
      <xdr:spPr>
        <a:xfrm>
          <a:off x="16573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22" name="テキスト ボックス 321">
          <a:extLst>
            <a:ext uri="{FF2B5EF4-FFF2-40B4-BE49-F238E27FC236}">
              <a16:creationId xmlns:a16="http://schemas.microsoft.com/office/drawing/2014/main" id="{4A88BE41-A39E-4037-BA67-1646FD2ACCC0}"/>
            </a:ext>
          </a:extLst>
        </xdr:cNvPr>
        <xdr:cNvSpPr txBox="1"/>
      </xdr:nvSpPr>
      <xdr:spPr>
        <a:xfrm>
          <a:off x="857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170724</xdr:rowOff>
    </xdr:from>
    <xdr:to>
      <xdr:col>24</xdr:col>
      <xdr:colOff>114300</xdr:colOff>
      <xdr:row>106</xdr:row>
      <xdr:rowOff>100874</xdr:rowOff>
    </xdr:to>
    <xdr:sp macro="" textlink="">
      <xdr:nvSpPr>
        <xdr:cNvPr id="323" name="楕円 322">
          <a:extLst>
            <a:ext uri="{FF2B5EF4-FFF2-40B4-BE49-F238E27FC236}">
              <a16:creationId xmlns:a16="http://schemas.microsoft.com/office/drawing/2014/main" id="{22287112-5B5D-4F62-8925-333A960F7A30}"/>
            </a:ext>
          </a:extLst>
        </xdr:cNvPr>
        <xdr:cNvSpPr/>
      </xdr:nvSpPr>
      <xdr:spPr>
        <a:xfrm>
          <a:off x="4127500" y="17601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149151</xdr:rowOff>
    </xdr:from>
    <xdr:ext cx="405111" cy="259045"/>
    <xdr:sp macro="" textlink="">
      <xdr:nvSpPr>
        <xdr:cNvPr id="324" name="【市民会館】&#10;有形固定資産減価償却率該当値テキスト">
          <a:extLst>
            <a:ext uri="{FF2B5EF4-FFF2-40B4-BE49-F238E27FC236}">
              <a16:creationId xmlns:a16="http://schemas.microsoft.com/office/drawing/2014/main" id="{98EDC654-2360-4C73-8F6B-245FEDC13A4F}"/>
            </a:ext>
          </a:extLst>
        </xdr:cNvPr>
        <xdr:cNvSpPr txBox="1"/>
      </xdr:nvSpPr>
      <xdr:spPr>
        <a:xfrm>
          <a:off x="4216400" y="17579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152763</xdr:rowOff>
    </xdr:from>
    <xdr:to>
      <xdr:col>20</xdr:col>
      <xdr:colOff>38100</xdr:colOff>
      <xdr:row>106</xdr:row>
      <xdr:rowOff>82913</xdr:rowOff>
    </xdr:to>
    <xdr:sp macro="" textlink="">
      <xdr:nvSpPr>
        <xdr:cNvPr id="325" name="楕円 324">
          <a:extLst>
            <a:ext uri="{FF2B5EF4-FFF2-40B4-BE49-F238E27FC236}">
              <a16:creationId xmlns:a16="http://schemas.microsoft.com/office/drawing/2014/main" id="{5BAA0B51-CC1D-4A9F-99C7-39B8685D8430}"/>
            </a:ext>
          </a:extLst>
        </xdr:cNvPr>
        <xdr:cNvSpPr/>
      </xdr:nvSpPr>
      <xdr:spPr>
        <a:xfrm>
          <a:off x="3384550" y="1758351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32113</xdr:rowOff>
    </xdr:from>
    <xdr:to>
      <xdr:col>24</xdr:col>
      <xdr:colOff>63500</xdr:colOff>
      <xdr:row>106</xdr:row>
      <xdr:rowOff>50074</xdr:rowOff>
    </xdr:to>
    <xdr:cxnSp macro="">
      <xdr:nvCxnSpPr>
        <xdr:cNvPr id="326" name="直線コネクタ 325">
          <a:extLst>
            <a:ext uri="{FF2B5EF4-FFF2-40B4-BE49-F238E27FC236}">
              <a16:creationId xmlns:a16="http://schemas.microsoft.com/office/drawing/2014/main" id="{6BE481C6-0C7A-47BF-80F8-5B1B7096935C}"/>
            </a:ext>
          </a:extLst>
        </xdr:cNvPr>
        <xdr:cNvCxnSpPr/>
      </xdr:nvCxnSpPr>
      <xdr:spPr>
        <a:xfrm>
          <a:off x="3429000" y="17634313"/>
          <a:ext cx="7493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120106</xdr:rowOff>
    </xdr:from>
    <xdr:to>
      <xdr:col>15</xdr:col>
      <xdr:colOff>101600</xdr:colOff>
      <xdr:row>106</xdr:row>
      <xdr:rowOff>50256</xdr:rowOff>
    </xdr:to>
    <xdr:sp macro="" textlink="">
      <xdr:nvSpPr>
        <xdr:cNvPr id="327" name="楕円 326">
          <a:extLst>
            <a:ext uri="{FF2B5EF4-FFF2-40B4-BE49-F238E27FC236}">
              <a16:creationId xmlns:a16="http://schemas.microsoft.com/office/drawing/2014/main" id="{0C1B67C3-FBFF-4A3E-A265-236CFF90C047}"/>
            </a:ext>
          </a:extLst>
        </xdr:cNvPr>
        <xdr:cNvSpPr/>
      </xdr:nvSpPr>
      <xdr:spPr>
        <a:xfrm>
          <a:off x="2571750" y="17550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170906</xdr:rowOff>
    </xdr:from>
    <xdr:to>
      <xdr:col>19</xdr:col>
      <xdr:colOff>177800</xdr:colOff>
      <xdr:row>106</xdr:row>
      <xdr:rowOff>32113</xdr:rowOff>
    </xdr:to>
    <xdr:cxnSp macro="">
      <xdr:nvCxnSpPr>
        <xdr:cNvPr id="328" name="直線コネクタ 327">
          <a:extLst>
            <a:ext uri="{FF2B5EF4-FFF2-40B4-BE49-F238E27FC236}">
              <a16:creationId xmlns:a16="http://schemas.microsoft.com/office/drawing/2014/main" id="{FF5E8694-EE66-47A7-8BEA-A8E7DE7D65AB}"/>
            </a:ext>
          </a:extLst>
        </xdr:cNvPr>
        <xdr:cNvCxnSpPr/>
      </xdr:nvCxnSpPr>
      <xdr:spPr>
        <a:xfrm>
          <a:off x="2622550" y="17601656"/>
          <a:ext cx="80645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49893</xdr:rowOff>
    </xdr:from>
    <xdr:to>
      <xdr:col>10</xdr:col>
      <xdr:colOff>165100</xdr:colOff>
      <xdr:row>105</xdr:row>
      <xdr:rowOff>151493</xdr:rowOff>
    </xdr:to>
    <xdr:sp macro="" textlink="">
      <xdr:nvSpPr>
        <xdr:cNvPr id="329" name="楕円 328">
          <a:extLst>
            <a:ext uri="{FF2B5EF4-FFF2-40B4-BE49-F238E27FC236}">
              <a16:creationId xmlns:a16="http://schemas.microsoft.com/office/drawing/2014/main" id="{D889F075-FB39-44E9-9FCD-52B4C835E29A}"/>
            </a:ext>
          </a:extLst>
        </xdr:cNvPr>
        <xdr:cNvSpPr/>
      </xdr:nvSpPr>
      <xdr:spPr>
        <a:xfrm>
          <a:off x="1778000" y="17480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100693</xdr:rowOff>
    </xdr:from>
    <xdr:to>
      <xdr:col>15</xdr:col>
      <xdr:colOff>50800</xdr:colOff>
      <xdr:row>105</xdr:row>
      <xdr:rowOff>170906</xdr:rowOff>
    </xdr:to>
    <xdr:cxnSp macro="">
      <xdr:nvCxnSpPr>
        <xdr:cNvPr id="330" name="直線コネクタ 329">
          <a:extLst>
            <a:ext uri="{FF2B5EF4-FFF2-40B4-BE49-F238E27FC236}">
              <a16:creationId xmlns:a16="http://schemas.microsoft.com/office/drawing/2014/main" id="{CD406FD1-2380-4DF1-BCAE-2FF386831250}"/>
            </a:ext>
          </a:extLst>
        </xdr:cNvPr>
        <xdr:cNvCxnSpPr/>
      </xdr:nvCxnSpPr>
      <xdr:spPr>
        <a:xfrm>
          <a:off x="1828800" y="17531443"/>
          <a:ext cx="793750" cy="70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54792</xdr:rowOff>
    </xdr:from>
    <xdr:to>
      <xdr:col>6</xdr:col>
      <xdr:colOff>38100</xdr:colOff>
      <xdr:row>105</xdr:row>
      <xdr:rowOff>156392</xdr:rowOff>
    </xdr:to>
    <xdr:sp macro="" textlink="">
      <xdr:nvSpPr>
        <xdr:cNvPr id="331" name="楕円 330">
          <a:extLst>
            <a:ext uri="{FF2B5EF4-FFF2-40B4-BE49-F238E27FC236}">
              <a16:creationId xmlns:a16="http://schemas.microsoft.com/office/drawing/2014/main" id="{C3FD7E8A-58EE-4433-86C2-2591401AAACB}"/>
            </a:ext>
          </a:extLst>
        </xdr:cNvPr>
        <xdr:cNvSpPr/>
      </xdr:nvSpPr>
      <xdr:spPr>
        <a:xfrm>
          <a:off x="984250" y="1748554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100693</xdr:rowOff>
    </xdr:from>
    <xdr:to>
      <xdr:col>10</xdr:col>
      <xdr:colOff>114300</xdr:colOff>
      <xdr:row>105</xdr:row>
      <xdr:rowOff>105592</xdr:rowOff>
    </xdr:to>
    <xdr:cxnSp macro="">
      <xdr:nvCxnSpPr>
        <xdr:cNvPr id="332" name="直線コネクタ 331">
          <a:extLst>
            <a:ext uri="{FF2B5EF4-FFF2-40B4-BE49-F238E27FC236}">
              <a16:creationId xmlns:a16="http://schemas.microsoft.com/office/drawing/2014/main" id="{9FCC15C9-D563-4FC5-A330-B75165AFCB0B}"/>
            </a:ext>
          </a:extLst>
        </xdr:cNvPr>
        <xdr:cNvCxnSpPr/>
      </xdr:nvCxnSpPr>
      <xdr:spPr>
        <a:xfrm flipV="1">
          <a:off x="1028700" y="17531443"/>
          <a:ext cx="8001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42290</xdr:rowOff>
    </xdr:from>
    <xdr:ext cx="405111" cy="259045"/>
    <xdr:sp macro="" textlink="">
      <xdr:nvSpPr>
        <xdr:cNvPr id="333" name="n_1aveValue【市民会館】&#10;有形固定資産減価償却率">
          <a:extLst>
            <a:ext uri="{FF2B5EF4-FFF2-40B4-BE49-F238E27FC236}">
              <a16:creationId xmlns:a16="http://schemas.microsoft.com/office/drawing/2014/main" id="{7FBAFE5A-0259-47F4-AED9-9E1B322A8351}"/>
            </a:ext>
          </a:extLst>
        </xdr:cNvPr>
        <xdr:cNvSpPr txBox="1"/>
      </xdr:nvSpPr>
      <xdr:spPr>
        <a:xfrm>
          <a:off x="3239144" y="17301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154957</xdr:rowOff>
    </xdr:from>
    <xdr:ext cx="405111" cy="259045"/>
    <xdr:sp macro="" textlink="">
      <xdr:nvSpPr>
        <xdr:cNvPr id="334" name="n_2aveValue【市民会館】&#10;有形固定資産減価償却率">
          <a:extLst>
            <a:ext uri="{FF2B5EF4-FFF2-40B4-BE49-F238E27FC236}">
              <a16:creationId xmlns:a16="http://schemas.microsoft.com/office/drawing/2014/main" id="{A3A5EAAD-3A68-4E70-8BD6-4B749D51376B}"/>
            </a:ext>
          </a:extLst>
        </xdr:cNvPr>
        <xdr:cNvSpPr txBox="1"/>
      </xdr:nvSpPr>
      <xdr:spPr>
        <a:xfrm>
          <a:off x="2439044" y="17242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110870</xdr:rowOff>
    </xdr:from>
    <xdr:ext cx="405111" cy="259045"/>
    <xdr:sp macro="" textlink="">
      <xdr:nvSpPr>
        <xdr:cNvPr id="335" name="n_3aveValue【市民会館】&#10;有形固定資産減価償却率">
          <a:extLst>
            <a:ext uri="{FF2B5EF4-FFF2-40B4-BE49-F238E27FC236}">
              <a16:creationId xmlns:a16="http://schemas.microsoft.com/office/drawing/2014/main" id="{9A8DAFC6-2E32-4513-BDD7-A3A952ED2242}"/>
            </a:ext>
          </a:extLst>
        </xdr:cNvPr>
        <xdr:cNvSpPr txBox="1"/>
      </xdr:nvSpPr>
      <xdr:spPr>
        <a:xfrm>
          <a:off x="1645294" y="17198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109238</xdr:rowOff>
    </xdr:from>
    <xdr:ext cx="405111" cy="259045"/>
    <xdr:sp macro="" textlink="">
      <xdr:nvSpPr>
        <xdr:cNvPr id="336" name="n_4aveValue【市民会館】&#10;有形固定資産減価償却率">
          <a:extLst>
            <a:ext uri="{FF2B5EF4-FFF2-40B4-BE49-F238E27FC236}">
              <a16:creationId xmlns:a16="http://schemas.microsoft.com/office/drawing/2014/main" id="{7E138364-1CAF-4995-BCDC-BC21F85BB7AD}"/>
            </a:ext>
          </a:extLst>
        </xdr:cNvPr>
        <xdr:cNvSpPr txBox="1"/>
      </xdr:nvSpPr>
      <xdr:spPr>
        <a:xfrm>
          <a:off x="851544" y="17197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74040</xdr:rowOff>
    </xdr:from>
    <xdr:ext cx="405111" cy="259045"/>
    <xdr:sp macro="" textlink="">
      <xdr:nvSpPr>
        <xdr:cNvPr id="337" name="n_1mainValue【市民会館】&#10;有形固定資産減価償却率">
          <a:extLst>
            <a:ext uri="{FF2B5EF4-FFF2-40B4-BE49-F238E27FC236}">
              <a16:creationId xmlns:a16="http://schemas.microsoft.com/office/drawing/2014/main" id="{554CDAC8-1AA0-481E-94A8-1BB87DE6BFD7}"/>
            </a:ext>
          </a:extLst>
        </xdr:cNvPr>
        <xdr:cNvSpPr txBox="1"/>
      </xdr:nvSpPr>
      <xdr:spPr>
        <a:xfrm>
          <a:off x="3239144" y="176762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41383</xdr:rowOff>
    </xdr:from>
    <xdr:ext cx="405111" cy="259045"/>
    <xdr:sp macro="" textlink="">
      <xdr:nvSpPr>
        <xdr:cNvPr id="338" name="n_2mainValue【市民会館】&#10;有形固定資産減価償却率">
          <a:extLst>
            <a:ext uri="{FF2B5EF4-FFF2-40B4-BE49-F238E27FC236}">
              <a16:creationId xmlns:a16="http://schemas.microsoft.com/office/drawing/2014/main" id="{3A8AD9A7-753C-4EF4-B4FE-CC175F499A28}"/>
            </a:ext>
          </a:extLst>
        </xdr:cNvPr>
        <xdr:cNvSpPr txBox="1"/>
      </xdr:nvSpPr>
      <xdr:spPr>
        <a:xfrm>
          <a:off x="2439044" y="17643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142620</xdr:rowOff>
    </xdr:from>
    <xdr:ext cx="405111" cy="259045"/>
    <xdr:sp macro="" textlink="">
      <xdr:nvSpPr>
        <xdr:cNvPr id="339" name="n_3mainValue【市民会館】&#10;有形固定資産減価償却率">
          <a:extLst>
            <a:ext uri="{FF2B5EF4-FFF2-40B4-BE49-F238E27FC236}">
              <a16:creationId xmlns:a16="http://schemas.microsoft.com/office/drawing/2014/main" id="{4EE1886E-614A-4906-91BC-7327BA122902}"/>
            </a:ext>
          </a:extLst>
        </xdr:cNvPr>
        <xdr:cNvSpPr txBox="1"/>
      </xdr:nvSpPr>
      <xdr:spPr>
        <a:xfrm>
          <a:off x="1645294" y="17573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147519</xdr:rowOff>
    </xdr:from>
    <xdr:ext cx="405111" cy="259045"/>
    <xdr:sp macro="" textlink="">
      <xdr:nvSpPr>
        <xdr:cNvPr id="340" name="n_4mainValue【市民会館】&#10;有形固定資産減価償却率">
          <a:extLst>
            <a:ext uri="{FF2B5EF4-FFF2-40B4-BE49-F238E27FC236}">
              <a16:creationId xmlns:a16="http://schemas.microsoft.com/office/drawing/2014/main" id="{EA2C6074-F51C-4C7D-B437-C7AEE597A3A2}"/>
            </a:ext>
          </a:extLst>
        </xdr:cNvPr>
        <xdr:cNvSpPr txBox="1"/>
      </xdr:nvSpPr>
      <xdr:spPr>
        <a:xfrm>
          <a:off x="851544" y="175782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41" name="正方形/長方形 340">
          <a:extLst>
            <a:ext uri="{FF2B5EF4-FFF2-40B4-BE49-F238E27FC236}">
              <a16:creationId xmlns:a16="http://schemas.microsoft.com/office/drawing/2014/main" id="{A030883F-AB75-4686-9F57-294B92FDE912}"/>
            </a:ext>
          </a:extLst>
        </xdr:cNvPr>
        <xdr:cNvSpPr/>
      </xdr:nvSpPr>
      <xdr:spPr>
        <a:xfrm>
          <a:off x="595630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42" name="正方形/長方形 341">
          <a:extLst>
            <a:ext uri="{FF2B5EF4-FFF2-40B4-BE49-F238E27FC236}">
              <a16:creationId xmlns:a16="http://schemas.microsoft.com/office/drawing/2014/main" id="{27C21D8C-65AC-43A6-9CC4-053F6A3C2534}"/>
            </a:ext>
          </a:extLst>
        </xdr:cNvPr>
        <xdr:cNvSpPr/>
      </xdr:nvSpPr>
      <xdr:spPr>
        <a:xfrm>
          <a:off x="60642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43" name="正方形/長方形 342">
          <a:extLst>
            <a:ext uri="{FF2B5EF4-FFF2-40B4-BE49-F238E27FC236}">
              <a16:creationId xmlns:a16="http://schemas.microsoft.com/office/drawing/2014/main" id="{1922EA38-635D-42EF-9082-9FD3424500CB}"/>
            </a:ext>
          </a:extLst>
        </xdr:cNvPr>
        <xdr:cNvSpPr/>
      </xdr:nvSpPr>
      <xdr:spPr>
        <a:xfrm>
          <a:off x="60642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4" name="正方形/長方形 343">
          <a:extLst>
            <a:ext uri="{FF2B5EF4-FFF2-40B4-BE49-F238E27FC236}">
              <a16:creationId xmlns:a16="http://schemas.microsoft.com/office/drawing/2014/main" id="{3F58F5DF-A1E9-4CA6-9476-FA8BA3EA5C81}"/>
            </a:ext>
          </a:extLst>
        </xdr:cNvPr>
        <xdr:cNvSpPr/>
      </xdr:nvSpPr>
      <xdr:spPr>
        <a:xfrm>
          <a:off x="69850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5" name="正方形/長方形 344">
          <a:extLst>
            <a:ext uri="{FF2B5EF4-FFF2-40B4-BE49-F238E27FC236}">
              <a16:creationId xmlns:a16="http://schemas.microsoft.com/office/drawing/2014/main" id="{183EA3D0-48E5-4FF2-A48B-B19F01F95480}"/>
            </a:ext>
          </a:extLst>
        </xdr:cNvPr>
        <xdr:cNvSpPr/>
      </xdr:nvSpPr>
      <xdr:spPr>
        <a:xfrm>
          <a:off x="69850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6" name="正方形/長方形 345">
          <a:extLst>
            <a:ext uri="{FF2B5EF4-FFF2-40B4-BE49-F238E27FC236}">
              <a16:creationId xmlns:a16="http://schemas.microsoft.com/office/drawing/2014/main" id="{5BAF0CA7-DF4C-4262-BD4C-AF2EE9BFD1B4}"/>
            </a:ext>
          </a:extLst>
        </xdr:cNvPr>
        <xdr:cNvSpPr/>
      </xdr:nvSpPr>
      <xdr:spPr>
        <a:xfrm>
          <a:off x="8013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7" name="正方形/長方形 346">
          <a:extLst>
            <a:ext uri="{FF2B5EF4-FFF2-40B4-BE49-F238E27FC236}">
              <a16:creationId xmlns:a16="http://schemas.microsoft.com/office/drawing/2014/main" id="{1D460480-EB8C-4E6F-9F50-68264EEF3861}"/>
            </a:ext>
          </a:extLst>
        </xdr:cNvPr>
        <xdr:cNvSpPr/>
      </xdr:nvSpPr>
      <xdr:spPr>
        <a:xfrm>
          <a:off x="8013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8" name="正方形/長方形 347">
          <a:extLst>
            <a:ext uri="{FF2B5EF4-FFF2-40B4-BE49-F238E27FC236}">
              <a16:creationId xmlns:a16="http://schemas.microsoft.com/office/drawing/2014/main" id="{85928C73-92A9-431A-854E-E52D1C9E2734}"/>
            </a:ext>
          </a:extLst>
        </xdr:cNvPr>
        <xdr:cNvSpPr/>
      </xdr:nvSpPr>
      <xdr:spPr>
        <a:xfrm>
          <a:off x="595630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9" name="テキスト ボックス 348">
          <a:extLst>
            <a:ext uri="{FF2B5EF4-FFF2-40B4-BE49-F238E27FC236}">
              <a16:creationId xmlns:a16="http://schemas.microsoft.com/office/drawing/2014/main" id="{F607B30A-FB73-4661-AA70-2A4A634C0FE0}"/>
            </a:ext>
          </a:extLst>
        </xdr:cNvPr>
        <xdr:cNvSpPr txBox="1"/>
      </xdr:nvSpPr>
      <xdr:spPr>
        <a:xfrm>
          <a:off x="591820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50" name="直線コネクタ 349">
          <a:extLst>
            <a:ext uri="{FF2B5EF4-FFF2-40B4-BE49-F238E27FC236}">
              <a16:creationId xmlns:a16="http://schemas.microsoft.com/office/drawing/2014/main" id="{40519159-2ECB-4A85-8D2A-D232C460709D}"/>
            </a:ext>
          </a:extLst>
        </xdr:cNvPr>
        <xdr:cNvCxnSpPr/>
      </xdr:nvCxnSpPr>
      <xdr:spPr>
        <a:xfrm>
          <a:off x="5956300" y="18478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51" name="直線コネクタ 350">
          <a:extLst>
            <a:ext uri="{FF2B5EF4-FFF2-40B4-BE49-F238E27FC236}">
              <a16:creationId xmlns:a16="http://schemas.microsoft.com/office/drawing/2014/main" id="{97E12339-F73B-4F5D-A64A-49EE2D0007C0}"/>
            </a:ext>
          </a:extLst>
        </xdr:cNvPr>
        <xdr:cNvCxnSpPr/>
      </xdr:nvCxnSpPr>
      <xdr:spPr>
        <a:xfrm>
          <a:off x="5956300" y="18097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52" name="テキスト ボックス 351">
          <a:extLst>
            <a:ext uri="{FF2B5EF4-FFF2-40B4-BE49-F238E27FC236}">
              <a16:creationId xmlns:a16="http://schemas.microsoft.com/office/drawing/2014/main" id="{4E03A615-D7C0-42B7-B7EB-5C208AC8DD15}"/>
            </a:ext>
          </a:extLst>
        </xdr:cNvPr>
        <xdr:cNvSpPr txBox="1"/>
      </xdr:nvSpPr>
      <xdr:spPr>
        <a:xfrm>
          <a:off x="5527221" y="179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53" name="直線コネクタ 352">
          <a:extLst>
            <a:ext uri="{FF2B5EF4-FFF2-40B4-BE49-F238E27FC236}">
              <a16:creationId xmlns:a16="http://schemas.microsoft.com/office/drawing/2014/main" id="{C92D8C44-D445-4AB9-BAEC-0E28BDDA52B3}"/>
            </a:ext>
          </a:extLst>
        </xdr:cNvPr>
        <xdr:cNvCxnSpPr/>
      </xdr:nvCxnSpPr>
      <xdr:spPr>
        <a:xfrm>
          <a:off x="5956300" y="17716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54" name="テキスト ボックス 353">
          <a:extLst>
            <a:ext uri="{FF2B5EF4-FFF2-40B4-BE49-F238E27FC236}">
              <a16:creationId xmlns:a16="http://schemas.microsoft.com/office/drawing/2014/main" id="{B1FB468C-0056-49AF-B0BE-4FE044A3E511}"/>
            </a:ext>
          </a:extLst>
        </xdr:cNvPr>
        <xdr:cNvSpPr txBox="1"/>
      </xdr:nvSpPr>
      <xdr:spPr>
        <a:xfrm>
          <a:off x="5527221" y="17574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55" name="直線コネクタ 354">
          <a:extLst>
            <a:ext uri="{FF2B5EF4-FFF2-40B4-BE49-F238E27FC236}">
              <a16:creationId xmlns:a16="http://schemas.microsoft.com/office/drawing/2014/main" id="{428592D1-A921-4A2E-9FA1-19072FBF1180}"/>
            </a:ext>
          </a:extLst>
        </xdr:cNvPr>
        <xdr:cNvCxnSpPr/>
      </xdr:nvCxnSpPr>
      <xdr:spPr>
        <a:xfrm>
          <a:off x="5956300" y="17335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56" name="テキスト ボックス 355">
          <a:extLst>
            <a:ext uri="{FF2B5EF4-FFF2-40B4-BE49-F238E27FC236}">
              <a16:creationId xmlns:a16="http://schemas.microsoft.com/office/drawing/2014/main" id="{0151F02C-5CA1-405F-910B-373FC9F32627}"/>
            </a:ext>
          </a:extLst>
        </xdr:cNvPr>
        <xdr:cNvSpPr txBox="1"/>
      </xdr:nvSpPr>
      <xdr:spPr>
        <a:xfrm>
          <a:off x="55272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57" name="直線コネクタ 356">
          <a:extLst>
            <a:ext uri="{FF2B5EF4-FFF2-40B4-BE49-F238E27FC236}">
              <a16:creationId xmlns:a16="http://schemas.microsoft.com/office/drawing/2014/main" id="{8950ACFA-B976-4208-9404-BF64A558DE09}"/>
            </a:ext>
          </a:extLst>
        </xdr:cNvPr>
        <xdr:cNvCxnSpPr/>
      </xdr:nvCxnSpPr>
      <xdr:spPr>
        <a:xfrm>
          <a:off x="5956300" y="16954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58" name="テキスト ボックス 357">
          <a:extLst>
            <a:ext uri="{FF2B5EF4-FFF2-40B4-BE49-F238E27FC236}">
              <a16:creationId xmlns:a16="http://schemas.microsoft.com/office/drawing/2014/main" id="{7695396E-BED0-4521-974F-328921B93FF5}"/>
            </a:ext>
          </a:extLst>
        </xdr:cNvPr>
        <xdr:cNvSpPr txBox="1"/>
      </xdr:nvSpPr>
      <xdr:spPr>
        <a:xfrm>
          <a:off x="5527221" y="16812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59" name="直線コネクタ 358">
          <a:extLst>
            <a:ext uri="{FF2B5EF4-FFF2-40B4-BE49-F238E27FC236}">
              <a16:creationId xmlns:a16="http://schemas.microsoft.com/office/drawing/2014/main" id="{584E5E14-FC6A-4718-B676-FCEF17095A4F}"/>
            </a:ext>
          </a:extLst>
        </xdr:cNvPr>
        <xdr:cNvCxnSpPr/>
      </xdr:nvCxnSpPr>
      <xdr:spPr>
        <a:xfrm>
          <a:off x="5956300" y="1657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60" name="テキスト ボックス 359">
          <a:extLst>
            <a:ext uri="{FF2B5EF4-FFF2-40B4-BE49-F238E27FC236}">
              <a16:creationId xmlns:a16="http://schemas.microsoft.com/office/drawing/2014/main" id="{79A38EDE-1236-41A2-B3D3-FB6B2704CBF8}"/>
            </a:ext>
          </a:extLst>
        </xdr:cNvPr>
        <xdr:cNvSpPr txBox="1"/>
      </xdr:nvSpPr>
      <xdr:spPr>
        <a:xfrm>
          <a:off x="5527221" y="16431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61" name="直線コネクタ 360">
          <a:extLst>
            <a:ext uri="{FF2B5EF4-FFF2-40B4-BE49-F238E27FC236}">
              <a16:creationId xmlns:a16="http://schemas.microsoft.com/office/drawing/2014/main" id="{619D7C68-A05A-41AB-9A58-4CB80BF75DAD}"/>
            </a:ext>
          </a:extLst>
        </xdr:cNvPr>
        <xdr:cNvCxnSpPr/>
      </xdr:nvCxnSpPr>
      <xdr:spPr>
        <a:xfrm>
          <a:off x="5956300" y="16192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62" name="テキスト ボックス 361">
          <a:extLst>
            <a:ext uri="{FF2B5EF4-FFF2-40B4-BE49-F238E27FC236}">
              <a16:creationId xmlns:a16="http://schemas.microsoft.com/office/drawing/2014/main" id="{647C738D-8756-4AC9-87BA-96A31EFFD1B8}"/>
            </a:ext>
          </a:extLst>
        </xdr:cNvPr>
        <xdr:cNvSpPr txBox="1"/>
      </xdr:nvSpPr>
      <xdr:spPr>
        <a:xfrm>
          <a:off x="5527221" y="1605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63" name="【市民会館】&#10;一人当たり面積グラフ枠">
          <a:extLst>
            <a:ext uri="{FF2B5EF4-FFF2-40B4-BE49-F238E27FC236}">
              <a16:creationId xmlns:a16="http://schemas.microsoft.com/office/drawing/2014/main" id="{AE79424D-263C-4DBA-A03C-A1727C67B6F3}"/>
            </a:ext>
          </a:extLst>
        </xdr:cNvPr>
        <xdr:cNvSpPr/>
      </xdr:nvSpPr>
      <xdr:spPr>
        <a:xfrm>
          <a:off x="595630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58674</xdr:rowOff>
    </xdr:from>
    <xdr:to>
      <xdr:col>54</xdr:col>
      <xdr:colOff>189865</xdr:colOff>
      <xdr:row>108</xdr:row>
      <xdr:rowOff>99822</xdr:rowOff>
    </xdr:to>
    <xdr:cxnSp macro="">
      <xdr:nvCxnSpPr>
        <xdr:cNvPr id="364" name="直線コネクタ 363">
          <a:extLst>
            <a:ext uri="{FF2B5EF4-FFF2-40B4-BE49-F238E27FC236}">
              <a16:creationId xmlns:a16="http://schemas.microsoft.com/office/drawing/2014/main" id="{74A434DF-EC88-40F8-BD7D-16A1D4D86FB9}"/>
            </a:ext>
          </a:extLst>
        </xdr:cNvPr>
        <xdr:cNvCxnSpPr/>
      </xdr:nvCxnSpPr>
      <xdr:spPr>
        <a:xfrm flipV="1">
          <a:off x="9429115" y="16632174"/>
          <a:ext cx="0" cy="14127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103649</xdr:rowOff>
    </xdr:from>
    <xdr:ext cx="469744" cy="259045"/>
    <xdr:sp macro="" textlink="">
      <xdr:nvSpPr>
        <xdr:cNvPr id="365" name="【市民会館】&#10;一人当たり面積最小値テキスト">
          <a:extLst>
            <a:ext uri="{FF2B5EF4-FFF2-40B4-BE49-F238E27FC236}">
              <a16:creationId xmlns:a16="http://schemas.microsoft.com/office/drawing/2014/main" id="{E65A2EA3-B04C-4841-94CD-137F07CCFD97}"/>
            </a:ext>
          </a:extLst>
        </xdr:cNvPr>
        <xdr:cNvSpPr txBox="1"/>
      </xdr:nvSpPr>
      <xdr:spPr>
        <a:xfrm>
          <a:off x="9467850" y="18048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99822</xdr:rowOff>
    </xdr:from>
    <xdr:to>
      <xdr:col>55</xdr:col>
      <xdr:colOff>88900</xdr:colOff>
      <xdr:row>108</xdr:row>
      <xdr:rowOff>99822</xdr:rowOff>
    </xdr:to>
    <xdr:cxnSp macro="">
      <xdr:nvCxnSpPr>
        <xdr:cNvPr id="366" name="直線コネクタ 365">
          <a:extLst>
            <a:ext uri="{FF2B5EF4-FFF2-40B4-BE49-F238E27FC236}">
              <a16:creationId xmlns:a16="http://schemas.microsoft.com/office/drawing/2014/main" id="{71478AC8-CD60-44FC-9668-A64ABE8D4D72}"/>
            </a:ext>
          </a:extLst>
        </xdr:cNvPr>
        <xdr:cNvCxnSpPr/>
      </xdr:nvCxnSpPr>
      <xdr:spPr>
        <a:xfrm>
          <a:off x="9359900" y="1804492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5351</xdr:rowOff>
    </xdr:from>
    <xdr:ext cx="469744" cy="259045"/>
    <xdr:sp macro="" textlink="">
      <xdr:nvSpPr>
        <xdr:cNvPr id="367" name="【市民会館】&#10;一人当たり面積最大値テキスト">
          <a:extLst>
            <a:ext uri="{FF2B5EF4-FFF2-40B4-BE49-F238E27FC236}">
              <a16:creationId xmlns:a16="http://schemas.microsoft.com/office/drawing/2014/main" id="{454AAC82-269F-4D24-8478-0931E26B055D}"/>
            </a:ext>
          </a:extLst>
        </xdr:cNvPr>
        <xdr:cNvSpPr txBox="1"/>
      </xdr:nvSpPr>
      <xdr:spPr>
        <a:xfrm>
          <a:off x="9467850" y="16407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58674</xdr:rowOff>
    </xdr:from>
    <xdr:to>
      <xdr:col>55</xdr:col>
      <xdr:colOff>88900</xdr:colOff>
      <xdr:row>100</xdr:row>
      <xdr:rowOff>58674</xdr:rowOff>
    </xdr:to>
    <xdr:cxnSp macro="">
      <xdr:nvCxnSpPr>
        <xdr:cNvPr id="368" name="直線コネクタ 367">
          <a:extLst>
            <a:ext uri="{FF2B5EF4-FFF2-40B4-BE49-F238E27FC236}">
              <a16:creationId xmlns:a16="http://schemas.microsoft.com/office/drawing/2014/main" id="{9DA1E631-1225-4CBA-B764-659E7DE9B169}"/>
            </a:ext>
          </a:extLst>
        </xdr:cNvPr>
        <xdr:cNvCxnSpPr/>
      </xdr:nvCxnSpPr>
      <xdr:spPr>
        <a:xfrm>
          <a:off x="9359900" y="1663217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128415</xdr:rowOff>
    </xdr:from>
    <xdr:ext cx="469744" cy="259045"/>
    <xdr:sp macro="" textlink="">
      <xdr:nvSpPr>
        <xdr:cNvPr id="369" name="【市民会館】&#10;一人当たり面積平均値テキスト">
          <a:extLst>
            <a:ext uri="{FF2B5EF4-FFF2-40B4-BE49-F238E27FC236}">
              <a16:creationId xmlns:a16="http://schemas.microsoft.com/office/drawing/2014/main" id="{AB7856C7-9A75-449F-949B-924F61C035FA}"/>
            </a:ext>
          </a:extLst>
        </xdr:cNvPr>
        <xdr:cNvSpPr txBox="1"/>
      </xdr:nvSpPr>
      <xdr:spPr>
        <a:xfrm>
          <a:off x="9467850" y="177306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149988</xdr:rowOff>
    </xdr:from>
    <xdr:to>
      <xdr:col>55</xdr:col>
      <xdr:colOff>50800</xdr:colOff>
      <xdr:row>107</xdr:row>
      <xdr:rowOff>80138</xdr:rowOff>
    </xdr:to>
    <xdr:sp macro="" textlink="">
      <xdr:nvSpPr>
        <xdr:cNvPr id="370" name="フローチャート: 判断 369">
          <a:extLst>
            <a:ext uri="{FF2B5EF4-FFF2-40B4-BE49-F238E27FC236}">
              <a16:creationId xmlns:a16="http://schemas.microsoft.com/office/drawing/2014/main" id="{73E13560-EC7E-4B76-8C16-52E170DC41A2}"/>
            </a:ext>
          </a:extLst>
        </xdr:cNvPr>
        <xdr:cNvSpPr/>
      </xdr:nvSpPr>
      <xdr:spPr>
        <a:xfrm>
          <a:off x="9398000" y="1775218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133986</xdr:rowOff>
    </xdr:from>
    <xdr:to>
      <xdr:col>50</xdr:col>
      <xdr:colOff>165100</xdr:colOff>
      <xdr:row>107</xdr:row>
      <xdr:rowOff>64136</xdr:rowOff>
    </xdr:to>
    <xdr:sp macro="" textlink="">
      <xdr:nvSpPr>
        <xdr:cNvPr id="371" name="フローチャート: 判断 370">
          <a:extLst>
            <a:ext uri="{FF2B5EF4-FFF2-40B4-BE49-F238E27FC236}">
              <a16:creationId xmlns:a16="http://schemas.microsoft.com/office/drawing/2014/main" id="{842E0A17-B0E5-4E3E-93DB-F813B7179D51}"/>
            </a:ext>
          </a:extLst>
        </xdr:cNvPr>
        <xdr:cNvSpPr/>
      </xdr:nvSpPr>
      <xdr:spPr>
        <a:xfrm>
          <a:off x="8636000" y="17736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143890</xdr:rowOff>
    </xdr:from>
    <xdr:to>
      <xdr:col>46</xdr:col>
      <xdr:colOff>38100</xdr:colOff>
      <xdr:row>107</xdr:row>
      <xdr:rowOff>74040</xdr:rowOff>
    </xdr:to>
    <xdr:sp macro="" textlink="">
      <xdr:nvSpPr>
        <xdr:cNvPr id="372" name="フローチャート: 判断 371">
          <a:extLst>
            <a:ext uri="{FF2B5EF4-FFF2-40B4-BE49-F238E27FC236}">
              <a16:creationId xmlns:a16="http://schemas.microsoft.com/office/drawing/2014/main" id="{D61D9CE9-8F23-4265-B9AB-92EFF47F74F6}"/>
            </a:ext>
          </a:extLst>
        </xdr:cNvPr>
        <xdr:cNvSpPr/>
      </xdr:nvSpPr>
      <xdr:spPr>
        <a:xfrm>
          <a:off x="7842250" y="1774609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150749</xdr:rowOff>
    </xdr:from>
    <xdr:to>
      <xdr:col>41</xdr:col>
      <xdr:colOff>101600</xdr:colOff>
      <xdr:row>107</xdr:row>
      <xdr:rowOff>80899</xdr:rowOff>
    </xdr:to>
    <xdr:sp macro="" textlink="">
      <xdr:nvSpPr>
        <xdr:cNvPr id="373" name="フローチャート: 判断 372">
          <a:extLst>
            <a:ext uri="{FF2B5EF4-FFF2-40B4-BE49-F238E27FC236}">
              <a16:creationId xmlns:a16="http://schemas.microsoft.com/office/drawing/2014/main" id="{7373AE9E-0EFB-4DF8-B39A-3CD9D34E2304}"/>
            </a:ext>
          </a:extLst>
        </xdr:cNvPr>
        <xdr:cNvSpPr/>
      </xdr:nvSpPr>
      <xdr:spPr>
        <a:xfrm>
          <a:off x="7029450" y="17752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132842</xdr:rowOff>
    </xdr:from>
    <xdr:to>
      <xdr:col>36</xdr:col>
      <xdr:colOff>165100</xdr:colOff>
      <xdr:row>107</xdr:row>
      <xdr:rowOff>62992</xdr:rowOff>
    </xdr:to>
    <xdr:sp macro="" textlink="">
      <xdr:nvSpPr>
        <xdr:cNvPr id="374" name="フローチャート: 判断 373">
          <a:extLst>
            <a:ext uri="{FF2B5EF4-FFF2-40B4-BE49-F238E27FC236}">
              <a16:creationId xmlns:a16="http://schemas.microsoft.com/office/drawing/2014/main" id="{38FE03F3-3465-4C31-BEAD-6FB33B014F62}"/>
            </a:ext>
          </a:extLst>
        </xdr:cNvPr>
        <xdr:cNvSpPr/>
      </xdr:nvSpPr>
      <xdr:spPr>
        <a:xfrm>
          <a:off x="6235700" y="17735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75" name="テキスト ボックス 374">
          <a:extLst>
            <a:ext uri="{FF2B5EF4-FFF2-40B4-BE49-F238E27FC236}">
              <a16:creationId xmlns:a16="http://schemas.microsoft.com/office/drawing/2014/main" id="{F332A0B7-CDCD-4820-9472-7FDA4436987E}"/>
            </a:ext>
          </a:extLst>
        </xdr:cNvPr>
        <xdr:cNvSpPr txBox="1"/>
      </xdr:nvSpPr>
      <xdr:spPr>
        <a:xfrm>
          <a:off x="92583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6" name="テキスト ボックス 375">
          <a:extLst>
            <a:ext uri="{FF2B5EF4-FFF2-40B4-BE49-F238E27FC236}">
              <a16:creationId xmlns:a16="http://schemas.microsoft.com/office/drawing/2014/main" id="{D4DCB28D-AF37-44DF-969B-4004B81E3A2D}"/>
            </a:ext>
          </a:extLst>
        </xdr:cNvPr>
        <xdr:cNvSpPr txBox="1"/>
      </xdr:nvSpPr>
      <xdr:spPr>
        <a:xfrm>
          <a:off x="85153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7" name="テキスト ボックス 376">
          <a:extLst>
            <a:ext uri="{FF2B5EF4-FFF2-40B4-BE49-F238E27FC236}">
              <a16:creationId xmlns:a16="http://schemas.microsoft.com/office/drawing/2014/main" id="{BDF8A438-6A12-4A56-8479-B6F6A7872AB4}"/>
            </a:ext>
          </a:extLst>
        </xdr:cNvPr>
        <xdr:cNvSpPr txBox="1"/>
      </xdr:nvSpPr>
      <xdr:spPr>
        <a:xfrm>
          <a:off x="7715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8" name="テキスト ボックス 377">
          <a:extLst>
            <a:ext uri="{FF2B5EF4-FFF2-40B4-BE49-F238E27FC236}">
              <a16:creationId xmlns:a16="http://schemas.microsoft.com/office/drawing/2014/main" id="{8BE8AF37-2C14-4A0F-B299-8D5658BD261D}"/>
            </a:ext>
          </a:extLst>
        </xdr:cNvPr>
        <xdr:cNvSpPr txBox="1"/>
      </xdr:nvSpPr>
      <xdr:spPr>
        <a:xfrm>
          <a:off x="690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9" name="テキスト ボックス 378">
          <a:extLst>
            <a:ext uri="{FF2B5EF4-FFF2-40B4-BE49-F238E27FC236}">
              <a16:creationId xmlns:a16="http://schemas.microsoft.com/office/drawing/2014/main" id="{B9B19331-ED81-4E2A-9AB8-C3ED7E75A62F}"/>
            </a:ext>
          </a:extLst>
        </xdr:cNvPr>
        <xdr:cNvSpPr txBox="1"/>
      </xdr:nvSpPr>
      <xdr:spPr>
        <a:xfrm>
          <a:off x="6115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51308</xdr:rowOff>
    </xdr:from>
    <xdr:to>
      <xdr:col>55</xdr:col>
      <xdr:colOff>50800</xdr:colOff>
      <xdr:row>104</xdr:row>
      <xdr:rowOff>152908</xdr:rowOff>
    </xdr:to>
    <xdr:sp macro="" textlink="">
      <xdr:nvSpPr>
        <xdr:cNvPr id="380" name="楕円 379">
          <a:extLst>
            <a:ext uri="{FF2B5EF4-FFF2-40B4-BE49-F238E27FC236}">
              <a16:creationId xmlns:a16="http://schemas.microsoft.com/office/drawing/2014/main" id="{7500BB4C-D0CA-4031-9469-83AF6A0D372F}"/>
            </a:ext>
          </a:extLst>
        </xdr:cNvPr>
        <xdr:cNvSpPr/>
      </xdr:nvSpPr>
      <xdr:spPr>
        <a:xfrm>
          <a:off x="9398000" y="1731060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103</xdr:row>
      <xdr:rowOff>74185</xdr:rowOff>
    </xdr:from>
    <xdr:ext cx="469744" cy="259045"/>
    <xdr:sp macro="" textlink="">
      <xdr:nvSpPr>
        <xdr:cNvPr id="381" name="【市民会館】&#10;一人当たり面積該当値テキスト">
          <a:extLst>
            <a:ext uri="{FF2B5EF4-FFF2-40B4-BE49-F238E27FC236}">
              <a16:creationId xmlns:a16="http://schemas.microsoft.com/office/drawing/2014/main" id="{56399B41-3C05-40EE-8A32-C805AEA53DF8}"/>
            </a:ext>
          </a:extLst>
        </xdr:cNvPr>
        <xdr:cNvSpPr txBox="1"/>
      </xdr:nvSpPr>
      <xdr:spPr>
        <a:xfrm>
          <a:off x="9467850" y="17162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104</xdr:row>
      <xdr:rowOff>62737</xdr:rowOff>
    </xdr:from>
    <xdr:to>
      <xdr:col>50</xdr:col>
      <xdr:colOff>165100</xdr:colOff>
      <xdr:row>104</xdr:row>
      <xdr:rowOff>164337</xdr:rowOff>
    </xdr:to>
    <xdr:sp macro="" textlink="">
      <xdr:nvSpPr>
        <xdr:cNvPr id="382" name="楕円 381">
          <a:extLst>
            <a:ext uri="{FF2B5EF4-FFF2-40B4-BE49-F238E27FC236}">
              <a16:creationId xmlns:a16="http://schemas.microsoft.com/office/drawing/2014/main" id="{B2B0A97F-F4A3-4CEE-80CF-2558FD2B963F}"/>
            </a:ext>
          </a:extLst>
        </xdr:cNvPr>
        <xdr:cNvSpPr/>
      </xdr:nvSpPr>
      <xdr:spPr>
        <a:xfrm>
          <a:off x="8636000" y="17322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104</xdr:row>
      <xdr:rowOff>102108</xdr:rowOff>
    </xdr:from>
    <xdr:to>
      <xdr:col>55</xdr:col>
      <xdr:colOff>0</xdr:colOff>
      <xdr:row>104</xdr:row>
      <xdr:rowOff>113537</xdr:rowOff>
    </xdr:to>
    <xdr:cxnSp macro="">
      <xdr:nvCxnSpPr>
        <xdr:cNvPr id="383" name="直線コネクタ 382">
          <a:extLst>
            <a:ext uri="{FF2B5EF4-FFF2-40B4-BE49-F238E27FC236}">
              <a16:creationId xmlns:a16="http://schemas.microsoft.com/office/drawing/2014/main" id="{B033BA66-FE3C-4E87-912C-CFE63914F32F}"/>
            </a:ext>
          </a:extLst>
        </xdr:cNvPr>
        <xdr:cNvCxnSpPr/>
      </xdr:nvCxnSpPr>
      <xdr:spPr>
        <a:xfrm flipV="1">
          <a:off x="8686800" y="17361408"/>
          <a:ext cx="742950" cy="1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104</xdr:row>
      <xdr:rowOff>74930</xdr:rowOff>
    </xdr:from>
    <xdr:to>
      <xdr:col>46</xdr:col>
      <xdr:colOff>38100</xdr:colOff>
      <xdr:row>105</xdr:row>
      <xdr:rowOff>5080</xdr:rowOff>
    </xdr:to>
    <xdr:sp macro="" textlink="">
      <xdr:nvSpPr>
        <xdr:cNvPr id="384" name="楕円 383">
          <a:extLst>
            <a:ext uri="{FF2B5EF4-FFF2-40B4-BE49-F238E27FC236}">
              <a16:creationId xmlns:a16="http://schemas.microsoft.com/office/drawing/2014/main" id="{5DAD2509-B1C8-434F-80C7-7353ADEC5BB6}"/>
            </a:ext>
          </a:extLst>
        </xdr:cNvPr>
        <xdr:cNvSpPr/>
      </xdr:nvSpPr>
      <xdr:spPr>
        <a:xfrm>
          <a:off x="7842250" y="1733423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104</xdr:row>
      <xdr:rowOff>113537</xdr:rowOff>
    </xdr:from>
    <xdr:to>
      <xdr:col>50</xdr:col>
      <xdr:colOff>114300</xdr:colOff>
      <xdr:row>104</xdr:row>
      <xdr:rowOff>125730</xdr:rowOff>
    </xdr:to>
    <xdr:cxnSp macro="">
      <xdr:nvCxnSpPr>
        <xdr:cNvPr id="385" name="直線コネクタ 384">
          <a:extLst>
            <a:ext uri="{FF2B5EF4-FFF2-40B4-BE49-F238E27FC236}">
              <a16:creationId xmlns:a16="http://schemas.microsoft.com/office/drawing/2014/main" id="{60AE0B08-D9B6-4DCF-BCA8-77C325F2A0E6}"/>
            </a:ext>
          </a:extLst>
        </xdr:cNvPr>
        <xdr:cNvCxnSpPr/>
      </xdr:nvCxnSpPr>
      <xdr:spPr>
        <a:xfrm flipV="1">
          <a:off x="7886700" y="17372837"/>
          <a:ext cx="800100" cy="12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104</xdr:row>
      <xdr:rowOff>75312</xdr:rowOff>
    </xdr:from>
    <xdr:to>
      <xdr:col>41</xdr:col>
      <xdr:colOff>101600</xdr:colOff>
      <xdr:row>105</xdr:row>
      <xdr:rowOff>5462</xdr:rowOff>
    </xdr:to>
    <xdr:sp macro="" textlink="">
      <xdr:nvSpPr>
        <xdr:cNvPr id="386" name="楕円 385">
          <a:extLst>
            <a:ext uri="{FF2B5EF4-FFF2-40B4-BE49-F238E27FC236}">
              <a16:creationId xmlns:a16="http://schemas.microsoft.com/office/drawing/2014/main" id="{F209270A-90D6-4EAD-ABE2-E2DC7D784EED}"/>
            </a:ext>
          </a:extLst>
        </xdr:cNvPr>
        <xdr:cNvSpPr/>
      </xdr:nvSpPr>
      <xdr:spPr>
        <a:xfrm>
          <a:off x="7029450" y="17334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104</xdr:row>
      <xdr:rowOff>125730</xdr:rowOff>
    </xdr:from>
    <xdr:to>
      <xdr:col>45</xdr:col>
      <xdr:colOff>177800</xdr:colOff>
      <xdr:row>104</xdr:row>
      <xdr:rowOff>126112</xdr:rowOff>
    </xdr:to>
    <xdr:cxnSp macro="">
      <xdr:nvCxnSpPr>
        <xdr:cNvPr id="387" name="直線コネクタ 386">
          <a:extLst>
            <a:ext uri="{FF2B5EF4-FFF2-40B4-BE49-F238E27FC236}">
              <a16:creationId xmlns:a16="http://schemas.microsoft.com/office/drawing/2014/main" id="{E285D041-7B2B-4047-AF2D-F5A365DCEA38}"/>
            </a:ext>
          </a:extLst>
        </xdr:cNvPr>
        <xdr:cNvCxnSpPr/>
      </xdr:nvCxnSpPr>
      <xdr:spPr>
        <a:xfrm flipV="1">
          <a:off x="7080250" y="17385030"/>
          <a:ext cx="806450" cy="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104</xdr:row>
      <xdr:rowOff>112268</xdr:rowOff>
    </xdr:from>
    <xdr:to>
      <xdr:col>36</xdr:col>
      <xdr:colOff>165100</xdr:colOff>
      <xdr:row>105</xdr:row>
      <xdr:rowOff>42418</xdr:rowOff>
    </xdr:to>
    <xdr:sp macro="" textlink="">
      <xdr:nvSpPr>
        <xdr:cNvPr id="388" name="楕円 387">
          <a:extLst>
            <a:ext uri="{FF2B5EF4-FFF2-40B4-BE49-F238E27FC236}">
              <a16:creationId xmlns:a16="http://schemas.microsoft.com/office/drawing/2014/main" id="{5C2F602D-A7C4-4ECB-A68A-67AB6D2407DF}"/>
            </a:ext>
          </a:extLst>
        </xdr:cNvPr>
        <xdr:cNvSpPr/>
      </xdr:nvSpPr>
      <xdr:spPr>
        <a:xfrm>
          <a:off x="6235700" y="17371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104</xdr:row>
      <xdr:rowOff>126112</xdr:rowOff>
    </xdr:from>
    <xdr:to>
      <xdr:col>41</xdr:col>
      <xdr:colOff>50800</xdr:colOff>
      <xdr:row>104</xdr:row>
      <xdr:rowOff>163068</xdr:rowOff>
    </xdr:to>
    <xdr:cxnSp macro="">
      <xdr:nvCxnSpPr>
        <xdr:cNvPr id="389" name="直線コネクタ 388">
          <a:extLst>
            <a:ext uri="{FF2B5EF4-FFF2-40B4-BE49-F238E27FC236}">
              <a16:creationId xmlns:a16="http://schemas.microsoft.com/office/drawing/2014/main" id="{C01CE50A-5B91-4B42-9A80-57B615EC97F9}"/>
            </a:ext>
          </a:extLst>
        </xdr:cNvPr>
        <xdr:cNvCxnSpPr/>
      </xdr:nvCxnSpPr>
      <xdr:spPr>
        <a:xfrm flipV="1">
          <a:off x="6286500" y="17385412"/>
          <a:ext cx="793750" cy="36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107</xdr:row>
      <xdr:rowOff>55263</xdr:rowOff>
    </xdr:from>
    <xdr:ext cx="469744" cy="259045"/>
    <xdr:sp macro="" textlink="">
      <xdr:nvSpPr>
        <xdr:cNvPr id="390" name="n_1aveValue【市民会館】&#10;一人当たり面積">
          <a:extLst>
            <a:ext uri="{FF2B5EF4-FFF2-40B4-BE49-F238E27FC236}">
              <a16:creationId xmlns:a16="http://schemas.microsoft.com/office/drawing/2014/main" id="{A00B4C41-84BB-4B81-B6B7-121CDC481447}"/>
            </a:ext>
          </a:extLst>
        </xdr:cNvPr>
        <xdr:cNvSpPr txBox="1"/>
      </xdr:nvSpPr>
      <xdr:spPr>
        <a:xfrm>
          <a:off x="8458277" y="17828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65167</xdr:rowOff>
    </xdr:from>
    <xdr:ext cx="469744" cy="259045"/>
    <xdr:sp macro="" textlink="">
      <xdr:nvSpPr>
        <xdr:cNvPr id="391" name="n_2aveValue【市民会館】&#10;一人当たり面積">
          <a:extLst>
            <a:ext uri="{FF2B5EF4-FFF2-40B4-BE49-F238E27FC236}">
              <a16:creationId xmlns:a16="http://schemas.microsoft.com/office/drawing/2014/main" id="{A3048389-E2EE-4473-A80C-EEBEF5BF2B59}"/>
            </a:ext>
          </a:extLst>
        </xdr:cNvPr>
        <xdr:cNvSpPr txBox="1"/>
      </xdr:nvSpPr>
      <xdr:spPr>
        <a:xfrm>
          <a:off x="7677227" y="17838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72026</xdr:rowOff>
    </xdr:from>
    <xdr:ext cx="469744" cy="259045"/>
    <xdr:sp macro="" textlink="">
      <xdr:nvSpPr>
        <xdr:cNvPr id="392" name="n_3aveValue【市民会館】&#10;一人当たり面積">
          <a:extLst>
            <a:ext uri="{FF2B5EF4-FFF2-40B4-BE49-F238E27FC236}">
              <a16:creationId xmlns:a16="http://schemas.microsoft.com/office/drawing/2014/main" id="{0362CC0D-7626-43AB-A903-2099047483D7}"/>
            </a:ext>
          </a:extLst>
        </xdr:cNvPr>
        <xdr:cNvSpPr txBox="1"/>
      </xdr:nvSpPr>
      <xdr:spPr>
        <a:xfrm>
          <a:off x="6864427" y="17845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54119</xdr:rowOff>
    </xdr:from>
    <xdr:ext cx="469744" cy="259045"/>
    <xdr:sp macro="" textlink="">
      <xdr:nvSpPr>
        <xdr:cNvPr id="393" name="n_4aveValue【市民会館】&#10;一人当たり面積">
          <a:extLst>
            <a:ext uri="{FF2B5EF4-FFF2-40B4-BE49-F238E27FC236}">
              <a16:creationId xmlns:a16="http://schemas.microsoft.com/office/drawing/2014/main" id="{84B9B542-1CC9-4908-98BF-6486D12DEBD3}"/>
            </a:ext>
          </a:extLst>
        </xdr:cNvPr>
        <xdr:cNvSpPr txBox="1"/>
      </xdr:nvSpPr>
      <xdr:spPr>
        <a:xfrm>
          <a:off x="6070677" y="17827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103</xdr:row>
      <xdr:rowOff>9414</xdr:rowOff>
    </xdr:from>
    <xdr:ext cx="469744" cy="259045"/>
    <xdr:sp macro="" textlink="">
      <xdr:nvSpPr>
        <xdr:cNvPr id="394" name="n_1mainValue【市民会館】&#10;一人当たり面積">
          <a:extLst>
            <a:ext uri="{FF2B5EF4-FFF2-40B4-BE49-F238E27FC236}">
              <a16:creationId xmlns:a16="http://schemas.microsoft.com/office/drawing/2014/main" id="{8A57F6E6-7347-4662-9355-AE7E898D216F}"/>
            </a:ext>
          </a:extLst>
        </xdr:cNvPr>
        <xdr:cNvSpPr txBox="1"/>
      </xdr:nvSpPr>
      <xdr:spPr>
        <a:xfrm>
          <a:off x="8458277" y="17097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21607</xdr:rowOff>
    </xdr:from>
    <xdr:ext cx="469744" cy="259045"/>
    <xdr:sp macro="" textlink="">
      <xdr:nvSpPr>
        <xdr:cNvPr id="395" name="n_2mainValue【市民会館】&#10;一人当たり面積">
          <a:extLst>
            <a:ext uri="{FF2B5EF4-FFF2-40B4-BE49-F238E27FC236}">
              <a16:creationId xmlns:a16="http://schemas.microsoft.com/office/drawing/2014/main" id="{77E8198F-B217-4135-9A34-9B324101A9D8}"/>
            </a:ext>
          </a:extLst>
        </xdr:cNvPr>
        <xdr:cNvSpPr txBox="1"/>
      </xdr:nvSpPr>
      <xdr:spPr>
        <a:xfrm>
          <a:off x="7677227" y="1710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21989</xdr:rowOff>
    </xdr:from>
    <xdr:ext cx="469744" cy="259045"/>
    <xdr:sp macro="" textlink="">
      <xdr:nvSpPr>
        <xdr:cNvPr id="396" name="n_3mainValue【市民会館】&#10;一人当たり面積">
          <a:extLst>
            <a:ext uri="{FF2B5EF4-FFF2-40B4-BE49-F238E27FC236}">
              <a16:creationId xmlns:a16="http://schemas.microsoft.com/office/drawing/2014/main" id="{187AAEBD-9E96-451B-9C7D-9FA5CEECF6ED}"/>
            </a:ext>
          </a:extLst>
        </xdr:cNvPr>
        <xdr:cNvSpPr txBox="1"/>
      </xdr:nvSpPr>
      <xdr:spPr>
        <a:xfrm>
          <a:off x="6864427" y="17109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58945</xdr:rowOff>
    </xdr:from>
    <xdr:ext cx="469744" cy="259045"/>
    <xdr:sp macro="" textlink="">
      <xdr:nvSpPr>
        <xdr:cNvPr id="397" name="n_4mainValue【市民会館】&#10;一人当たり面積">
          <a:extLst>
            <a:ext uri="{FF2B5EF4-FFF2-40B4-BE49-F238E27FC236}">
              <a16:creationId xmlns:a16="http://schemas.microsoft.com/office/drawing/2014/main" id="{C8B1E40E-D6BB-4C2E-8CFC-86067E0BC140}"/>
            </a:ext>
          </a:extLst>
        </xdr:cNvPr>
        <xdr:cNvSpPr txBox="1"/>
      </xdr:nvSpPr>
      <xdr:spPr>
        <a:xfrm>
          <a:off x="6070677" y="17146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8" name="正方形/長方形 397">
          <a:extLst>
            <a:ext uri="{FF2B5EF4-FFF2-40B4-BE49-F238E27FC236}">
              <a16:creationId xmlns:a16="http://schemas.microsoft.com/office/drawing/2014/main" id="{E1F836DE-9BA6-4F77-801C-08C32BAACDE5}"/>
            </a:ext>
          </a:extLst>
        </xdr:cNvPr>
        <xdr:cNvSpPr/>
      </xdr:nvSpPr>
      <xdr:spPr>
        <a:xfrm>
          <a:off x="1120775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9" name="正方形/長方形 398">
          <a:extLst>
            <a:ext uri="{FF2B5EF4-FFF2-40B4-BE49-F238E27FC236}">
              <a16:creationId xmlns:a16="http://schemas.microsoft.com/office/drawing/2014/main" id="{1A2297CE-B28E-4B9D-A3CD-35514B025F09}"/>
            </a:ext>
          </a:extLst>
        </xdr:cNvPr>
        <xdr:cNvSpPr/>
      </xdr:nvSpPr>
      <xdr:spPr>
        <a:xfrm>
          <a:off x="11315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0" name="正方形/長方形 399">
          <a:extLst>
            <a:ext uri="{FF2B5EF4-FFF2-40B4-BE49-F238E27FC236}">
              <a16:creationId xmlns:a16="http://schemas.microsoft.com/office/drawing/2014/main" id="{FFB44336-82E4-4DEA-B187-5FE9A63A78A6}"/>
            </a:ext>
          </a:extLst>
        </xdr:cNvPr>
        <xdr:cNvSpPr/>
      </xdr:nvSpPr>
      <xdr:spPr>
        <a:xfrm>
          <a:off x="11315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1" name="正方形/長方形 400">
          <a:extLst>
            <a:ext uri="{FF2B5EF4-FFF2-40B4-BE49-F238E27FC236}">
              <a16:creationId xmlns:a16="http://schemas.microsoft.com/office/drawing/2014/main" id="{C11A9D9C-A9BB-4173-851F-DD93DF1BD977}"/>
            </a:ext>
          </a:extLst>
        </xdr:cNvPr>
        <xdr:cNvSpPr/>
      </xdr:nvSpPr>
      <xdr:spPr>
        <a:xfrm>
          <a:off x="122364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2" name="正方形/長方形 401">
          <a:extLst>
            <a:ext uri="{FF2B5EF4-FFF2-40B4-BE49-F238E27FC236}">
              <a16:creationId xmlns:a16="http://schemas.microsoft.com/office/drawing/2014/main" id="{34A51D35-E12B-4910-829B-F3DBFA4B6079}"/>
            </a:ext>
          </a:extLst>
        </xdr:cNvPr>
        <xdr:cNvSpPr/>
      </xdr:nvSpPr>
      <xdr:spPr>
        <a:xfrm>
          <a:off x="122364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3" name="正方形/長方形 402">
          <a:extLst>
            <a:ext uri="{FF2B5EF4-FFF2-40B4-BE49-F238E27FC236}">
              <a16:creationId xmlns:a16="http://schemas.microsoft.com/office/drawing/2014/main" id="{313868F5-F742-44C3-9392-6E1DB2FABEEB}"/>
            </a:ext>
          </a:extLst>
        </xdr:cNvPr>
        <xdr:cNvSpPr/>
      </xdr:nvSpPr>
      <xdr:spPr>
        <a:xfrm>
          <a:off x="132651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4" name="正方形/長方形 403">
          <a:extLst>
            <a:ext uri="{FF2B5EF4-FFF2-40B4-BE49-F238E27FC236}">
              <a16:creationId xmlns:a16="http://schemas.microsoft.com/office/drawing/2014/main" id="{9BC37CA6-CEBB-4720-9D27-2C0A1360B5CF}"/>
            </a:ext>
          </a:extLst>
        </xdr:cNvPr>
        <xdr:cNvSpPr/>
      </xdr:nvSpPr>
      <xdr:spPr>
        <a:xfrm>
          <a:off x="132651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5" name="正方形/長方形 404">
          <a:extLst>
            <a:ext uri="{FF2B5EF4-FFF2-40B4-BE49-F238E27FC236}">
              <a16:creationId xmlns:a16="http://schemas.microsoft.com/office/drawing/2014/main" id="{F3065527-9087-406A-857D-028C4E56709E}"/>
            </a:ext>
          </a:extLst>
        </xdr:cNvPr>
        <xdr:cNvSpPr/>
      </xdr:nvSpPr>
      <xdr:spPr>
        <a:xfrm>
          <a:off x="1120775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6" name="テキスト ボックス 405">
          <a:extLst>
            <a:ext uri="{FF2B5EF4-FFF2-40B4-BE49-F238E27FC236}">
              <a16:creationId xmlns:a16="http://schemas.microsoft.com/office/drawing/2014/main" id="{9C84EFED-CFCA-4CA4-A8F3-3A9BB15D2CFD}"/>
            </a:ext>
          </a:extLst>
        </xdr:cNvPr>
        <xdr:cNvSpPr txBox="1"/>
      </xdr:nvSpPr>
      <xdr:spPr>
        <a:xfrm>
          <a:off x="111696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7" name="直線コネクタ 406">
          <a:extLst>
            <a:ext uri="{FF2B5EF4-FFF2-40B4-BE49-F238E27FC236}">
              <a16:creationId xmlns:a16="http://schemas.microsoft.com/office/drawing/2014/main" id="{EB94BA3D-45E1-47AA-A270-723466D78F9E}"/>
            </a:ext>
          </a:extLst>
        </xdr:cNvPr>
        <xdr:cNvCxnSpPr/>
      </xdr:nvCxnSpPr>
      <xdr:spPr>
        <a:xfrm>
          <a:off x="11207750" y="7346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8" name="テキスト ボックス 407">
          <a:extLst>
            <a:ext uri="{FF2B5EF4-FFF2-40B4-BE49-F238E27FC236}">
              <a16:creationId xmlns:a16="http://schemas.microsoft.com/office/drawing/2014/main" id="{01DFDD96-430A-4272-BF72-57A1C1C3D61F}"/>
            </a:ext>
          </a:extLst>
        </xdr:cNvPr>
        <xdr:cNvSpPr txBox="1"/>
      </xdr:nvSpPr>
      <xdr:spPr>
        <a:xfrm>
          <a:off x="1079772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9" name="直線コネクタ 408">
          <a:extLst>
            <a:ext uri="{FF2B5EF4-FFF2-40B4-BE49-F238E27FC236}">
              <a16:creationId xmlns:a16="http://schemas.microsoft.com/office/drawing/2014/main" id="{592EB889-24BF-4DD5-82A9-7A3278F3E6FB}"/>
            </a:ext>
          </a:extLst>
        </xdr:cNvPr>
        <xdr:cNvCxnSpPr/>
      </xdr:nvCxnSpPr>
      <xdr:spPr>
        <a:xfrm>
          <a:off x="11207750" y="6978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10" name="テキスト ボックス 409">
          <a:extLst>
            <a:ext uri="{FF2B5EF4-FFF2-40B4-BE49-F238E27FC236}">
              <a16:creationId xmlns:a16="http://schemas.microsoft.com/office/drawing/2014/main" id="{205F041C-515A-4215-9E2E-BA8C2BF98D91}"/>
            </a:ext>
          </a:extLst>
        </xdr:cNvPr>
        <xdr:cNvSpPr txBox="1"/>
      </xdr:nvSpPr>
      <xdr:spPr>
        <a:xfrm>
          <a:off x="1079772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11" name="直線コネクタ 410">
          <a:extLst>
            <a:ext uri="{FF2B5EF4-FFF2-40B4-BE49-F238E27FC236}">
              <a16:creationId xmlns:a16="http://schemas.microsoft.com/office/drawing/2014/main" id="{CBAD41C9-5786-411C-B376-81C402E175AE}"/>
            </a:ext>
          </a:extLst>
        </xdr:cNvPr>
        <xdr:cNvCxnSpPr/>
      </xdr:nvCxnSpPr>
      <xdr:spPr>
        <a:xfrm>
          <a:off x="11207750" y="6610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12" name="テキスト ボックス 411">
          <a:extLst>
            <a:ext uri="{FF2B5EF4-FFF2-40B4-BE49-F238E27FC236}">
              <a16:creationId xmlns:a16="http://schemas.microsoft.com/office/drawing/2014/main" id="{4181B798-AF6A-4621-9853-9422FA0D9E90}"/>
            </a:ext>
          </a:extLst>
        </xdr:cNvPr>
        <xdr:cNvSpPr txBox="1"/>
      </xdr:nvSpPr>
      <xdr:spPr>
        <a:xfrm>
          <a:off x="10842791" y="6474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3" name="直線コネクタ 412">
          <a:extLst>
            <a:ext uri="{FF2B5EF4-FFF2-40B4-BE49-F238E27FC236}">
              <a16:creationId xmlns:a16="http://schemas.microsoft.com/office/drawing/2014/main" id="{83E3FBEB-C937-4387-9E85-0185D8AC14D2}"/>
            </a:ext>
          </a:extLst>
        </xdr:cNvPr>
        <xdr:cNvCxnSpPr/>
      </xdr:nvCxnSpPr>
      <xdr:spPr>
        <a:xfrm>
          <a:off x="11207750" y="6248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4" name="テキスト ボックス 413">
          <a:extLst>
            <a:ext uri="{FF2B5EF4-FFF2-40B4-BE49-F238E27FC236}">
              <a16:creationId xmlns:a16="http://schemas.microsoft.com/office/drawing/2014/main" id="{6384F1B8-1024-4D57-B738-1B9D05296760}"/>
            </a:ext>
          </a:extLst>
        </xdr:cNvPr>
        <xdr:cNvSpPr txBox="1"/>
      </xdr:nvSpPr>
      <xdr:spPr>
        <a:xfrm>
          <a:off x="10842791" y="6112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5" name="直線コネクタ 414">
          <a:extLst>
            <a:ext uri="{FF2B5EF4-FFF2-40B4-BE49-F238E27FC236}">
              <a16:creationId xmlns:a16="http://schemas.microsoft.com/office/drawing/2014/main" id="{F6F63027-6024-4472-9CF8-EFAAC5E54E86}"/>
            </a:ext>
          </a:extLst>
        </xdr:cNvPr>
        <xdr:cNvCxnSpPr/>
      </xdr:nvCxnSpPr>
      <xdr:spPr>
        <a:xfrm>
          <a:off x="11207750" y="5880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6" name="テキスト ボックス 415">
          <a:extLst>
            <a:ext uri="{FF2B5EF4-FFF2-40B4-BE49-F238E27FC236}">
              <a16:creationId xmlns:a16="http://schemas.microsoft.com/office/drawing/2014/main" id="{36656FC5-6EF5-4EF8-B3A1-5449D45E7A8F}"/>
            </a:ext>
          </a:extLst>
        </xdr:cNvPr>
        <xdr:cNvSpPr txBox="1"/>
      </xdr:nvSpPr>
      <xdr:spPr>
        <a:xfrm>
          <a:off x="10842791" y="5744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7" name="直線コネクタ 416">
          <a:extLst>
            <a:ext uri="{FF2B5EF4-FFF2-40B4-BE49-F238E27FC236}">
              <a16:creationId xmlns:a16="http://schemas.microsoft.com/office/drawing/2014/main" id="{12035BE7-1A52-48C9-95CC-3FBCF9C5F199}"/>
            </a:ext>
          </a:extLst>
        </xdr:cNvPr>
        <xdr:cNvCxnSpPr/>
      </xdr:nvCxnSpPr>
      <xdr:spPr>
        <a:xfrm>
          <a:off x="11207750" y="5511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8" name="テキスト ボックス 417">
          <a:extLst>
            <a:ext uri="{FF2B5EF4-FFF2-40B4-BE49-F238E27FC236}">
              <a16:creationId xmlns:a16="http://schemas.microsoft.com/office/drawing/2014/main" id="{7D09CC34-3372-424A-AEAD-10634E930EB9}"/>
            </a:ext>
          </a:extLst>
        </xdr:cNvPr>
        <xdr:cNvSpPr txBox="1"/>
      </xdr:nvSpPr>
      <xdr:spPr>
        <a:xfrm>
          <a:off x="10842791" y="5375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9" name="直線コネクタ 418">
          <a:extLst>
            <a:ext uri="{FF2B5EF4-FFF2-40B4-BE49-F238E27FC236}">
              <a16:creationId xmlns:a16="http://schemas.microsoft.com/office/drawing/2014/main" id="{0248D90D-1E6C-4AFE-BCF9-D6CAB5B8C99A}"/>
            </a:ext>
          </a:extLst>
        </xdr:cNvPr>
        <xdr:cNvCxnSpPr/>
      </xdr:nvCxnSpPr>
      <xdr:spPr>
        <a:xfrm>
          <a:off x="11207750" y="514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20" name="テキスト ボックス 419">
          <a:extLst>
            <a:ext uri="{FF2B5EF4-FFF2-40B4-BE49-F238E27FC236}">
              <a16:creationId xmlns:a16="http://schemas.microsoft.com/office/drawing/2014/main" id="{62C8E95C-9C3B-41F0-9869-DE27EAFBBB48}"/>
            </a:ext>
          </a:extLst>
        </xdr:cNvPr>
        <xdr:cNvSpPr txBox="1"/>
      </xdr:nvSpPr>
      <xdr:spPr>
        <a:xfrm>
          <a:off x="10906911" y="50076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21" name="【一般廃棄物処理施設】&#10;有形固定資産減価償却率グラフ枠">
          <a:extLst>
            <a:ext uri="{FF2B5EF4-FFF2-40B4-BE49-F238E27FC236}">
              <a16:creationId xmlns:a16="http://schemas.microsoft.com/office/drawing/2014/main" id="{75F119B5-3CFF-43ED-9E27-5BB7ED4AD31C}"/>
            </a:ext>
          </a:extLst>
        </xdr:cNvPr>
        <xdr:cNvSpPr/>
      </xdr:nvSpPr>
      <xdr:spPr>
        <a:xfrm>
          <a:off x="1120775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19050</xdr:rowOff>
    </xdr:from>
    <xdr:to>
      <xdr:col>85</xdr:col>
      <xdr:colOff>126364</xdr:colOff>
      <xdr:row>42</xdr:row>
      <xdr:rowOff>38100</xdr:rowOff>
    </xdr:to>
    <xdr:cxnSp macro="">
      <xdr:nvCxnSpPr>
        <xdr:cNvPr id="422" name="直線コネクタ 421">
          <a:extLst>
            <a:ext uri="{FF2B5EF4-FFF2-40B4-BE49-F238E27FC236}">
              <a16:creationId xmlns:a16="http://schemas.microsoft.com/office/drawing/2014/main" id="{C8E11C9C-30D7-47C7-9F76-A3B61ABDDC63}"/>
            </a:ext>
          </a:extLst>
        </xdr:cNvPr>
        <xdr:cNvCxnSpPr/>
      </xdr:nvCxnSpPr>
      <xdr:spPr>
        <a:xfrm flipV="1">
          <a:off x="14699614" y="5473700"/>
          <a:ext cx="0" cy="1504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23" name="【一般廃棄物処理施設】&#10;有形固定資産減価償却率最小値テキスト">
          <a:extLst>
            <a:ext uri="{FF2B5EF4-FFF2-40B4-BE49-F238E27FC236}">
              <a16:creationId xmlns:a16="http://schemas.microsoft.com/office/drawing/2014/main" id="{534364C8-6388-4E3A-9B03-898AE7745861}"/>
            </a:ext>
          </a:extLst>
        </xdr:cNvPr>
        <xdr:cNvSpPr txBox="1"/>
      </xdr:nvSpPr>
      <xdr:spPr>
        <a:xfrm>
          <a:off x="14738350" y="6982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24" name="直線コネクタ 423">
          <a:extLst>
            <a:ext uri="{FF2B5EF4-FFF2-40B4-BE49-F238E27FC236}">
              <a16:creationId xmlns:a16="http://schemas.microsoft.com/office/drawing/2014/main" id="{389B2B62-620F-4CCB-810A-66B5BB11086C}"/>
            </a:ext>
          </a:extLst>
        </xdr:cNvPr>
        <xdr:cNvCxnSpPr/>
      </xdr:nvCxnSpPr>
      <xdr:spPr>
        <a:xfrm>
          <a:off x="14611350" y="69786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137177</xdr:rowOff>
    </xdr:from>
    <xdr:ext cx="405111" cy="259045"/>
    <xdr:sp macro="" textlink="">
      <xdr:nvSpPr>
        <xdr:cNvPr id="425" name="【一般廃棄物処理施設】&#10;有形固定資産減価償却率最大値テキスト">
          <a:extLst>
            <a:ext uri="{FF2B5EF4-FFF2-40B4-BE49-F238E27FC236}">
              <a16:creationId xmlns:a16="http://schemas.microsoft.com/office/drawing/2014/main" id="{EC8020D1-8C0F-4B4A-BA90-F785E0CEC3C2}"/>
            </a:ext>
          </a:extLst>
        </xdr:cNvPr>
        <xdr:cNvSpPr txBox="1"/>
      </xdr:nvSpPr>
      <xdr:spPr>
        <a:xfrm>
          <a:off x="14738350" y="5261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19050</xdr:rowOff>
    </xdr:from>
    <xdr:to>
      <xdr:col>86</xdr:col>
      <xdr:colOff>25400</xdr:colOff>
      <xdr:row>33</xdr:row>
      <xdr:rowOff>19050</xdr:rowOff>
    </xdr:to>
    <xdr:cxnSp macro="">
      <xdr:nvCxnSpPr>
        <xdr:cNvPr id="426" name="直線コネクタ 425">
          <a:extLst>
            <a:ext uri="{FF2B5EF4-FFF2-40B4-BE49-F238E27FC236}">
              <a16:creationId xmlns:a16="http://schemas.microsoft.com/office/drawing/2014/main" id="{FA460081-60E0-46B6-A1DA-0242924C264F}"/>
            </a:ext>
          </a:extLst>
        </xdr:cNvPr>
        <xdr:cNvCxnSpPr/>
      </xdr:nvCxnSpPr>
      <xdr:spPr>
        <a:xfrm>
          <a:off x="14611350" y="54737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110507</xdr:rowOff>
    </xdr:from>
    <xdr:ext cx="405111" cy="259045"/>
    <xdr:sp macro="" textlink="">
      <xdr:nvSpPr>
        <xdr:cNvPr id="427" name="【一般廃棄物処理施設】&#10;有形固定資産減価償却率平均値テキスト">
          <a:extLst>
            <a:ext uri="{FF2B5EF4-FFF2-40B4-BE49-F238E27FC236}">
              <a16:creationId xmlns:a16="http://schemas.microsoft.com/office/drawing/2014/main" id="{4E7253BE-017F-42EE-9D35-0AD43161CE6B}"/>
            </a:ext>
          </a:extLst>
        </xdr:cNvPr>
        <xdr:cNvSpPr txBox="1"/>
      </xdr:nvSpPr>
      <xdr:spPr>
        <a:xfrm>
          <a:off x="14738350" y="60604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132080</xdr:rowOff>
    </xdr:from>
    <xdr:to>
      <xdr:col>85</xdr:col>
      <xdr:colOff>177800</xdr:colOff>
      <xdr:row>37</xdr:row>
      <xdr:rowOff>62230</xdr:rowOff>
    </xdr:to>
    <xdr:sp macro="" textlink="">
      <xdr:nvSpPr>
        <xdr:cNvPr id="428" name="フローチャート: 判断 427">
          <a:extLst>
            <a:ext uri="{FF2B5EF4-FFF2-40B4-BE49-F238E27FC236}">
              <a16:creationId xmlns:a16="http://schemas.microsoft.com/office/drawing/2014/main" id="{2D71225A-D109-4E33-AE06-9F050CAF99B9}"/>
            </a:ext>
          </a:extLst>
        </xdr:cNvPr>
        <xdr:cNvSpPr/>
      </xdr:nvSpPr>
      <xdr:spPr>
        <a:xfrm>
          <a:off x="14649450" y="608203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101600</xdr:rowOff>
    </xdr:from>
    <xdr:to>
      <xdr:col>81</xdr:col>
      <xdr:colOff>101600</xdr:colOff>
      <xdr:row>37</xdr:row>
      <xdr:rowOff>31750</xdr:rowOff>
    </xdr:to>
    <xdr:sp macro="" textlink="">
      <xdr:nvSpPr>
        <xdr:cNvPr id="429" name="フローチャート: 判断 428">
          <a:extLst>
            <a:ext uri="{FF2B5EF4-FFF2-40B4-BE49-F238E27FC236}">
              <a16:creationId xmlns:a16="http://schemas.microsoft.com/office/drawing/2014/main" id="{55D5C82D-898B-464B-B702-1F4CAD2287D7}"/>
            </a:ext>
          </a:extLst>
        </xdr:cNvPr>
        <xdr:cNvSpPr/>
      </xdr:nvSpPr>
      <xdr:spPr>
        <a:xfrm>
          <a:off x="13887450" y="60515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109220</xdr:rowOff>
    </xdr:from>
    <xdr:to>
      <xdr:col>76</xdr:col>
      <xdr:colOff>165100</xdr:colOff>
      <xdr:row>37</xdr:row>
      <xdr:rowOff>39370</xdr:rowOff>
    </xdr:to>
    <xdr:sp macro="" textlink="">
      <xdr:nvSpPr>
        <xdr:cNvPr id="430" name="フローチャート: 判断 429">
          <a:extLst>
            <a:ext uri="{FF2B5EF4-FFF2-40B4-BE49-F238E27FC236}">
              <a16:creationId xmlns:a16="http://schemas.microsoft.com/office/drawing/2014/main" id="{C88CFD90-7B0C-4CEA-983F-4EBCFC535706}"/>
            </a:ext>
          </a:extLst>
        </xdr:cNvPr>
        <xdr:cNvSpPr/>
      </xdr:nvSpPr>
      <xdr:spPr>
        <a:xfrm>
          <a:off x="13093700" y="60591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164465</xdr:rowOff>
    </xdr:from>
    <xdr:to>
      <xdr:col>72</xdr:col>
      <xdr:colOff>38100</xdr:colOff>
      <xdr:row>37</xdr:row>
      <xdr:rowOff>94615</xdr:rowOff>
    </xdr:to>
    <xdr:sp macro="" textlink="">
      <xdr:nvSpPr>
        <xdr:cNvPr id="431" name="フローチャート: 判断 430">
          <a:extLst>
            <a:ext uri="{FF2B5EF4-FFF2-40B4-BE49-F238E27FC236}">
              <a16:creationId xmlns:a16="http://schemas.microsoft.com/office/drawing/2014/main" id="{AF9A3A3D-9E1B-4EAE-A8CB-02D042E64604}"/>
            </a:ext>
          </a:extLst>
        </xdr:cNvPr>
        <xdr:cNvSpPr/>
      </xdr:nvSpPr>
      <xdr:spPr>
        <a:xfrm>
          <a:off x="12299950" y="611441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168275</xdr:rowOff>
    </xdr:from>
    <xdr:to>
      <xdr:col>67</xdr:col>
      <xdr:colOff>101600</xdr:colOff>
      <xdr:row>37</xdr:row>
      <xdr:rowOff>98425</xdr:rowOff>
    </xdr:to>
    <xdr:sp macro="" textlink="">
      <xdr:nvSpPr>
        <xdr:cNvPr id="432" name="フローチャート: 判断 431">
          <a:extLst>
            <a:ext uri="{FF2B5EF4-FFF2-40B4-BE49-F238E27FC236}">
              <a16:creationId xmlns:a16="http://schemas.microsoft.com/office/drawing/2014/main" id="{D8AB8384-CE0A-4189-B02F-DBF5BD025716}"/>
            </a:ext>
          </a:extLst>
        </xdr:cNvPr>
        <xdr:cNvSpPr/>
      </xdr:nvSpPr>
      <xdr:spPr>
        <a:xfrm>
          <a:off x="11487150" y="6111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FBD81D8A-F7DA-46EE-AE67-481857F8FCB1}"/>
            </a:ext>
          </a:extLst>
        </xdr:cNvPr>
        <xdr:cNvSpPr txBox="1"/>
      </xdr:nvSpPr>
      <xdr:spPr>
        <a:xfrm>
          <a:off x="1452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52572309-0B3D-47EC-A446-DA6B59B82F2C}"/>
            </a:ext>
          </a:extLst>
        </xdr:cNvPr>
        <xdr:cNvSpPr txBox="1"/>
      </xdr:nvSpPr>
      <xdr:spPr>
        <a:xfrm>
          <a:off x="13766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F04045D1-3167-4BF1-A4E2-D7DB1F6EB502}"/>
            </a:ext>
          </a:extLst>
        </xdr:cNvPr>
        <xdr:cNvSpPr txBox="1"/>
      </xdr:nvSpPr>
      <xdr:spPr>
        <a:xfrm>
          <a:off x="12973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59F3D0B1-00CA-4672-9543-D551212CA99D}"/>
            </a:ext>
          </a:extLst>
        </xdr:cNvPr>
        <xdr:cNvSpPr txBox="1"/>
      </xdr:nvSpPr>
      <xdr:spPr>
        <a:xfrm>
          <a:off x="12172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4F13119B-DA7F-433B-875D-C7BA511F721A}"/>
            </a:ext>
          </a:extLst>
        </xdr:cNvPr>
        <xdr:cNvSpPr txBox="1"/>
      </xdr:nvSpPr>
      <xdr:spPr>
        <a:xfrm>
          <a:off x="11366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135890</xdr:rowOff>
    </xdr:from>
    <xdr:to>
      <xdr:col>85</xdr:col>
      <xdr:colOff>177800</xdr:colOff>
      <xdr:row>36</xdr:row>
      <xdr:rowOff>66040</xdr:rowOff>
    </xdr:to>
    <xdr:sp macro="" textlink="">
      <xdr:nvSpPr>
        <xdr:cNvPr id="438" name="楕円 437">
          <a:extLst>
            <a:ext uri="{FF2B5EF4-FFF2-40B4-BE49-F238E27FC236}">
              <a16:creationId xmlns:a16="http://schemas.microsoft.com/office/drawing/2014/main" id="{AF9C59C7-6BF5-41B8-97AA-D397874B9A65}"/>
            </a:ext>
          </a:extLst>
        </xdr:cNvPr>
        <xdr:cNvSpPr/>
      </xdr:nvSpPr>
      <xdr:spPr>
        <a:xfrm>
          <a:off x="14649450" y="592074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158767</xdr:rowOff>
    </xdr:from>
    <xdr:ext cx="405111" cy="259045"/>
    <xdr:sp macro="" textlink="">
      <xdr:nvSpPr>
        <xdr:cNvPr id="439" name="【一般廃棄物処理施設】&#10;有形固定資産減価償却率該当値テキスト">
          <a:extLst>
            <a:ext uri="{FF2B5EF4-FFF2-40B4-BE49-F238E27FC236}">
              <a16:creationId xmlns:a16="http://schemas.microsoft.com/office/drawing/2014/main" id="{8AA00E06-CFC2-41F3-823F-D9CE713566E4}"/>
            </a:ext>
          </a:extLst>
        </xdr:cNvPr>
        <xdr:cNvSpPr txBox="1"/>
      </xdr:nvSpPr>
      <xdr:spPr>
        <a:xfrm>
          <a:off x="14738350" y="5778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84455</xdr:rowOff>
    </xdr:from>
    <xdr:to>
      <xdr:col>81</xdr:col>
      <xdr:colOff>101600</xdr:colOff>
      <xdr:row>36</xdr:row>
      <xdr:rowOff>14605</xdr:rowOff>
    </xdr:to>
    <xdr:sp macro="" textlink="">
      <xdr:nvSpPr>
        <xdr:cNvPr id="440" name="楕円 439">
          <a:extLst>
            <a:ext uri="{FF2B5EF4-FFF2-40B4-BE49-F238E27FC236}">
              <a16:creationId xmlns:a16="http://schemas.microsoft.com/office/drawing/2014/main" id="{0CF08424-E6DB-437D-89C6-9396218EAFCB}"/>
            </a:ext>
          </a:extLst>
        </xdr:cNvPr>
        <xdr:cNvSpPr/>
      </xdr:nvSpPr>
      <xdr:spPr>
        <a:xfrm>
          <a:off x="13887450" y="586930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135255</xdr:rowOff>
    </xdr:from>
    <xdr:to>
      <xdr:col>85</xdr:col>
      <xdr:colOff>127000</xdr:colOff>
      <xdr:row>36</xdr:row>
      <xdr:rowOff>15240</xdr:rowOff>
    </xdr:to>
    <xdr:cxnSp macro="">
      <xdr:nvCxnSpPr>
        <xdr:cNvPr id="441" name="直線コネクタ 440">
          <a:extLst>
            <a:ext uri="{FF2B5EF4-FFF2-40B4-BE49-F238E27FC236}">
              <a16:creationId xmlns:a16="http://schemas.microsoft.com/office/drawing/2014/main" id="{5C5B528D-FAC8-4775-BA72-D870D8BE27B9}"/>
            </a:ext>
          </a:extLst>
        </xdr:cNvPr>
        <xdr:cNvCxnSpPr/>
      </xdr:nvCxnSpPr>
      <xdr:spPr>
        <a:xfrm>
          <a:off x="13938250" y="5920105"/>
          <a:ext cx="762000" cy="45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31115</xdr:rowOff>
    </xdr:from>
    <xdr:to>
      <xdr:col>76</xdr:col>
      <xdr:colOff>165100</xdr:colOff>
      <xdr:row>35</xdr:row>
      <xdr:rowOff>132715</xdr:rowOff>
    </xdr:to>
    <xdr:sp macro="" textlink="">
      <xdr:nvSpPr>
        <xdr:cNvPr id="442" name="楕円 441">
          <a:extLst>
            <a:ext uri="{FF2B5EF4-FFF2-40B4-BE49-F238E27FC236}">
              <a16:creationId xmlns:a16="http://schemas.microsoft.com/office/drawing/2014/main" id="{51DC4C7D-E743-4C41-9212-75F3F42BEC3B}"/>
            </a:ext>
          </a:extLst>
        </xdr:cNvPr>
        <xdr:cNvSpPr/>
      </xdr:nvSpPr>
      <xdr:spPr>
        <a:xfrm>
          <a:off x="13093700" y="5815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81915</xdr:rowOff>
    </xdr:from>
    <xdr:to>
      <xdr:col>81</xdr:col>
      <xdr:colOff>50800</xdr:colOff>
      <xdr:row>35</xdr:row>
      <xdr:rowOff>135255</xdr:rowOff>
    </xdr:to>
    <xdr:cxnSp macro="">
      <xdr:nvCxnSpPr>
        <xdr:cNvPr id="443" name="直線コネクタ 442">
          <a:extLst>
            <a:ext uri="{FF2B5EF4-FFF2-40B4-BE49-F238E27FC236}">
              <a16:creationId xmlns:a16="http://schemas.microsoft.com/office/drawing/2014/main" id="{A9BE17F6-A13E-4174-90E0-A6470B294BD3}"/>
            </a:ext>
          </a:extLst>
        </xdr:cNvPr>
        <xdr:cNvCxnSpPr/>
      </xdr:nvCxnSpPr>
      <xdr:spPr>
        <a:xfrm>
          <a:off x="13144500" y="5866765"/>
          <a:ext cx="79375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153035</xdr:rowOff>
    </xdr:from>
    <xdr:to>
      <xdr:col>72</xdr:col>
      <xdr:colOff>38100</xdr:colOff>
      <xdr:row>35</xdr:row>
      <xdr:rowOff>83185</xdr:rowOff>
    </xdr:to>
    <xdr:sp macro="" textlink="">
      <xdr:nvSpPr>
        <xdr:cNvPr id="444" name="楕円 443">
          <a:extLst>
            <a:ext uri="{FF2B5EF4-FFF2-40B4-BE49-F238E27FC236}">
              <a16:creationId xmlns:a16="http://schemas.microsoft.com/office/drawing/2014/main" id="{B96F3CB9-2792-4917-8D8B-86D75108B791}"/>
            </a:ext>
          </a:extLst>
        </xdr:cNvPr>
        <xdr:cNvSpPr/>
      </xdr:nvSpPr>
      <xdr:spPr>
        <a:xfrm>
          <a:off x="12299950" y="577278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32385</xdr:rowOff>
    </xdr:from>
    <xdr:to>
      <xdr:col>76</xdr:col>
      <xdr:colOff>114300</xdr:colOff>
      <xdr:row>35</xdr:row>
      <xdr:rowOff>81915</xdr:rowOff>
    </xdr:to>
    <xdr:cxnSp macro="">
      <xdr:nvCxnSpPr>
        <xdr:cNvPr id="445" name="直線コネクタ 444">
          <a:extLst>
            <a:ext uri="{FF2B5EF4-FFF2-40B4-BE49-F238E27FC236}">
              <a16:creationId xmlns:a16="http://schemas.microsoft.com/office/drawing/2014/main" id="{DF5938FC-E888-48A5-83C2-D0983D87C644}"/>
            </a:ext>
          </a:extLst>
        </xdr:cNvPr>
        <xdr:cNvCxnSpPr/>
      </xdr:nvCxnSpPr>
      <xdr:spPr>
        <a:xfrm>
          <a:off x="12344400" y="5817235"/>
          <a:ext cx="8001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97790</xdr:rowOff>
    </xdr:from>
    <xdr:to>
      <xdr:col>67</xdr:col>
      <xdr:colOff>101600</xdr:colOff>
      <xdr:row>35</xdr:row>
      <xdr:rowOff>27940</xdr:rowOff>
    </xdr:to>
    <xdr:sp macro="" textlink="">
      <xdr:nvSpPr>
        <xdr:cNvPr id="446" name="楕円 445">
          <a:extLst>
            <a:ext uri="{FF2B5EF4-FFF2-40B4-BE49-F238E27FC236}">
              <a16:creationId xmlns:a16="http://schemas.microsoft.com/office/drawing/2014/main" id="{D5F77ECC-94F7-4B47-9641-186E2C8276AF}"/>
            </a:ext>
          </a:extLst>
        </xdr:cNvPr>
        <xdr:cNvSpPr/>
      </xdr:nvSpPr>
      <xdr:spPr>
        <a:xfrm>
          <a:off x="11487150" y="571754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34</xdr:row>
      <xdr:rowOff>148590</xdr:rowOff>
    </xdr:from>
    <xdr:to>
      <xdr:col>71</xdr:col>
      <xdr:colOff>177800</xdr:colOff>
      <xdr:row>35</xdr:row>
      <xdr:rowOff>32385</xdr:rowOff>
    </xdr:to>
    <xdr:cxnSp macro="">
      <xdr:nvCxnSpPr>
        <xdr:cNvPr id="447" name="直線コネクタ 446">
          <a:extLst>
            <a:ext uri="{FF2B5EF4-FFF2-40B4-BE49-F238E27FC236}">
              <a16:creationId xmlns:a16="http://schemas.microsoft.com/office/drawing/2014/main" id="{8F63FD9C-E5F6-46BA-B39E-993372FE6752}"/>
            </a:ext>
          </a:extLst>
        </xdr:cNvPr>
        <xdr:cNvCxnSpPr/>
      </xdr:nvCxnSpPr>
      <xdr:spPr>
        <a:xfrm>
          <a:off x="11537950" y="5768340"/>
          <a:ext cx="806450" cy="48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22877</xdr:rowOff>
    </xdr:from>
    <xdr:ext cx="405111" cy="259045"/>
    <xdr:sp macro="" textlink="">
      <xdr:nvSpPr>
        <xdr:cNvPr id="448" name="n_1aveValue【一般廃棄物処理施設】&#10;有形固定資産減価償却率">
          <a:extLst>
            <a:ext uri="{FF2B5EF4-FFF2-40B4-BE49-F238E27FC236}">
              <a16:creationId xmlns:a16="http://schemas.microsoft.com/office/drawing/2014/main" id="{1185BC69-C906-4939-BD4C-49C77126EE43}"/>
            </a:ext>
          </a:extLst>
        </xdr:cNvPr>
        <xdr:cNvSpPr txBox="1"/>
      </xdr:nvSpPr>
      <xdr:spPr>
        <a:xfrm>
          <a:off x="13742044" y="6137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30497</xdr:rowOff>
    </xdr:from>
    <xdr:ext cx="405111" cy="259045"/>
    <xdr:sp macro="" textlink="">
      <xdr:nvSpPr>
        <xdr:cNvPr id="449" name="n_2aveValue【一般廃棄物処理施設】&#10;有形固定資産減価償却率">
          <a:extLst>
            <a:ext uri="{FF2B5EF4-FFF2-40B4-BE49-F238E27FC236}">
              <a16:creationId xmlns:a16="http://schemas.microsoft.com/office/drawing/2014/main" id="{498D5868-4624-4A68-B775-6C7EF7A892DC}"/>
            </a:ext>
          </a:extLst>
        </xdr:cNvPr>
        <xdr:cNvSpPr txBox="1"/>
      </xdr:nvSpPr>
      <xdr:spPr>
        <a:xfrm>
          <a:off x="12960994" y="6145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85742</xdr:rowOff>
    </xdr:from>
    <xdr:ext cx="405111" cy="259045"/>
    <xdr:sp macro="" textlink="">
      <xdr:nvSpPr>
        <xdr:cNvPr id="450" name="n_3aveValue【一般廃棄物処理施設】&#10;有形固定資産減価償却率">
          <a:extLst>
            <a:ext uri="{FF2B5EF4-FFF2-40B4-BE49-F238E27FC236}">
              <a16:creationId xmlns:a16="http://schemas.microsoft.com/office/drawing/2014/main" id="{F3349BD4-643B-46FD-8D27-D63B5CD05A1C}"/>
            </a:ext>
          </a:extLst>
        </xdr:cNvPr>
        <xdr:cNvSpPr txBox="1"/>
      </xdr:nvSpPr>
      <xdr:spPr>
        <a:xfrm>
          <a:off x="12167244" y="6200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89552</xdr:rowOff>
    </xdr:from>
    <xdr:ext cx="405111" cy="259045"/>
    <xdr:sp macro="" textlink="">
      <xdr:nvSpPr>
        <xdr:cNvPr id="451" name="n_4aveValue【一般廃棄物処理施設】&#10;有形固定資産減価償却率">
          <a:extLst>
            <a:ext uri="{FF2B5EF4-FFF2-40B4-BE49-F238E27FC236}">
              <a16:creationId xmlns:a16="http://schemas.microsoft.com/office/drawing/2014/main" id="{5D26105D-54B1-4AF7-9B66-BC155A5906B4}"/>
            </a:ext>
          </a:extLst>
        </xdr:cNvPr>
        <xdr:cNvSpPr txBox="1"/>
      </xdr:nvSpPr>
      <xdr:spPr>
        <a:xfrm>
          <a:off x="11354444" y="6204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31132</xdr:rowOff>
    </xdr:from>
    <xdr:ext cx="405111" cy="259045"/>
    <xdr:sp macro="" textlink="">
      <xdr:nvSpPr>
        <xdr:cNvPr id="452" name="n_1mainValue【一般廃棄物処理施設】&#10;有形固定資産減価償却率">
          <a:extLst>
            <a:ext uri="{FF2B5EF4-FFF2-40B4-BE49-F238E27FC236}">
              <a16:creationId xmlns:a16="http://schemas.microsoft.com/office/drawing/2014/main" id="{B237C177-39B7-4DAA-B8A7-40DCC6D1173B}"/>
            </a:ext>
          </a:extLst>
        </xdr:cNvPr>
        <xdr:cNvSpPr txBox="1"/>
      </xdr:nvSpPr>
      <xdr:spPr>
        <a:xfrm>
          <a:off x="13742044" y="5650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149242</xdr:rowOff>
    </xdr:from>
    <xdr:ext cx="405111" cy="259045"/>
    <xdr:sp macro="" textlink="">
      <xdr:nvSpPr>
        <xdr:cNvPr id="453" name="n_2mainValue【一般廃棄物処理施設】&#10;有形固定資産減価償却率">
          <a:extLst>
            <a:ext uri="{FF2B5EF4-FFF2-40B4-BE49-F238E27FC236}">
              <a16:creationId xmlns:a16="http://schemas.microsoft.com/office/drawing/2014/main" id="{27204A59-65B4-4379-9D0F-CC64D6B62A8C}"/>
            </a:ext>
          </a:extLst>
        </xdr:cNvPr>
        <xdr:cNvSpPr txBox="1"/>
      </xdr:nvSpPr>
      <xdr:spPr>
        <a:xfrm>
          <a:off x="12960994" y="5603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99712</xdr:rowOff>
    </xdr:from>
    <xdr:ext cx="405111" cy="259045"/>
    <xdr:sp macro="" textlink="">
      <xdr:nvSpPr>
        <xdr:cNvPr id="454" name="n_3mainValue【一般廃棄物処理施設】&#10;有形固定資産減価償却率">
          <a:extLst>
            <a:ext uri="{FF2B5EF4-FFF2-40B4-BE49-F238E27FC236}">
              <a16:creationId xmlns:a16="http://schemas.microsoft.com/office/drawing/2014/main" id="{006EC7D6-8489-446C-8A39-BCA6184E304D}"/>
            </a:ext>
          </a:extLst>
        </xdr:cNvPr>
        <xdr:cNvSpPr txBox="1"/>
      </xdr:nvSpPr>
      <xdr:spPr>
        <a:xfrm>
          <a:off x="12167244" y="5554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44467</xdr:rowOff>
    </xdr:from>
    <xdr:ext cx="405111" cy="259045"/>
    <xdr:sp macro="" textlink="">
      <xdr:nvSpPr>
        <xdr:cNvPr id="455" name="n_4mainValue【一般廃棄物処理施設】&#10;有形固定資産減価償却率">
          <a:extLst>
            <a:ext uri="{FF2B5EF4-FFF2-40B4-BE49-F238E27FC236}">
              <a16:creationId xmlns:a16="http://schemas.microsoft.com/office/drawing/2014/main" id="{39221EC7-9142-4A65-B1A8-43324F64A690}"/>
            </a:ext>
          </a:extLst>
        </xdr:cNvPr>
        <xdr:cNvSpPr txBox="1"/>
      </xdr:nvSpPr>
      <xdr:spPr>
        <a:xfrm>
          <a:off x="11354444" y="5499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6" name="正方形/長方形 455">
          <a:extLst>
            <a:ext uri="{FF2B5EF4-FFF2-40B4-BE49-F238E27FC236}">
              <a16:creationId xmlns:a16="http://schemas.microsoft.com/office/drawing/2014/main" id="{741F5D59-7DFB-404E-A82E-6FE626F0BD46}"/>
            </a:ext>
          </a:extLst>
        </xdr:cNvPr>
        <xdr:cNvSpPr/>
      </xdr:nvSpPr>
      <xdr:spPr>
        <a:xfrm>
          <a:off x="164592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7" name="正方形/長方形 456">
          <a:extLst>
            <a:ext uri="{FF2B5EF4-FFF2-40B4-BE49-F238E27FC236}">
              <a16:creationId xmlns:a16="http://schemas.microsoft.com/office/drawing/2014/main" id="{40622721-2010-4947-93F7-362FAF0B4C55}"/>
            </a:ext>
          </a:extLst>
        </xdr:cNvPr>
        <xdr:cNvSpPr/>
      </xdr:nvSpPr>
      <xdr:spPr>
        <a:xfrm>
          <a:off x="16586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8" name="正方形/長方形 457">
          <a:extLst>
            <a:ext uri="{FF2B5EF4-FFF2-40B4-BE49-F238E27FC236}">
              <a16:creationId xmlns:a16="http://schemas.microsoft.com/office/drawing/2014/main" id="{C0CAAFA4-A8E2-4ED9-BE5A-772D900B04D7}"/>
            </a:ext>
          </a:extLst>
        </xdr:cNvPr>
        <xdr:cNvSpPr/>
      </xdr:nvSpPr>
      <xdr:spPr>
        <a:xfrm>
          <a:off x="16586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9" name="正方形/長方形 458">
          <a:extLst>
            <a:ext uri="{FF2B5EF4-FFF2-40B4-BE49-F238E27FC236}">
              <a16:creationId xmlns:a16="http://schemas.microsoft.com/office/drawing/2014/main" id="{6C18B879-8DFA-46E0-9440-1D060575C040}"/>
            </a:ext>
          </a:extLst>
        </xdr:cNvPr>
        <xdr:cNvSpPr/>
      </xdr:nvSpPr>
      <xdr:spPr>
        <a:xfrm>
          <a:off x="174879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0" name="正方形/長方形 459">
          <a:extLst>
            <a:ext uri="{FF2B5EF4-FFF2-40B4-BE49-F238E27FC236}">
              <a16:creationId xmlns:a16="http://schemas.microsoft.com/office/drawing/2014/main" id="{04515845-B2B7-41A7-9E49-3484343A91CB}"/>
            </a:ext>
          </a:extLst>
        </xdr:cNvPr>
        <xdr:cNvSpPr/>
      </xdr:nvSpPr>
      <xdr:spPr>
        <a:xfrm>
          <a:off x="174879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1" name="正方形/長方形 460">
          <a:extLst>
            <a:ext uri="{FF2B5EF4-FFF2-40B4-BE49-F238E27FC236}">
              <a16:creationId xmlns:a16="http://schemas.microsoft.com/office/drawing/2014/main" id="{83DFFA20-FCC4-4AF2-BF29-061A28F9905F}"/>
            </a:ext>
          </a:extLst>
        </xdr:cNvPr>
        <xdr:cNvSpPr/>
      </xdr:nvSpPr>
      <xdr:spPr>
        <a:xfrm>
          <a:off x="185166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2" name="正方形/長方形 461">
          <a:extLst>
            <a:ext uri="{FF2B5EF4-FFF2-40B4-BE49-F238E27FC236}">
              <a16:creationId xmlns:a16="http://schemas.microsoft.com/office/drawing/2014/main" id="{54C969BA-8C0E-4468-9035-B905AEE710DF}"/>
            </a:ext>
          </a:extLst>
        </xdr:cNvPr>
        <xdr:cNvSpPr/>
      </xdr:nvSpPr>
      <xdr:spPr>
        <a:xfrm>
          <a:off x="185166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3" name="正方形/長方形 462">
          <a:extLst>
            <a:ext uri="{FF2B5EF4-FFF2-40B4-BE49-F238E27FC236}">
              <a16:creationId xmlns:a16="http://schemas.microsoft.com/office/drawing/2014/main" id="{DA2F3C46-C78A-4C30-82C5-767BA137DEB5}"/>
            </a:ext>
          </a:extLst>
        </xdr:cNvPr>
        <xdr:cNvSpPr/>
      </xdr:nvSpPr>
      <xdr:spPr>
        <a:xfrm>
          <a:off x="164592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4" name="テキスト ボックス 463">
          <a:extLst>
            <a:ext uri="{FF2B5EF4-FFF2-40B4-BE49-F238E27FC236}">
              <a16:creationId xmlns:a16="http://schemas.microsoft.com/office/drawing/2014/main" id="{267BC086-F8B4-4C91-BC97-0DED831DDE79}"/>
            </a:ext>
          </a:extLst>
        </xdr:cNvPr>
        <xdr:cNvSpPr txBox="1"/>
      </xdr:nvSpPr>
      <xdr:spPr>
        <a:xfrm>
          <a:off x="16440150" y="4959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5" name="直線コネクタ 464">
          <a:extLst>
            <a:ext uri="{FF2B5EF4-FFF2-40B4-BE49-F238E27FC236}">
              <a16:creationId xmlns:a16="http://schemas.microsoft.com/office/drawing/2014/main" id="{2B048028-63B4-4197-AB70-B7005BC57F76}"/>
            </a:ext>
          </a:extLst>
        </xdr:cNvPr>
        <xdr:cNvCxnSpPr/>
      </xdr:nvCxnSpPr>
      <xdr:spPr>
        <a:xfrm>
          <a:off x="164592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6" name="直線コネクタ 465">
          <a:extLst>
            <a:ext uri="{FF2B5EF4-FFF2-40B4-BE49-F238E27FC236}">
              <a16:creationId xmlns:a16="http://schemas.microsoft.com/office/drawing/2014/main" id="{558A4938-4601-483F-8597-2B312B0D3294}"/>
            </a:ext>
          </a:extLst>
        </xdr:cNvPr>
        <xdr:cNvCxnSpPr/>
      </xdr:nvCxnSpPr>
      <xdr:spPr>
        <a:xfrm>
          <a:off x="16459200" y="6908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67" name="テキスト ボックス 466">
          <a:extLst>
            <a:ext uri="{FF2B5EF4-FFF2-40B4-BE49-F238E27FC236}">
              <a16:creationId xmlns:a16="http://schemas.microsoft.com/office/drawing/2014/main" id="{151419A1-9710-44AB-9886-9CC338023663}"/>
            </a:ext>
          </a:extLst>
        </xdr:cNvPr>
        <xdr:cNvSpPr txBox="1"/>
      </xdr:nvSpPr>
      <xdr:spPr>
        <a:xfrm>
          <a:off x="16248514" y="67729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8" name="直線コネクタ 467">
          <a:extLst>
            <a:ext uri="{FF2B5EF4-FFF2-40B4-BE49-F238E27FC236}">
              <a16:creationId xmlns:a16="http://schemas.microsoft.com/office/drawing/2014/main" id="{D33ED5D4-757C-4DF0-9FE3-EE53DECD18B4}"/>
            </a:ext>
          </a:extLst>
        </xdr:cNvPr>
        <xdr:cNvCxnSpPr/>
      </xdr:nvCxnSpPr>
      <xdr:spPr>
        <a:xfrm>
          <a:off x="16459200" y="6464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38</xdr:row>
      <xdr:rowOff>48277</xdr:rowOff>
    </xdr:from>
    <xdr:ext cx="685572" cy="259045"/>
    <xdr:sp macro="" textlink="">
      <xdr:nvSpPr>
        <xdr:cNvPr id="469" name="テキスト ボックス 468">
          <a:extLst>
            <a:ext uri="{FF2B5EF4-FFF2-40B4-BE49-F238E27FC236}">
              <a16:creationId xmlns:a16="http://schemas.microsoft.com/office/drawing/2014/main" id="{3AC450CF-9446-421A-9A44-526B4E4FDFAE}"/>
            </a:ext>
          </a:extLst>
        </xdr:cNvPr>
        <xdr:cNvSpPr txBox="1"/>
      </xdr:nvSpPr>
      <xdr:spPr>
        <a:xfrm>
          <a:off x="15849828" y="63284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70" name="直線コネクタ 469">
          <a:extLst>
            <a:ext uri="{FF2B5EF4-FFF2-40B4-BE49-F238E27FC236}">
              <a16:creationId xmlns:a16="http://schemas.microsoft.com/office/drawing/2014/main" id="{6318A848-0E0F-4463-A2CD-024A11D93ED7}"/>
            </a:ext>
          </a:extLst>
        </xdr:cNvPr>
        <xdr:cNvCxnSpPr/>
      </xdr:nvCxnSpPr>
      <xdr:spPr>
        <a:xfrm>
          <a:off x="16459200" y="6026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35</xdr:row>
      <xdr:rowOff>105427</xdr:rowOff>
    </xdr:from>
    <xdr:ext cx="685572" cy="259045"/>
    <xdr:sp macro="" textlink="">
      <xdr:nvSpPr>
        <xdr:cNvPr id="471" name="テキスト ボックス 470">
          <a:extLst>
            <a:ext uri="{FF2B5EF4-FFF2-40B4-BE49-F238E27FC236}">
              <a16:creationId xmlns:a16="http://schemas.microsoft.com/office/drawing/2014/main" id="{3F0C90B7-0255-4EA8-B7E9-549CE545524F}"/>
            </a:ext>
          </a:extLst>
        </xdr:cNvPr>
        <xdr:cNvSpPr txBox="1"/>
      </xdr:nvSpPr>
      <xdr:spPr>
        <a:xfrm>
          <a:off x="15849828" y="58902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72" name="直線コネクタ 471">
          <a:extLst>
            <a:ext uri="{FF2B5EF4-FFF2-40B4-BE49-F238E27FC236}">
              <a16:creationId xmlns:a16="http://schemas.microsoft.com/office/drawing/2014/main" id="{F49516C6-D3A8-47E0-9E69-BA2CA20D5BD6}"/>
            </a:ext>
          </a:extLst>
        </xdr:cNvPr>
        <xdr:cNvCxnSpPr/>
      </xdr:nvCxnSpPr>
      <xdr:spPr>
        <a:xfrm>
          <a:off x="16459200" y="55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32</xdr:row>
      <xdr:rowOff>162577</xdr:rowOff>
    </xdr:from>
    <xdr:ext cx="685572" cy="259045"/>
    <xdr:sp macro="" textlink="">
      <xdr:nvSpPr>
        <xdr:cNvPr id="473" name="テキスト ボックス 472">
          <a:extLst>
            <a:ext uri="{FF2B5EF4-FFF2-40B4-BE49-F238E27FC236}">
              <a16:creationId xmlns:a16="http://schemas.microsoft.com/office/drawing/2014/main" id="{94B96D41-81DD-4E5E-A36C-8F76D9DAB1D0}"/>
            </a:ext>
          </a:extLst>
        </xdr:cNvPr>
        <xdr:cNvSpPr txBox="1"/>
      </xdr:nvSpPr>
      <xdr:spPr>
        <a:xfrm>
          <a:off x="15849828" y="54521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4" name="直線コネクタ 473">
          <a:extLst>
            <a:ext uri="{FF2B5EF4-FFF2-40B4-BE49-F238E27FC236}">
              <a16:creationId xmlns:a16="http://schemas.microsoft.com/office/drawing/2014/main" id="{7CBE4EFB-5B38-46F5-BBEB-30FFFD9D21E2}"/>
            </a:ext>
          </a:extLst>
        </xdr:cNvPr>
        <xdr:cNvCxnSpPr/>
      </xdr:nvCxnSpPr>
      <xdr:spPr>
        <a:xfrm>
          <a:off x="164592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475" name="テキスト ボックス 474">
          <a:extLst>
            <a:ext uri="{FF2B5EF4-FFF2-40B4-BE49-F238E27FC236}">
              <a16:creationId xmlns:a16="http://schemas.microsoft.com/office/drawing/2014/main" id="{2234F191-2ECC-44E3-99BA-8AFC955BE691}"/>
            </a:ext>
          </a:extLst>
        </xdr:cNvPr>
        <xdr:cNvSpPr txBox="1"/>
      </xdr:nvSpPr>
      <xdr:spPr>
        <a:xfrm>
          <a:off x="15849828" y="50076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6" name="【一般廃棄物処理施設】&#10;一人当たり有形固定資産（償却資産）額グラフ枠">
          <a:extLst>
            <a:ext uri="{FF2B5EF4-FFF2-40B4-BE49-F238E27FC236}">
              <a16:creationId xmlns:a16="http://schemas.microsoft.com/office/drawing/2014/main" id="{24DB0D0F-CF01-43B4-988D-6F525099B840}"/>
            </a:ext>
          </a:extLst>
        </xdr:cNvPr>
        <xdr:cNvSpPr/>
      </xdr:nvSpPr>
      <xdr:spPr>
        <a:xfrm>
          <a:off x="164592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136005</xdr:rowOff>
    </xdr:from>
    <xdr:to>
      <xdr:col>116</xdr:col>
      <xdr:colOff>62864</xdr:colOff>
      <xdr:row>41</xdr:row>
      <xdr:rowOff>131321</xdr:rowOff>
    </xdr:to>
    <xdr:cxnSp macro="">
      <xdr:nvCxnSpPr>
        <xdr:cNvPr id="477" name="直線コネクタ 476">
          <a:extLst>
            <a:ext uri="{FF2B5EF4-FFF2-40B4-BE49-F238E27FC236}">
              <a16:creationId xmlns:a16="http://schemas.microsoft.com/office/drawing/2014/main" id="{FA61EC25-4116-4C4F-BFCA-DFDD91B75C89}"/>
            </a:ext>
          </a:extLst>
        </xdr:cNvPr>
        <xdr:cNvCxnSpPr/>
      </xdr:nvCxnSpPr>
      <xdr:spPr>
        <a:xfrm flipV="1">
          <a:off x="19951064" y="5590655"/>
          <a:ext cx="0" cy="1316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135148</xdr:rowOff>
    </xdr:from>
    <xdr:ext cx="469744" cy="259045"/>
    <xdr:sp macro="" textlink="">
      <xdr:nvSpPr>
        <xdr:cNvPr id="478" name="【一般廃棄物処理施設】&#10;一人当たり有形固定資産（償却資産）額最小値テキスト">
          <a:extLst>
            <a:ext uri="{FF2B5EF4-FFF2-40B4-BE49-F238E27FC236}">
              <a16:creationId xmlns:a16="http://schemas.microsoft.com/office/drawing/2014/main" id="{ED854100-B9C6-4128-825E-A982D7153B22}"/>
            </a:ext>
          </a:extLst>
        </xdr:cNvPr>
        <xdr:cNvSpPr txBox="1"/>
      </xdr:nvSpPr>
      <xdr:spPr>
        <a:xfrm>
          <a:off x="19989800" y="6910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131321</xdr:rowOff>
    </xdr:from>
    <xdr:to>
      <xdr:col>116</xdr:col>
      <xdr:colOff>152400</xdr:colOff>
      <xdr:row>41</xdr:row>
      <xdr:rowOff>131321</xdr:rowOff>
    </xdr:to>
    <xdr:cxnSp macro="">
      <xdr:nvCxnSpPr>
        <xdr:cNvPr id="479" name="直線コネクタ 478">
          <a:extLst>
            <a:ext uri="{FF2B5EF4-FFF2-40B4-BE49-F238E27FC236}">
              <a16:creationId xmlns:a16="http://schemas.microsoft.com/office/drawing/2014/main" id="{CF433451-38CF-428E-89F1-CAFEC28B2F00}"/>
            </a:ext>
          </a:extLst>
        </xdr:cNvPr>
        <xdr:cNvCxnSpPr/>
      </xdr:nvCxnSpPr>
      <xdr:spPr>
        <a:xfrm>
          <a:off x="19881850" y="690677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82682</xdr:rowOff>
    </xdr:from>
    <xdr:ext cx="690189" cy="259045"/>
    <xdr:sp macro="" textlink="">
      <xdr:nvSpPr>
        <xdr:cNvPr id="480" name="【一般廃棄物処理施設】&#10;一人当たり有形固定資産（償却資産）額最大値テキスト">
          <a:extLst>
            <a:ext uri="{FF2B5EF4-FFF2-40B4-BE49-F238E27FC236}">
              <a16:creationId xmlns:a16="http://schemas.microsoft.com/office/drawing/2014/main" id="{92B3394C-C728-4D73-956F-7FDA40EF28AA}"/>
            </a:ext>
          </a:extLst>
        </xdr:cNvPr>
        <xdr:cNvSpPr txBox="1"/>
      </xdr:nvSpPr>
      <xdr:spPr>
        <a:xfrm>
          <a:off x="19989800" y="537223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2,994,192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136005</xdr:rowOff>
    </xdr:from>
    <xdr:to>
      <xdr:col>116</xdr:col>
      <xdr:colOff>152400</xdr:colOff>
      <xdr:row>33</xdr:row>
      <xdr:rowOff>136005</xdr:rowOff>
    </xdr:to>
    <xdr:cxnSp macro="">
      <xdr:nvCxnSpPr>
        <xdr:cNvPr id="481" name="直線コネクタ 480">
          <a:extLst>
            <a:ext uri="{FF2B5EF4-FFF2-40B4-BE49-F238E27FC236}">
              <a16:creationId xmlns:a16="http://schemas.microsoft.com/office/drawing/2014/main" id="{C3A7862D-DC43-4B57-AC34-0C5F69D62EC8}"/>
            </a:ext>
          </a:extLst>
        </xdr:cNvPr>
        <xdr:cNvCxnSpPr/>
      </xdr:nvCxnSpPr>
      <xdr:spPr>
        <a:xfrm>
          <a:off x="19881850" y="559065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85451</xdr:rowOff>
    </xdr:from>
    <xdr:ext cx="599010" cy="259045"/>
    <xdr:sp macro="" textlink="">
      <xdr:nvSpPr>
        <xdr:cNvPr id="482" name="【一般廃棄物処理施設】&#10;一人当たり有形固定資産（償却資産）額平均値テキスト">
          <a:extLst>
            <a:ext uri="{FF2B5EF4-FFF2-40B4-BE49-F238E27FC236}">
              <a16:creationId xmlns:a16="http://schemas.microsoft.com/office/drawing/2014/main" id="{4E16CCEF-4693-471B-B976-58C78D822E15}"/>
            </a:ext>
          </a:extLst>
        </xdr:cNvPr>
        <xdr:cNvSpPr txBox="1"/>
      </xdr:nvSpPr>
      <xdr:spPr>
        <a:xfrm>
          <a:off x="19989800" y="66958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321,469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107024</xdr:rowOff>
    </xdr:from>
    <xdr:to>
      <xdr:col>116</xdr:col>
      <xdr:colOff>114300</xdr:colOff>
      <xdr:row>41</xdr:row>
      <xdr:rowOff>37174</xdr:rowOff>
    </xdr:to>
    <xdr:sp macro="" textlink="">
      <xdr:nvSpPr>
        <xdr:cNvPr id="483" name="フローチャート: 判断 482">
          <a:extLst>
            <a:ext uri="{FF2B5EF4-FFF2-40B4-BE49-F238E27FC236}">
              <a16:creationId xmlns:a16="http://schemas.microsoft.com/office/drawing/2014/main" id="{3752FDBC-C07E-4066-A1D9-186239F9F341}"/>
            </a:ext>
          </a:extLst>
        </xdr:cNvPr>
        <xdr:cNvSpPr/>
      </xdr:nvSpPr>
      <xdr:spPr>
        <a:xfrm>
          <a:off x="19900900" y="671737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109413</xdr:rowOff>
    </xdr:from>
    <xdr:to>
      <xdr:col>112</xdr:col>
      <xdr:colOff>38100</xdr:colOff>
      <xdr:row>41</xdr:row>
      <xdr:rowOff>39563</xdr:rowOff>
    </xdr:to>
    <xdr:sp macro="" textlink="">
      <xdr:nvSpPr>
        <xdr:cNvPr id="484" name="フローチャート: 判断 483">
          <a:extLst>
            <a:ext uri="{FF2B5EF4-FFF2-40B4-BE49-F238E27FC236}">
              <a16:creationId xmlns:a16="http://schemas.microsoft.com/office/drawing/2014/main" id="{2357BD63-D340-48C5-98E4-3856215030BE}"/>
            </a:ext>
          </a:extLst>
        </xdr:cNvPr>
        <xdr:cNvSpPr/>
      </xdr:nvSpPr>
      <xdr:spPr>
        <a:xfrm>
          <a:off x="19157950" y="671976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122236</xdr:rowOff>
    </xdr:from>
    <xdr:to>
      <xdr:col>107</xdr:col>
      <xdr:colOff>101600</xdr:colOff>
      <xdr:row>41</xdr:row>
      <xdr:rowOff>52386</xdr:rowOff>
    </xdr:to>
    <xdr:sp macro="" textlink="">
      <xdr:nvSpPr>
        <xdr:cNvPr id="485" name="フローチャート: 判断 484">
          <a:extLst>
            <a:ext uri="{FF2B5EF4-FFF2-40B4-BE49-F238E27FC236}">
              <a16:creationId xmlns:a16="http://schemas.microsoft.com/office/drawing/2014/main" id="{F4ED91C6-A659-4F99-9BFB-3D44FCD9FBCD}"/>
            </a:ext>
          </a:extLst>
        </xdr:cNvPr>
        <xdr:cNvSpPr/>
      </xdr:nvSpPr>
      <xdr:spPr>
        <a:xfrm>
          <a:off x="18345150" y="673258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136295</xdr:rowOff>
    </xdr:from>
    <xdr:to>
      <xdr:col>102</xdr:col>
      <xdr:colOff>165100</xdr:colOff>
      <xdr:row>41</xdr:row>
      <xdr:rowOff>66445</xdr:rowOff>
    </xdr:to>
    <xdr:sp macro="" textlink="">
      <xdr:nvSpPr>
        <xdr:cNvPr id="486" name="フローチャート: 判断 485">
          <a:extLst>
            <a:ext uri="{FF2B5EF4-FFF2-40B4-BE49-F238E27FC236}">
              <a16:creationId xmlns:a16="http://schemas.microsoft.com/office/drawing/2014/main" id="{DF3D1F61-6420-47A1-AE68-E65A42035E8D}"/>
            </a:ext>
          </a:extLst>
        </xdr:cNvPr>
        <xdr:cNvSpPr/>
      </xdr:nvSpPr>
      <xdr:spPr>
        <a:xfrm>
          <a:off x="17551400" y="674664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118345</xdr:rowOff>
    </xdr:from>
    <xdr:to>
      <xdr:col>98</xdr:col>
      <xdr:colOff>38100</xdr:colOff>
      <xdr:row>41</xdr:row>
      <xdr:rowOff>48495</xdr:rowOff>
    </xdr:to>
    <xdr:sp macro="" textlink="">
      <xdr:nvSpPr>
        <xdr:cNvPr id="487" name="フローチャート: 判断 486">
          <a:extLst>
            <a:ext uri="{FF2B5EF4-FFF2-40B4-BE49-F238E27FC236}">
              <a16:creationId xmlns:a16="http://schemas.microsoft.com/office/drawing/2014/main" id="{C368909A-C420-4C1F-BE7A-CD139E2A0BEB}"/>
            </a:ext>
          </a:extLst>
        </xdr:cNvPr>
        <xdr:cNvSpPr/>
      </xdr:nvSpPr>
      <xdr:spPr>
        <a:xfrm>
          <a:off x="16757650" y="672869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A116A742-F52A-4FF8-83B3-EF0FF22A48F2}"/>
            </a:ext>
          </a:extLst>
        </xdr:cNvPr>
        <xdr:cNvSpPr txBox="1"/>
      </xdr:nvSpPr>
      <xdr:spPr>
        <a:xfrm>
          <a:off x="19780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8CC752CB-E1F1-4416-9131-3D55CF929515}"/>
            </a:ext>
          </a:extLst>
        </xdr:cNvPr>
        <xdr:cNvSpPr txBox="1"/>
      </xdr:nvSpPr>
      <xdr:spPr>
        <a:xfrm>
          <a:off x="19030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931CD9D9-E08F-4119-A799-AEEAB118D77C}"/>
            </a:ext>
          </a:extLst>
        </xdr:cNvPr>
        <xdr:cNvSpPr txBox="1"/>
      </xdr:nvSpPr>
      <xdr:spPr>
        <a:xfrm>
          <a:off x="18224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D202D19F-0F3C-428E-8E2D-DAF1C52E134F}"/>
            </a:ext>
          </a:extLst>
        </xdr:cNvPr>
        <xdr:cNvSpPr txBox="1"/>
      </xdr:nvSpPr>
      <xdr:spPr>
        <a:xfrm>
          <a:off x="174307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BB518888-AEA5-49DE-BFEB-88EFA57C170B}"/>
            </a:ext>
          </a:extLst>
        </xdr:cNvPr>
        <xdr:cNvSpPr txBox="1"/>
      </xdr:nvSpPr>
      <xdr:spPr>
        <a:xfrm>
          <a:off x="166306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50536</xdr:rowOff>
    </xdr:from>
    <xdr:to>
      <xdr:col>116</xdr:col>
      <xdr:colOff>114300</xdr:colOff>
      <xdr:row>38</xdr:row>
      <xdr:rowOff>152136</xdr:rowOff>
    </xdr:to>
    <xdr:sp macro="" textlink="">
      <xdr:nvSpPr>
        <xdr:cNvPr id="493" name="楕円 492">
          <a:extLst>
            <a:ext uri="{FF2B5EF4-FFF2-40B4-BE49-F238E27FC236}">
              <a16:creationId xmlns:a16="http://schemas.microsoft.com/office/drawing/2014/main" id="{84B1E370-42EC-472F-BFDE-E730E3EB7FA5}"/>
            </a:ext>
          </a:extLst>
        </xdr:cNvPr>
        <xdr:cNvSpPr/>
      </xdr:nvSpPr>
      <xdr:spPr>
        <a:xfrm>
          <a:off x="19900900" y="6330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73413</xdr:rowOff>
    </xdr:from>
    <xdr:ext cx="690189" cy="259045"/>
    <xdr:sp macro="" textlink="">
      <xdr:nvSpPr>
        <xdr:cNvPr id="494" name="【一般廃棄物処理施設】&#10;一人当たり有形固定資産（償却資産）額該当値テキスト">
          <a:extLst>
            <a:ext uri="{FF2B5EF4-FFF2-40B4-BE49-F238E27FC236}">
              <a16:creationId xmlns:a16="http://schemas.microsoft.com/office/drawing/2014/main" id="{74C7C9E1-60CB-4093-B7E0-49E73175B379}"/>
            </a:ext>
          </a:extLst>
        </xdr:cNvPr>
        <xdr:cNvSpPr txBox="1"/>
      </xdr:nvSpPr>
      <xdr:spPr>
        <a:xfrm>
          <a:off x="19989800" y="618846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1,195,021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59000</xdr:rowOff>
    </xdr:from>
    <xdr:to>
      <xdr:col>112</xdr:col>
      <xdr:colOff>38100</xdr:colOff>
      <xdr:row>38</xdr:row>
      <xdr:rowOff>160600</xdr:rowOff>
    </xdr:to>
    <xdr:sp macro="" textlink="">
      <xdr:nvSpPr>
        <xdr:cNvPr id="495" name="楕円 494">
          <a:extLst>
            <a:ext uri="{FF2B5EF4-FFF2-40B4-BE49-F238E27FC236}">
              <a16:creationId xmlns:a16="http://schemas.microsoft.com/office/drawing/2014/main" id="{7505E295-3354-4B70-91D0-3B55CD6ADAFE}"/>
            </a:ext>
          </a:extLst>
        </xdr:cNvPr>
        <xdr:cNvSpPr/>
      </xdr:nvSpPr>
      <xdr:spPr>
        <a:xfrm>
          <a:off x="19157950" y="63391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101336</xdr:rowOff>
    </xdr:from>
    <xdr:to>
      <xdr:col>116</xdr:col>
      <xdr:colOff>63500</xdr:colOff>
      <xdr:row>38</xdr:row>
      <xdr:rowOff>109800</xdr:rowOff>
    </xdr:to>
    <xdr:cxnSp macro="">
      <xdr:nvCxnSpPr>
        <xdr:cNvPr id="496" name="直線コネクタ 495">
          <a:extLst>
            <a:ext uri="{FF2B5EF4-FFF2-40B4-BE49-F238E27FC236}">
              <a16:creationId xmlns:a16="http://schemas.microsoft.com/office/drawing/2014/main" id="{C9F486B5-137E-4534-A45E-78234DD85C2A}"/>
            </a:ext>
          </a:extLst>
        </xdr:cNvPr>
        <xdr:cNvCxnSpPr/>
      </xdr:nvCxnSpPr>
      <xdr:spPr>
        <a:xfrm flipV="1">
          <a:off x="19202400" y="6381486"/>
          <a:ext cx="749300" cy="8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70084</xdr:rowOff>
    </xdr:from>
    <xdr:to>
      <xdr:col>107</xdr:col>
      <xdr:colOff>101600</xdr:colOff>
      <xdr:row>39</xdr:row>
      <xdr:rowOff>234</xdr:rowOff>
    </xdr:to>
    <xdr:sp macro="" textlink="">
      <xdr:nvSpPr>
        <xdr:cNvPr id="497" name="楕円 496">
          <a:extLst>
            <a:ext uri="{FF2B5EF4-FFF2-40B4-BE49-F238E27FC236}">
              <a16:creationId xmlns:a16="http://schemas.microsoft.com/office/drawing/2014/main" id="{D4B35754-9998-486B-A519-3FD80A4A3B88}"/>
            </a:ext>
          </a:extLst>
        </xdr:cNvPr>
        <xdr:cNvSpPr/>
      </xdr:nvSpPr>
      <xdr:spPr>
        <a:xfrm>
          <a:off x="18345150" y="635023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109800</xdr:rowOff>
    </xdr:from>
    <xdr:to>
      <xdr:col>111</xdr:col>
      <xdr:colOff>177800</xdr:colOff>
      <xdr:row>38</xdr:row>
      <xdr:rowOff>120884</xdr:rowOff>
    </xdr:to>
    <xdr:cxnSp macro="">
      <xdr:nvCxnSpPr>
        <xdr:cNvPr id="498" name="直線コネクタ 497">
          <a:extLst>
            <a:ext uri="{FF2B5EF4-FFF2-40B4-BE49-F238E27FC236}">
              <a16:creationId xmlns:a16="http://schemas.microsoft.com/office/drawing/2014/main" id="{178EA923-B9F1-4B75-85C3-E92311C841D9}"/>
            </a:ext>
          </a:extLst>
        </xdr:cNvPr>
        <xdr:cNvCxnSpPr/>
      </xdr:nvCxnSpPr>
      <xdr:spPr>
        <a:xfrm flipV="1">
          <a:off x="18395950" y="6389950"/>
          <a:ext cx="806450" cy="11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78753</xdr:rowOff>
    </xdr:from>
    <xdr:to>
      <xdr:col>102</xdr:col>
      <xdr:colOff>165100</xdr:colOff>
      <xdr:row>39</xdr:row>
      <xdr:rowOff>8903</xdr:rowOff>
    </xdr:to>
    <xdr:sp macro="" textlink="">
      <xdr:nvSpPr>
        <xdr:cNvPr id="499" name="楕円 498">
          <a:extLst>
            <a:ext uri="{FF2B5EF4-FFF2-40B4-BE49-F238E27FC236}">
              <a16:creationId xmlns:a16="http://schemas.microsoft.com/office/drawing/2014/main" id="{5D90DD25-F2F9-4FD1-9958-B0C6FC5E5B9E}"/>
            </a:ext>
          </a:extLst>
        </xdr:cNvPr>
        <xdr:cNvSpPr/>
      </xdr:nvSpPr>
      <xdr:spPr>
        <a:xfrm>
          <a:off x="17551400" y="635890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120884</xdr:rowOff>
    </xdr:from>
    <xdr:to>
      <xdr:col>107</xdr:col>
      <xdr:colOff>50800</xdr:colOff>
      <xdr:row>38</xdr:row>
      <xdr:rowOff>129553</xdr:rowOff>
    </xdr:to>
    <xdr:cxnSp macro="">
      <xdr:nvCxnSpPr>
        <xdr:cNvPr id="500" name="直線コネクタ 499">
          <a:extLst>
            <a:ext uri="{FF2B5EF4-FFF2-40B4-BE49-F238E27FC236}">
              <a16:creationId xmlns:a16="http://schemas.microsoft.com/office/drawing/2014/main" id="{12473AFE-5C17-4699-A55E-D1ABA24EF5A0}"/>
            </a:ext>
          </a:extLst>
        </xdr:cNvPr>
        <xdr:cNvCxnSpPr/>
      </xdr:nvCxnSpPr>
      <xdr:spPr>
        <a:xfrm flipV="1">
          <a:off x="17602200" y="6401034"/>
          <a:ext cx="793750" cy="8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95676</xdr:rowOff>
    </xdr:from>
    <xdr:to>
      <xdr:col>98</xdr:col>
      <xdr:colOff>38100</xdr:colOff>
      <xdr:row>39</xdr:row>
      <xdr:rowOff>25826</xdr:rowOff>
    </xdr:to>
    <xdr:sp macro="" textlink="">
      <xdr:nvSpPr>
        <xdr:cNvPr id="501" name="楕円 500">
          <a:extLst>
            <a:ext uri="{FF2B5EF4-FFF2-40B4-BE49-F238E27FC236}">
              <a16:creationId xmlns:a16="http://schemas.microsoft.com/office/drawing/2014/main" id="{8691313E-BA47-4A44-A4BB-50104C36313A}"/>
            </a:ext>
          </a:extLst>
        </xdr:cNvPr>
        <xdr:cNvSpPr/>
      </xdr:nvSpPr>
      <xdr:spPr>
        <a:xfrm>
          <a:off x="16757650" y="637582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129553</xdr:rowOff>
    </xdr:from>
    <xdr:to>
      <xdr:col>102</xdr:col>
      <xdr:colOff>114300</xdr:colOff>
      <xdr:row>38</xdr:row>
      <xdr:rowOff>146476</xdr:rowOff>
    </xdr:to>
    <xdr:cxnSp macro="">
      <xdr:nvCxnSpPr>
        <xdr:cNvPr id="502" name="直線コネクタ 501">
          <a:extLst>
            <a:ext uri="{FF2B5EF4-FFF2-40B4-BE49-F238E27FC236}">
              <a16:creationId xmlns:a16="http://schemas.microsoft.com/office/drawing/2014/main" id="{EF866F36-6754-47A1-A11B-C1939C54BBCA}"/>
            </a:ext>
          </a:extLst>
        </xdr:cNvPr>
        <xdr:cNvCxnSpPr/>
      </xdr:nvCxnSpPr>
      <xdr:spPr>
        <a:xfrm flipV="1">
          <a:off x="16802100" y="6409703"/>
          <a:ext cx="800100" cy="16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41</xdr:row>
      <xdr:rowOff>30690</xdr:rowOff>
    </xdr:from>
    <xdr:ext cx="599010" cy="259045"/>
    <xdr:sp macro="" textlink="">
      <xdr:nvSpPr>
        <xdr:cNvPr id="503" name="n_1aveValue【一般廃棄物処理施設】&#10;一人当たり有形固定資産（償却資産）額">
          <a:extLst>
            <a:ext uri="{FF2B5EF4-FFF2-40B4-BE49-F238E27FC236}">
              <a16:creationId xmlns:a16="http://schemas.microsoft.com/office/drawing/2014/main" id="{6E135E74-05E1-4AF1-B1B6-6A826D2C0BE5}"/>
            </a:ext>
          </a:extLst>
        </xdr:cNvPr>
        <xdr:cNvSpPr txBox="1"/>
      </xdr:nvSpPr>
      <xdr:spPr>
        <a:xfrm>
          <a:off x="18915595" y="68061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41</xdr:row>
      <xdr:rowOff>43513</xdr:rowOff>
    </xdr:from>
    <xdr:ext cx="599010" cy="259045"/>
    <xdr:sp macro="" textlink="">
      <xdr:nvSpPr>
        <xdr:cNvPr id="504" name="n_2aveValue【一般廃棄物処理施設】&#10;一人当たり有形固定資産（償却資産）額">
          <a:extLst>
            <a:ext uri="{FF2B5EF4-FFF2-40B4-BE49-F238E27FC236}">
              <a16:creationId xmlns:a16="http://schemas.microsoft.com/office/drawing/2014/main" id="{519FB8BF-1DBD-452E-B3E2-DE0B60144FB1}"/>
            </a:ext>
          </a:extLst>
        </xdr:cNvPr>
        <xdr:cNvSpPr txBox="1"/>
      </xdr:nvSpPr>
      <xdr:spPr>
        <a:xfrm>
          <a:off x="18134545" y="68189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41</xdr:row>
      <xdr:rowOff>57572</xdr:rowOff>
    </xdr:from>
    <xdr:ext cx="599010" cy="259045"/>
    <xdr:sp macro="" textlink="">
      <xdr:nvSpPr>
        <xdr:cNvPr id="505" name="n_3aveValue【一般廃棄物処理施設】&#10;一人当たり有形固定資産（償却資産）額">
          <a:extLst>
            <a:ext uri="{FF2B5EF4-FFF2-40B4-BE49-F238E27FC236}">
              <a16:creationId xmlns:a16="http://schemas.microsoft.com/office/drawing/2014/main" id="{E02D5450-645A-4FDC-9B21-942411EB7626}"/>
            </a:ext>
          </a:extLst>
        </xdr:cNvPr>
        <xdr:cNvSpPr txBox="1"/>
      </xdr:nvSpPr>
      <xdr:spPr>
        <a:xfrm>
          <a:off x="17321745" y="68330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41</xdr:row>
      <xdr:rowOff>39622</xdr:rowOff>
    </xdr:from>
    <xdr:ext cx="599010" cy="259045"/>
    <xdr:sp macro="" textlink="">
      <xdr:nvSpPr>
        <xdr:cNvPr id="506" name="n_4aveValue【一般廃棄物処理施設】&#10;一人当たり有形固定資産（償却資産）額">
          <a:extLst>
            <a:ext uri="{FF2B5EF4-FFF2-40B4-BE49-F238E27FC236}">
              <a16:creationId xmlns:a16="http://schemas.microsoft.com/office/drawing/2014/main" id="{6B0DF0BC-C7D8-4A91-ADD4-86E3FE684B79}"/>
            </a:ext>
          </a:extLst>
        </xdr:cNvPr>
        <xdr:cNvSpPr txBox="1"/>
      </xdr:nvSpPr>
      <xdr:spPr>
        <a:xfrm>
          <a:off x="16527995" y="68150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10505</xdr:colOff>
      <xdr:row>37</xdr:row>
      <xdr:rowOff>5677</xdr:rowOff>
    </xdr:from>
    <xdr:ext cx="690189" cy="259045"/>
    <xdr:sp macro="" textlink="">
      <xdr:nvSpPr>
        <xdr:cNvPr id="507" name="n_1mainValue【一般廃棄物処理施設】&#10;一人当たり有形固定資産（償却資産）額">
          <a:extLst>
            <a:ext uri="{FF2B5EF4-FFF2-40B4-BE49-F238E27FC236}">
              <a16:creationId xmlns:a16="http://schemas.microsoft.com/office/drawing/2014/main" id="{D3B9CDBB-29C5-452F-BD82-58ED9543D0D8}"/>
            </a:ext>
          </a:extLst>
        </xdr:cNvPr>
        <xdr:cNvSpPr txBox="1"/>
      </xdr:nvSpPr>
      <xdr:spPr>
        <a:xfrm>
          <a:off x="18870005" y="612072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1,176,509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86705</xdr:colOff>
      <xdr:row>37</xdr:row>
      <xdr:rowOff>16761</xdr:rowOff>
    </xdr:from>
    <xdr:ext cx="690189" cy="259045"/>
    <xdr:sp macro="" textlink="">
      <xdr:nvSpPr>
        <xdr:cNvPr id="508" name="n_2mainValue【一般廃棄物処理施設】&#10;一人当たり有形固定資産（償却資産）額">
          <a:extLst>
            <a:ext uri="{FF2B5EF4-FFF2-40B4-BE49-F238E27FC236}">
              <a16:creationId xmlns:a16="http://schemas.microsoft.com/office/drawing/2014/main" id="{3188AE50-0EAD-40C9-9EBC-B434F1C4A212}"/>
            </a:ext>
          </a:extLst>
        </xdr:cNvPr>
        <xdr:cNvSpPr txBox="1"/>
      </xdr:nvSpPr>
      <xdr:spPr>
        <a:xfrm>
          <a:off x="18088955" y="613181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1,152,266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100</xdr:col>
      <xdr:colOff>150205</xdr:colOff>
      <xdr:row>37</xdr:row>
      <xdr:rowOff>25430</xdr:rowOff>
    </xdr:from>
    <xdr:ext cx="690189" cy="259045"/>
    <xdr:sp macro="" textlink="">
      <xdr:nvSpPr>
        <xdr:cNvPr id="509" name="n_3mainValue【一般廃棄物処理施設】&#10;一人当たり有形固定資産（償却資産）額">
          <a:extLst>
            <a:ext uri="{FF2B5EF4-FFF2-40B4-BE49-F238E27FC236}">
              <a16:creationId xmlns:a16="http://schemas.microsoft.com/office/drawing/2014/main" id="{C098DAE1-4318-4C6F-9582-B73A30976EAC}"/>
            </a:ext>
          </a:extLst>
        </xdr:cNvPr>
        <xdr:cNvSpPr txBox="1"/>
      </xdr:nvSpPr>
      <xdr:spPr>
        <a:xfrm>
          <a:off x="17295205" y="614048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1,133,306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23205</xdr:colOff>
      <xdr:row>37</xdr:row>
      <xdr:rowOff>42354</xdr:rowOff>
    </xdr:from>
    <xdr:ext cx="690189" cy="259045"/>
    <xdr:sp macro="" textlink="">
      <xdr:nvSpPr>
        <xdr:cNvPr id="510" name="n_4mainValue【一般廃棄物処理施設】&#10;一人当たり有形固定資産（償却資産）額">
          <a:extLst>
            <a:ext uri="{FF2B5EF4-FFF2-40B4-BE49-F238E27FC236}">
              <a16:creationId xmlns:a16="http://schemas.microsoft.com/office/drawing/2014/main" id="{5595895B-F84A-436E-9560-0D2F39772DC6}"/>
            </a:ext>
          </a:extLst>
        </xdr:cNvPr>
        <xdr:cNvSpPr txBox="1"/>
      </xdr:nvSpPr>
      <xdr:spPr>
        <a:xfrm>
          <a:off x="16482405" y="615740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1,096,289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1" name="正方形/長方形 510">
          <a:extLst>
            <a:ext uri="{FF2B5EF4-FFF2-40B4-BE49-F238E27FC236}">
              <a16:creationId xmlns:a16="http://schemas.microsoft.com/office/drawing/2014/main" id="{759F8CCA-8A5A-4362-A429-7B1F38D6448B}"/>
            </a:ext>
          </a:extLst>
        </xdr:cNvPr>
        <xdr:cNvSpPr/>
      </xdr:nvSpPr>
      <xdr:spPr>
        <a:xfrm>
          <a:off x="1120775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2" name="正方形/長方形 511">
          <a:extLst>
            <a:ext uri="{FF2B5EF4-FFF2-40B4-BE49-F238E27FC236}">
              <a16:creationId xmlns:a16="http://schemas.microsoft.com/office/drawing/2014/main" id="{2BE523F4-D7A2-4319-AF45-492780233465}"/>
            </a:ext>
          </a:extLst>
        </xdr:cNvPr>
        <xdr:cNvSpPr/>
      </xdr:nvSpPr>
      <xdr:spPr>
        <a:xfrm>
          <a:off x="11315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3" name="正方形/長方形 512">
          <a:extLst>
            <a:ext uri="{FF2B5EF4-FFF2-40B4-BE49-F238E27FC236}">
              <a16:creationId xmlns:a16="http://schemas.microsoft.com/office/drawing/2014/main" id="{EB951666-7AF2-4A07-B44F-C84F9D5E78FA}"/>
            </a:ext>
          </a:extLst>
        </xdr:cNvPr>
        <xdr:cNvSpPr/>
      </xdr:nvSpPr>
      <xdr:spPr>
        <a:xfrm>
          <a:off x="11315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4" name="正方形/長方形 513">
          <a:extLst>
            <a:ext uri="{FF2B5EF4-FFF2-40B4-BE49-F238E27FC236}">
              <a16:creationId xmlns:a16="http://schemas.microsoft.com/office/drawing/2014/main" id="{ACF0EFFD-3021-4BB1-BAB6-AE3B508B2BEE}"/>
            </a:ext>
          </a:extLst>
        </xdr:cNvPr>
        <xdr:cNvSpPr/>
      </xdr:nvSpPr>
      <xdr:spPr>
        <a:xfrm>
          <a:off x="122364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5" name="正方形/長方形 514">
          <a:extLst>
            <a:ext uri="{FF2B5EF4-FFF2-40B4-BE49-F238E27FC236}">
              <a16:creationId xmlns:a16="http://schemas.microsoft.com/office/drawing/2014/main" id="{008B004B-A7DF-41DD-96CF-9039E699395B}"/>
            </a:ext>
          </a:extLst>
        </xdr:cNvPr>
        <xdr:cNvSpPr/>
      </xdr:nvSpPr>
      <xdr:spPr>
        <a:xfrm>
          <a:off x="122364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6" name="正方形/長方形 515">
          <a:extLst>
            <a:ext uri="{FF2B5EF4-FFF2-40B4-BE49-F238E27FC236}">
              <a16:creationId xmlns:a16="http://schemas.microsoft.com/office/drawing/2014/main" id="{086F47F3-5DA3-4ABB-A6FA-0AB12B6B05B8}"/>
            </a:ext>
          </a:extLst>
        </xdr:cNvPr>
        <xdr:cNvSpPr/>
      </xdr:nvSpPr>
      <xdr:spPr>
        <a:xfrm>
          <a:off x="132651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7" name="正方形/長方形 516">
          <a:extLst>
            <a:ext uri="{FF2B5EF4-FFF2-40B4-BE49-F238E27FC236}">
              <a16:creationId xmlns:a16="http://schemas.microsoft.com/office/drawing/2014/main" id="{7225456F-2B16-4016-BAC5-63669744DB26}"/>
            </a:ext>
          </a:extLst>
        </xdr:cNvPr>
        <xdr:cNvSpPr/>
      </xdr:nvSpPr>
      <xdr:spPr>
        <a:xfrm>
          <a:off x="132651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8" name="正方形/長方形 517">
          <a:extLst>
            <a:ext uri="{FF2B5EF4-FFF2-40B4-BE49-F238E27FC236}">
              <a16:creationId xmlns:a16="http://schemas.microsoft.com/office/drawing/2014/main" id="{4C80ADA7-A193-480C-ADC9-A287FBD84977}"/>
            </a:ext>
          </a:extLst>
        </xdr:cNvPr>
        <xdr:cNvSpPr/>
      </xdr:nvSpPr>
      <xdr:spPr>
        <a:xfrm>
          <a:off x="1120775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9" name="テキスト ボックス 518">
          <a:extLst>
            <a:ext uri="{FF2B5EF4-FFF2-40B4-BE49-F238E27FC236}">
              <a16:creationId xmlns:a16="http://schemas.microsoft.com/office/drawing/2014/main" id="{0BFCD10B-EC5E-42C6-A930-F4C127C90A2C}"/>
            </a:ext>
          </a:extLst>
        </xdr:cNvPr>
        <xdr:cNvSpPr txBox="1"/>
      </xdr:nvSpPr>
      <xdr:spPr>
        <a:xfrm>
          <a:off x="111696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0" name="直線コネクタ 519">
          <a:extLst>
            <a:ext uri="{FF2B5EF4-FFF2-40B4-BE49-F238E27FC236}">
              <a16:creationId xmlns:a16="http://schemas.microsoft.com/office/drawing/2014/main" id="{DFD09475-804B-4801-96D9-D4D90707FAF6}"/>
            </a:ext>
          </a:extLst>
        </xdr:cNvPr>
        <xdr:cNvCxnSpPr/>
      </xdr:nvCxnSpPr>
      <xdr:spPr>
        <a:xfrm>
          <a:off x="11207750" y="11017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1" name="テキスト ボックス 520">
          <a:extLst>
            <a:ext uri="{FF2B5EF4-FFF2-40B4-BE49-F238E27FC236}">
              <a16:creationId xmlns:a16="http://schemas.microsoft.com/office/drawing/2014/main" id="{12D34D27-8F5A-4D16-8BA6-CB922C1BECAE}"/>
            </a:ext>
          </a:extLst>
        </xdr:cNvPr>
        <xdr:cNvSpPr txBox="1"/>
      </xdr:nvSpPr>
      <xdr:spPr>
        <a:xfrm>
          <a:off x="1079772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2" name="直線コネクタ 521">
          <a:extLst>
            <a:ext uri="{FF2B5EF4-FFF2-40B4-BE49-F238E27FC236}">
              <a16:creationId xmlns:a16="http://schemas.microsoft.com/office/drawing/2014/main" id="{5D9CE497-EE56-4F7F-9DA0-82A129B898ED}"/>
            </a:ext>
          </a:extLst>
        </xdr:cNvPr>
        <xdr:cNvCxnSpPr/>
      </xdr:nvCxnSpPr>
      <xdr:spPr>
        <a:xfrm>
          <a:off x="11207750" y="10648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3" name="テキスト ボックス 522">
          <a:extLst>
            <a:ext uri="{FF2B5EF4-FFF2-40B4-BE49-F238E27FC236}">
              <a16:creationId xmlns:a16="http://schemas.microsoft.com/office/drawing/2014/main" id="{38C27C16-AE0C-4224-A745-6EBC271DBECE}"/>
            </a:ext>
          </a:extLst>
        </xdr:cNvPr>
        <xdr:cNvSpPr txBox="1"/>
      </xdr:nvSpPr>
      <xdr:spPr>
        <a:xfrm>
          <a:off x="1079772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4" name="直線コネクタ 523">
          <a:extLst>
            <a:ext uri="{FF2B5EF4-FFF2-40B4-BE49-F238E27FC236}">
              <a16:creationId xmlns:a16="http://schemas.microsoft.com/office/drawing/2014/main" id="{657ECE71-F0EB-43D6-BCA5-A6D22024DED7}"/>
            </a:ext>
          </a:extLst>
        </xdr:cNvPr>
        <xdr:cNvCxnSpPr/>
      </xdr:nvCxnSpPr>
      <xdr:spPr>
        <a:xfrm>
          <a:off x="11207750" y="10280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5" name="テキスト ボックス 524">
          <a:extLst>
            <a:ext uri="{FF2B5EF4-FFF2-40B4-BE49-F238E27FC236}">
              <a16:creationId xmlns:a16="http://schemas.microsoft.com/office/drawing/2014/main" id="{D0A0C867-FFC3-4CEC-B678-4F3352439430}"/>
            </a:ext>
          </a:extLst>
        </xdr:cNvPr>
        <xdr:cNvSpPr txBox="1"/>
      </xdr:nvSpPr>
      <xdr:spPr>
        <a:xfrm>
          <a:off x="1084279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6" name="直線コネクタ 525">
          <a:extLst>
            <a:ext uri="{FF2B5EF4-FFF2-40B4-BE49-F238E27FC236}">
              <a16:creationId xmlns:a16="http://schemas.microsoft.com/office/drawing/2014/main" id="{AF0639D8-A267-4137-8838-E608AF6AB63B}"/>
            </a:ext>
          </a:extLst>
        </xdr:cNvPr>
        <xdr:cNvCxnSpPr/>
      </xdr:nvCxnSpPr>
      <xdr:spPr>
        <a:xfrm>
          <a:off x="11207750" y="9912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7" name="テキスト ボックス 526">
          <a:extLst>
            <a:ext uri="{FF2B5EF4-FFF2-40B4-BE49-F238E27FC236}">
              <a16:creationId xmlns:a16="http://schemas.microsoft.com/office/drawing/2014/main" id="{0E3DB86F-86DA-4B81-AD82-462A1D95535D}"/>
            </a:ext>
          </a:extLst>
        </xdr:cNvPr>
        <xdr:cNvSpPr txBox="1"/>
      </xdr:nvSpPr>
      <xdr:spPr>
        <a:xfrm>
          <a:off x="10842791" y="9776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8" name="直線コネクタ 527">
          <a:extLst>
            <a:ext uri="{FF2B5EF4-FFF2-40B4-BE49-F238E27FC236}">
              <a16:creationId xmlns:a16="http://schemas.microsoft.com/office/drawing/2014/main" id="{4CCB20C3-1295-425E-AE20-C3261893F4EC}"/>
            </a:ext>
          </a:extLst>
        </xdr:cNvPr>
        <xdr:cNvCxnSpPr/>
      </xdr:nvCxnSpPr>
      <xdr:spPr>
        <a:xfrm>
          <a:off x="11207750" y="9550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9" name="テキスト ボックス 528">
          <a:extLst>
            <a:ext uri="{FF2B5EF4-FFF2-40B4-BE49-F238E27FC236}">
              <a16:creationId xmlns:a16="http://schemas.microsoft.com/office/drawing/2014/main" id="{6FF716F8-C232-485D-A51D-AE0BC16F57C1}"/>
            </a:ext>
          </a:extLst>
        </xdr:cNvPr>
        <xdr:cNvSpPr txBox="1"/>
      </xdr:nvSpPr>
      <xdr:spPr>
        <a:xfrm>
          <a:off x="10842791" y="9414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0" name="直線コネクタ 529">
          <a:extLst>
            <a:ext uri="{FF2B5EF4-FFF2-40B4-BE49-F238E27FC236}">
              <a16:creationId xmlns:a16="http://schemas.microsoft.com/office/drawing/2014/main" id="{F33480C5-52A0-4C2B-B4EC-3DAB961C2A5E}"/>
            </a:ext>
          </a:extLst>
        </xdr:cNvPr>
        <xdr:cNvCxnSpPr/>
      </xdr:nvCxnSpPr>
      <xdr:spPr>
        <a:xfrm>
          <a:off x="11207750" y="9182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1" name="テキスト ボックス 530">
          <a:extLst>
            <a:ext uri="{FF2B5EF4-FFF2-40B4-BE49-F238E27FC236}">
              <a16:creationId xmlns:a16="http://schemas.microsoft.com/office/drawing/2014/main" id="{A962F8E9-1B19-4B49-9600-F7DC7DF6ACB4}"/>
            </a:ext>
          </a:extLst>
        </xdr:cNvPr>
        <xdr:cNvSpPr txBox="1"/>
      </xdr:nvSpPr>
      <xdr:spPr>
        <a:xfrm>
          <a:off x="10842791" y="9046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2" name="直線コネクタ 531">
          <a:extLst>
            <a:ext uri="{FF2B5EF4-FFF2-40B4-BE49-F238E27FC236}">
              <a16:creationId xmlns:a16="http://schemas.microsoft.com/office/drawing/2014/main" id="{4BEB6A9C-2E2D-4A9A-A8B8-6D5F2CFC7495}"/>
            </a:ext>
          </a:extLst>
        </xdr:cNvPr>
        <xdr:cNvCxnSpPr/>
      </xdr:nvCxnSpPr>
      <xdr:spPr>
        <a:xfrm>
          <a:off x="11207750" y="8813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3" name="テキスト ボックス 532">
          <a:extLst>
            <a:ext uri="{FF2B5EF4-FFF2-40B4-BE49-F238E27FC236}">
              <a16:creationId xmlns:a16="http://schemas.microsoft.com/office/drawing/2014/main" id="{42E88E2E-5EBA-4749-9509-8CC1183CEB35}"/>
            </a:ext>
          </a:extLst>
        </xdr:cNvPr>
        <xdr:cNvSpPr txBox="1"/>
      </xdr:nvSpPr>
      <xdr:spPr>
        <a:xfrm>
          <a:off x="10906911" y="86779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4" name="【保健センター・保健所】&#10;有形固定資産減価償却率グラフ枠">
          <a:extLst>
            <a:ext uri="{FF2B5EF4-FFF2-40B4-BE49-F238E27FC236}">
              <a16:creationId xmlns:a16="http://schemas.microsoft.com/office/drawing/2014/main" id="{24376085-F7D4-4FFD-99CE-07DC5B66E524}"/>
            </a:ext>
          </a:extLst>
        </xdr:cNvPr>
        <xdr:cNvSpPr/>
      </xdr:nvSpPr>
      <xdr:spPr>
        <a:xfrm>
          <a:off x="1120775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17145</xdr:rowOff>
    </xdr:from>
    <xdr:to>
      <xdr:col>85</xdr:col>
      <xdr:colOff>126364</xdr:colOff>
      <xdr:row>64</xdr:row>
      <xdr:rowOff>76200</xdr:rowOff>
    </xdr:to>
    <xdr:cxnSp macro="">
      <xdr:nvCxnSpPr>
        <xdr:cNvPr id="535" name="直線コネクタ 534">
          <a:extLst>
            <a:ext uri="{FF2B5EF4-FFF2-40B4-BE49-F238E27FC236}">
              <a16:creationId xmlns:a16="http://schemas.microsoft.com/office/drawing/2014/main" id="{64585A16-7925-482C-BC0F-F1CB97FECEDA}"/>
            </a:ext>
          </a:extLst>
        </xdr:cNvPr>
        <xdr:cNvCxnSpPr/>
      </xdr:nvCxnSpPr>
      <xdr:spPr>
        <a:xfrm flipV="1">
          <a:off x="14699614" y="9103995"/>
          <a:ext cx="0" cy="15449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536" name="【保健センター・保健所】&#10;有形固定資産減価償却率最小値テキスト">
          <a:extLst>
            <a:ext uri="{FF2B5EF4-FFF2-40B4-BE49-F238E27FC236}">
              <a16:creationId xmlns:a16="http://schemas.microsoft.com/office/drawing/2014/main" id="{5AEF0CB8-EEE6-4AED-B5D8-07A30E914689}"/>
            </a:ext>
          </a:extLst>
        </xdr:cNvPr>
        <xdr:cNvSpPr txBox="1"/>
      </xdr:nvSpPr>
      <xdr:spPr>
        <a:xfrm>
          <a:off x="14738350" y="10652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537" name="直線コネクタ 536">
          <a:extLst>
            <a:ext uri="{FF2B5EF4-FFF2-40B4-BE49-F238E27FC236}">
              <a16:creationId xmlns:a16="http://schemas.microsoft.com/office/drawing/2014/main" id="{2567E7C6-71A1-47B4-8D3A-9F3344CA2943}"/>
            </a:ext>
          </a:extLst>
        </xdr:cNvPr>
        <xdr:cNvCxnSpPr/>
      </xdr:nvCxnSpPr>
      <xdr:spPr>
        <a:xfrm>
          <a:off x="14611350" y="106489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135272</xdr:rowOff>
    </xdr:from>
    <xdr:ext cx="405111" cy="259045"/>
    <xdr:sp macro="" textlink="">
      <xdr:nvSpPr>
        <xdr:cNvPr id="538" name="【保健センター・保健所】&#10;有形固定資産減価償却率最大値テキスト">
          <a:extLst>
            <a:ext uri="{FF2B5EF4-FFF2-40B4-BE49-F238E27FC236}">
              <a16:creationId xmlns:a16="http://schemas.microsoft.com/office/drawing/2014/main" id="{656E9EDC-F31E-4E50-A241-77ACF02D91C4}"/>
            </a:ext>
          </a:extLst>
        </xdr:cNvPr>
        <xdr:cNvSpPr txBox="1"/>
      </xdr:nvSpPr>
      <xdr:spPr>
        <a:xfrm>
          <a:off x="14738350" y="8891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17145</xdr:rowOff>
    </xdr:from>
    <xdr:to>
      <xdr:col>86</xdr:col>
      <xdr:colOff>25400</xdr:colOff>
      <xdr:row>55</xdr:row>
      <xdr:rowOff>17145</xdr:rowOff>
    </xdr:to>
    <xdr:cxnSp macro="">
      <xdr:nvCxnSpPr>
        <xdr:cNvPr id="539" name="直線コネクタ 538">
          <a:extLst>
            <a:ext uri="{FF2B5EF4-FFF2-40B4-BE49-F238E27FC236}">
              <a16:creationId xmlns:a16="http://schemas.microsoft.com/office/drawing/2014/main" id="{24C84076-BAE3-47A0-A103-2C25A47F499F}"/>
            </a:ext>
          </a:extLst>
        </xdr:cNvPr>
        <xdr:cNvCxnSpPr/>
      </xdr:nvCxnSpPr>
      <xdr:spPr>
        <a:xfrm>
          <a:off x="14611350" y="910399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74312</xdr:rowOff>
    </xdr:from>
    <xdr:ext cx="405111" cy="259045"/>
    <xdr:sp macro="" textlink="">
      <xdr:nvSpPr>
        <xdr:cNvPr id="540" name="【保健センター・保健所】&#10;有形固定資産減価償却率平均値テキスト">
          <a:extLst>
            <a:ext uri="{FF2B5EF4-FFF2-40B4-BE49-F238E27FC236}">
              <a16:creationId xmlns:a16="http://schemas.microsoft.com/office/drawing/2014/main" id="{04EF8033-CF21-4EAB-B451-524AC13D8BC7}"/>
            </a:ext>
          </a:extLst>
        </xdr:cNvPr>
        <xdr:cNvSpPr txBox="1"/>
      </xdr:nvSpPr>
      <xdr:spPr>
        <a:xfrm>
          <a:off x="14738350" y="98215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95885</xdr:rowOff>
    </xdr:from>
    <xdr:to>
      <xdr:col>85</xdr:col>
      <xdr:colOff>177800</xdr:colOff>
      <xdr:row>60</xdr:row>
      <xdr:rowOff>26035</xdr:rowOff>
    </xdr:to>
    <xdr:sp macro="" textlink="">
      <xdr:nvSpPr>
        <xdr:cNvPr id="541" name="フローチャート: 判断 540">
          <a:extLst>
            <a:ext uri="{FF2B5EF4-FFF2-40B4-BE49-F238E27FC236}">
              <a16:creationId xmlns:a16="http://schemas.microsoft.com/office/drawing/2014/main" id="{D07F4CC4-34D3-46F9-9C99-8828737B7895}"/>
            </a:ext>
          </a:extLst>
        </xdr:cNvPr>
        <xdr:cNvSpPr/>
      </xdr:nvSpPr>
      <xdr:spPr>
        <a:xfrm>
          <a:off x="14649450" y="984313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84455</xdr:rowOff>
    </xdr:from>
    <xdr:to>
      <xdr:col>81</xdr:col>
      <xdr:colOff>101600</xdr:colOff>
      <xdr:row>60</xdr:row>
      <xdr:rowOff>14605</xdr:rowOff>
    </xdr:to>
    <xdr:sp macro="" textlink="">
      <xdr:nvSpPr>
        <xdr:cNvPr id="542" name="フローチャート: 判断 541">
          <a:extLst>
            <a:ext uri="{FF2B5EF4-FFF2-40B4-BE49-F238E27FC236}">
              <a16:creationId xmlns:a16="http://schemas.microsoft.com/office/drawing/2014/main" id="{739A77E1-6D4C-446F-A615-F08200106330}"/>
            </a:ext>
          </a:extLst>
        </xdr:cNvPr>
        <xdr:cNvSpPr/>
      </xdr:nvSpPr>
      <xdr:spPr>
        <a:xfrm>
          <a:off x="13887450" y="983170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71120</xdr:rowOff>
    </xdr:from>
    <xdr:to>
      <xdr:col>76</xdr:col>
      <xdr:colOff>165100</xdr:colOff>
      <xdr:row>60</xdr:row>
      <xdr:rowOff>1270</xdr:rowOff>
    </xdr:to>
    <xdr:sp macro="" textlink="">
      <xdr:nvSpPr>
        <xdr:cNvPr id="543" name="フローチャート: 判断 542">
          <a:extLst>
            <a:ext uri="{FF2B5EF4-FFF2-40B4-BE49-F238E27FC236}">
              <a16:creationId xmlns:a16="http://schemas.microsoft.com/office/drawing/2014/main" id="{D4CEA5E3-FD5A-46FA-A43B-230AFE170152}"/>
            </a:ext>
          </a:extLst>
        </xdr:cNvPr>
        <xdr:cNvSpPr/>
      </xdr:nvSpPr>
      <xdr:spPr>
        <a:xfrm>
          <a:off x="13093700" y="98183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34925</xdr:rowOff>
    </xdr:from>
    <xdr:to>
      <xdr:col>72</xdr:col>
      <xdr:colOff>38100</xdr:colOff>
      <xdr:row>59</xdr:row>
      <xdr:rowOff>136525</xdr:rowOff>
    </xdr:to>
    <xdr:sp macro="" textlink="">
      <xdr:nvSpPr>
        <xdr:cNvPr id="544" name="フローチャート: 判断 543">
          <a:extLst>
            <a:ext uri="{FF2B5EF4-FFF2-40B4-BE49-F238E27FC236}">
              <a16:creationId xmlns:a16="http://schemas.microsoft.com/office/drawing/2014/main" id="{509D74A0-C8B0-4F79-ACEC-A398CFF033A4}"/>
            </a:ext>
          </a:extLst>
        </xdr:cNvPr>
        <xdr:cNvSpPr/>
      </xdr:nvSpPr>
      <xdr:spPr>
        <a:xfrm>
          <a:off x="12299950" y="978217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124460</xdr:rowOff>
    </xdr:from>
    <xdr:to>
      <xdr:col>67</xdr:col>
      <xdr:colOff>101600</xdr:colOff>
      <xdr:row>59</xdr:row>
      <xdr:rowOff>54610</xdr:rowOff>
    </xdr:to>
    <xdr:sp macro="" textlink="">
      <xdr:nvSpPr>
        <xdr:cNvPr id="545" name="フローチャート: 判断 544">
          <a:extLst>
            <a:ext uri="{FF2B5EF4-FFF2-40B4-BE49-F238E27FC236}">
              <a16:creationId xmlns:a16="http://schemas.microsoft.com/office/drawing/2014/main" id="{BD7C0676-AFD3-4B04-B9B5-723B97E6E0A1}"/>
            </a:ext>
          </a:extLst>
        </xdr:cNvPr>
        <xdr:cNvSpPr/>
      </xdr:nvSpPr>
      <xdr:spPr>
        <a:xfrm>
          <a:off x="11487150" y="97066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891E1B06-4DD7-4CB1-97C3-51AF1B7755DA}"/>
            </a:ext>
          </a:extLst>
        </xdr:cNvPr>
        <xdr:cNvSpPr txBox="1"/>
      </xdr:nvSpPr>
      <xdr:spPr>
        <a:xfrm>
          <a:off x="1452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F6422C30-3C77-4191-B267-B546C2F6E0EC}"/>
            </a:ext>
          </a:extLst>
        </xdr:cNvPr>
        <xdr:cNvSpPr txBox="1"/>
      </xdr:nvSpPr>
      <xdr:spPr>
        <a:xfrm>
          <a:off x="13766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88D6FD98-1074-40F4-9F21-7DD6D3B9C560}"/>
            </a:ext>
          </a:extLst>
        </xdr:cNvPr>
        <xdr:cNvSpPr txBox="1"/>
      </xdr:nvSpPr>
      <xdr:spPr>
        <a:xfrm>
          <a:off x="12973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165192E7-61AC-4A17-B46C-FD92A9D62B32}"/>
            </a:ext>
          </a:extLst>
        </xdr:cNvPr>
        <xdr:cNvSpPr txBox="1"/>
      </xdr:nvSpPr>
      <xdr:spPr>
        <a:xfrm>
          <a:off x="12172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3E172C75-FD25-4FC6-ACE6-229CE469827C}"/>
            </a:ext>
          </a:extLst>
        </xdr:cNvPr>
        <xdr:cNvSpPr txBox="1"/>
      </xdr:nvSpPr>
      <xdr:spPr>
        <a:xfrm>
          <a:off x="11366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168275</xdr:rowOff>
    </xdr:from>
    <xdr:to>
      <xdr:col>85</xdr:col>
      <xdr:colOff>177800</xdr:colOff>
      <xdr:row>58</xdr:row>
      <xdr:rowOff>98425</xdr:rowOff>
    </xdr:to>
    <xdr:sp macro="" textlink="">
      <xdr:nvSpPr>
        <xdr:cNvPr id="551" name="楕円 550">
          <a:extLst>
            <a:ext uri="{FF2B5EF4-FFF2-40B4-BE49-F238E27FC236}">
              <a16:creationId xmlns:a16="http://schemas.microsoft.com/office/drawing/2014/main" id="{B2DF7062-8A10-4C9D-A3F7-94C56B4C0677}"/>
            </a:ext>
          </a:extLst>
        </xdr:cNvPr>
        <xdr:cNvSpPr/>
      </xdr:nvSpPr>
      <xdr:spPr>
        <a:xfrm>
          <a:off x="14649450" y="957897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19702</xdr:rowOff>
    </xdr:from>
    <xdr:ext cx="405111" cy="259045"/>
    <xdr:sp macro="" textlink="">
      <xdr:nvSpPr>
        <xdr:cNvPr id="552" name="【保健センター・保健所】&#10;有形固定資産減価償却率該当値テキスト">
          <a:extLst>
            <a:ext uri="{FF2B5EF4-FFF2-40B4-BE49-F238E27FC236}">
              <a16:creationId xmlns:a16="http://schemas.microsoft.com/office/drawing/2014/main" id="{43185A6C-B3AD-4B36-A546-7D7256DD3AA0}"/>
            </a:ext>
          </a:extLst>
        </xdr:cNvPr>
        <xdr:cNvSpPr txBox="1"/>
      </xdr:nvSpPr>
      <xdr:spPr>
        <a:xfrm>
          <a:off x="14738350" y="9436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130175</xdr:rowOff>
    </xdr:from>
    <xdr:to>
      <xdr:col>81</xdr:col>
      <xdr:colOff>101600</xdr:colOff>
      <xdr:row>58</xdr:row>
      <xdr:rowOff>60325</xdr:rowOff>
    </xdr:to>
    <xdr:sp macro="" textlink="">
      <xdr:nvSpPr>
        <xdr:cNvPr id="553" name="楕円 552">
          <a:extLst>
            <a:ext uri="{FF2B5EF4-FFF2-40B4-BE49-F238E27FC236}">
              <a16:creationId xmlns:a16="http://schemas.microsoft.com/office/drawing/2014/main" id="{C260E577-A0A1-43E4-8210-320D3499EAA8}"/>
            </a:ext>
          </a:extLst>
        </xdr:cNvPr>
        <xdr:cNvSpPr/>
      </xdr:nvSpPr>
      <xdr:spPr>
        <a:xfrm>
          <a:off x="13887450" y="954722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9525</xdr:rowOff>
    </xdr:from>
    <xdr:to>
      <xdr:col>85</xdr:col>
      <xdr:colOff>127000</xdr:colOff>
      <xdr:row>58</xdr:row>
      <xdr:rowOff>47625</xdr:rowOff>
    </xdr:to>
    <xdr:cxnSp macro="">
      <xdr:nvCxnSpPr>
        <xdr:cNvPr id="554" name="直線コネクタ 553">
          <a:extLst>
            <a:ext uri="{FF2B5EF4-FFF2-40B4-BE49-F238E27FC236}">
              <a16:creationId xmlns:a16="http://schemas.microsoft.com/office/drawing/2014/main" id="{B4F86DEB-782D-42C0-9682-8BC1774F0BFF}"/>
            </a:ext>
          </a:extLst>
        </xdr:cNvPr>
        <xdr:cNvCxnSpPr/>
      </xdr:nvCxnSpPr>
      <xdr:spPr>
        <a:xfrm>
          <a:off x="13938250" y="9591675"/>
          <a:ext cx="762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92075</xdr:rowOff>
    </xdr:from>
    <xdr:to>
      <xdr:col>76</xdr:col>
      <xdr:colOff>165100</xdr:colOff>
      <xdr:row>58</xdr:row>
      <xdr:rowOff>22225</xdr:rowOff>
    </xdr:to>
    <xdr:sp macro="" textlink="">
      <xdr:nvSpPr>
        <xdr:cNvPr id="555" name="楕円 554">
          <a:extLst>
            <a:ext uri="{FF2B5EF4-FFF2-40B4-BE49-F238E27FC236}">
              <a16:creationId xmlns:a16="http://schemas.microsoft.com/office/drawing/2014/main" id="{68D01295-AFCF-4BD9-9982-9D09F672615A}"/>
            </a:ext>
          </a:extLst>
        </xdr:cNvPr>
        <xdr:cNvSpPr/>
      </xdr:nvSpPr>
      <xdr:spPr>
        <a:xfrm>
          <a:off x="13093700" y="950912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142875</xdr:rowOff>
    </xdr:from>
    <xdr:to>
      <xdr:col>81</xdr:col>
      <xdr:colOff>50800</xdr:colOff>
      <xdr:row>58</xdr:row>
      <xdr:rowOff>9525</xdr:rowOff>
    </xdr:to>
    <xdr:cxnSp macro="">
      <xdr:nvCxnSpPr>
        <xdr:cNvPr id="556" name="直線コネクタ 555">
          <a:extLst>
            <a:ext uri="{FF2B5EF4-FFF2-40B4-BE49-F238E27FC236}">
              <a16:creationId xmlns:a16="http://schemas.microsoft.com/office/drawing/2014/main" id="{F350B3D8-9506-4140-B609-D41A20D724B5}"/>
            </a:ext>
          </a:extLst>
        </xdr:cNvPr>
        <xdr:cNvCxnSpPr/>
      </xdr:nvCxnSpPr>
      <xdr:spPr>
        <a:xfrm>
          <a:off x="13144500" y="9559925"/>
          <a:ext cx="793750" cy="31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73025</xdr:rowOff>
    </xdr:from>
    <xdr:to>
      <xdr:col>72</xdr:col>
      <xdr:colOff>38100</xdr:colOff>
      <xdr:row>58</xdr:row>
      <xdr:rowOff>3175</xdr:rowOff>
    </xdr:to>
    <xdr:sp macro="" textlink="">
      <xdr:nvSpPr>
        <xdr:cNvPr id="557" name="楕円 556">
          <a:extLst>
            <a:ext uri="{FF2B5EF4-FFF2-40B4-BE49-F238E27FC236}">
              <a16:creationId xmlns:a16="http://schemas.microsoft.com/office/drawing/2014/main" id="{8A54B5D8-251A-4B95-8199-7AB8F646CD65}"/>
            </a:ext>
          </a:extLst>
        </xdr:cNvPr>
        <xdr:cNvSpPr/>
      </xdr:nvSpPr>
      <xdr:spPr>
        <a:xfrm>
          <a:off x="12299950" y="949007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123825</xdr:rowOff>
    </xdr:from>
    <xdr:to>
      <xdr:col>76</xdr:col>
      <xdr:colOff>114300</xdr:colOff>
      <xdr:row>57</xdr:row>
      <xdr:rowOff>142875</xdr:rowOff>
    </xdr:to>
    <xdr:cxnSp macro="">
      <xdr:nvCxnSpPr>
        <xdr:cNvPr id="558" name="直線コネクタ 557">
          <a:extLst>
            <a:ext uri="{FF2B5EF4-FFF2-40B4-BE49-F238E27FC236}">
              <a16:creationId xmlns:a16="http://schemas.microsoft.com/office/drawing/2014/main" id="{57987620-F043-4309-A68F-56028997E86E}"/>
            </a:ext>
          </a:extLst>
        </xdr:cNvPr>
        <xdr:cNvCxnSpPr/>
      </xdr:nvCxnSpPr>
      <xdr:spPr>
        <a:xfrm>
          <a:off x="12344400" y="9540875"/>
          <a:ext cx="8001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31115</xdr:rowOff>
    </xdr:from>
    <xdr:to>
      <xdr:col>67</xdr:col>
      <xdr:colOff>101600</xdr:colOff>
      <xdr:row>57</xdr:row>
      <xdr:rowOff>132715</xdr:rowOff>
    </xdr:to>
    <xdr:sp macro="" textlink="">
      <xdr:nvSpPr>
        <xdr:cNvPr id="559" name="楕円 558">
          <a:extLst>
            <a:ext uri="{FF2B5EF4-FFF2-40B4-BE49-F238E27FC236}">
              <a16:creationId xmlns:a16="http://schemas.microsoft.com/office/drawing/2014/main" id="{2A861ED2-F428-45FE-8443-5832C417F891}"/>
            </a:ext>
          </a:extLst>
        </xdr:cNvPr>
        <xdr:cNvSpPr/>
      </xdr:nvSpPr>
      <xdr:spPr>
        <a:xfrm>
          <a:off x="11487150" y="9448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81915</xdr:rowOff>
    </xdr:from>
    <xdr:to>
      <xdr:col>71</xdr:col>
      <xdr:colOff>177800</xdr:colOff>
      <xdr:row>57</xdr:row>
      <xdr:rowOff>123825</xdr:rowOff>
    </xdr:to>
    <xdr:cxnSp macro="">
      <xdr:nvCxnSpPr>
        <xdr:cNvPr id="560" name="直線コネクタ 559">
          <a:extLst>
            <a:ext uri="{FF2B5EF4-FFF2-40B4-BE49-F238E27FC236}">
              <a16:creationId xmlns:a16="http://schemas.microsoft.com/office/drawing/2014/main" id="{D31C5984-A244-4956-A0AF-ECCB4A025FBB}"/>
            </a:ext>
          </a:extLst>
        </xdr:cNvPr>
        <xdr:cNvCxnSpPr/>
      </xdr:nvCxnSpPr>
      <xdr:spPr>
        <a:xfrm>
          <a:off x="11537950" y="9498965"/>
          <a:ext cx="80645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5732</xdr:rowOff>
    </xdr:from>
    <xdr:ext cx="405111" cy="259045"/>
    <xdr:sp macro="" textlink="">
      <xdr:nvSpPr>
        <xdr:cNvPr id="561" name="n_1aveValue【保健センター・保健所】&#10;有形固定資産減価償却率">
          <a:extLst>
            <a:ext uri="{FF2B5EF4-FFF2-40B4-BE49-F238E27FC236}">
              <a16:creationId xmlns:a16="http://schemas.microsoft.com/office/drawing/2014/main" id="{D4879DF1-2D15-45DD-BEED-FE23C9C510A1}"/>
            </a:ext>
          </a:extLst>
        </xdr:cNvPr>
        <xdr:cNvSpPr txBox="1"/>
      </xdr:nvSpPr>
      <xdr:spPr>
        <a:xfrm>
          <a:off x="13742044" y="9918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163847</xdr:rowOff>
    </xdr:from>
    <xdr:ext cx="405111" cy="259045"/>
    <xdr:sp macro="" textlink="">
      <xdr:nvSpPr>
        <xdr:cNvPr id="562" name="n_2aveValue【保健センター・保健所】&#10;有形固定資産減価償却率">
          <a:extLst>
            <a:ext uri="{FF2B5EF4-FFF2-40B4-BE49-F238E27FC236}">
              <a16:creationId xmlns:a16="http://schemas.microsoft.com/office/drawing/2014/main" id="{65560B7D-C51F-48CA-94A4-B7F041A4357F}"/>
            </a:ext>
          </a:extLst>
        </xdr:cNvPr>
        <xdr:cNvSpPr txBox="1"/>
      </xdr:nvSpPr>
      <xdr:spPr>
        <a:xfrm>
          <a:off x="12960994" y="9911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127652</xdr:rowOff>
    </xdr:from>
    <xdr:ext cx="405111" cy="259045"/>
    <xdr:sp macro="" textlink="">
      <xdr:nvSpPr>
        <xdr:cNvPr id="563" name="n_3aveValue【保健センター・保健所】&#10;有形固定資産減価償却率">
          <a:extLst>
            <a:ext uri="{FF2B5EF4-FFF2-40B4-BE49-F238E27FC236}">
              <a16:creationId xmlns:a16="http://schemas.microsoft.com/office/drawing/2014/main" id="{BFA883E2-DFAD-44AD-892C-ED9689D7F481}"/>
            </a:ext>
          </a:extLst>
        </xdr:cNvPr>
        <xdr:cNvSpPr txBox="1"/>
      </xdr:nvSpPr>
      <xdr:spPr>
        <a:xfrm>
          <a:off x="12167244" y="9874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45737</xdr:rowOff>
    </xdr:from>
    <xdr:ext cx="405111" cy="259045"/>
    <xdr:sp macro="" textlink="">
      <xdr:nvSpPr>
        <xdr:cNvPr id="564" name="n_4aveValue【保健センター・保健所】&#10;有形固定資産減価償却率">
          <a:extLst>
            <a:ext uri="{FF2B5EF4-FFF2-40B4-BE49-F238E27FC236}">
              <a16:creationId xmlns:a16="http://schemas.microsoft.com/office/drawing/2014/main" id="{0F98A52F-84FF-4604-827C-CC28FF61C2F1}"/>
            </a:ext>
          </a:extLst>
        </xdr:cNvPr>
        <xdr:cNvSpPr txBox="1"/>
      </xdr:nvSpPr>
      <xdr:spPr>
        <a:xfrm>
          <a:off x="11354444" y="9792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76852</xdr:rowOff>
    </xdr:from>
    <xdr:ext cx="405111" cy="259045"/>
    <xdr:sp macro="" textlink="">
      <xdr:nvSpPr>
        <xdr:cNvPr id="565" name="n_1mainValue【保健センター・保健所】&#10;有形固定資産減価償却率">
          <a:extLst>
            <a:ext uri="{FF2B5EF4-FFF2-40B4-BE49-F238E27FC236}">
              <a16:creationId xmlns:a16="http://schemas.microsoft.com/office/drawing/2014/main" id="{56BA78EC-9576-4100-A29B-7B87FE366298}"/>
            </a:ext>
          </a:extLst>
        </xdr:cNvPr>
        <xdr:cNvSpPr txBox="1"/>
      </xdr:nvSpPr>
      <xdr:spPr>
        <a:xfrm>
          <a:off x="13742044" y="9328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38752</xdr:rowOff>
    </xdr:from>
    <xdr:ext cx="405111" cy="259045"/>
    <xdr:sp macro="" textlink="">
      <xdr:nvSpPr>
        <xdr:cNvPr id="566" name="n_2mainValue【保健センター・保健所】&#10;有形固定資産減価償却率">
          <a:extLst>
            <a:ext uri="{FF2B5EF4-FFF2-40B4-BE49-F238E27FC236}">
              <a16:creationId xmlns:a16="http://schemas.microsoft.com/office/drawing/2014/main" id="{4FE62F56-76BB-451F-A3B5-61004729F9EE}"/>
            </a:ext>
          </a:extLst>
        </xdr:cNvPr>
        <xdr:cNvSpPr txBox="1"/>
      </xdr:nvSpPr>
      <xdr:spPr>
        <a:xfrm>
          <a:off x="12960994" y="9290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19702</xdr:rowOff>
    </xdr:from>
    <xdr:ext cx="405111" cy="259045"/>
    <xdr:sp macro="" textlink="">
      <xdr:nvSpPr>
        <xdr:cNvPr id="567" name="n_3mainValue【保健センター・保健所】&#10;有形固定資産減価償却率">
          <a:extLst>
            <a:ext uri="{FF2B5EF4-FFF2-40B4-BE49-F238E27FC236}">
              <a16:creationId xmlns:a16="http://schemas.microsoft.com/office/drawing/2014/main" id="{E0280339-DF88-4692-B70A-5653267A401F}"/>
            </a:ext>
          </a:extLst>
        </xdr:cNvPr>
        <xdr:cNvSpPr txBox="1"/>
      </xdr:nvSpPr>
      <xdr:spPr>
        <a:xfrm>
          <a:off x="12167244" y="9271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149242</xdr:rowOff>
    </xdr:from>
    <xdr:ext cx="405111" cy="259045"/>
    <xdr:sp macro="" textlink="">
      <xdr:nvSpPr>
        <xdr:cNvPr id="568" name="n_4mainValue【保健センター・保健所】&#10;有形固定資産減価償却率">
          <a:extLst>
            <a:ext uri="{FF2B5EF4-FFF2-40B4-BE49-F238E27FC236}">
              <a16:creationId xmlns:a16="http://schemas.microsoft.com/office/drawing/2014/main" id="{D0B85E4F-85F9-40C7-A1AD-69C342AED303}"/>
            </a:ext>
          </a:extLst>
        </xdr:cNvPr>
        <xdr:cNvSpPr txBox="1"/>
      </xdr:nvSpPr>
      <xdr:spPr>
        <a:xfrm>
          <a:off x="11354444" y="9236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9" name="正方形/長方形 568">
          <a:extLst>
            <a:ext uri="{FF2B5EF4-FFF2-40B4-BE49-F238E27FC236}">
              <a16:creationId xmlns:a16="http://schemas.microsoft.com/office/drawing/2014/main" id="{A9D95967-2DDB-46FC-AC76-81AFB84A6A51}"/>
            </a:ext>
          </a:extLst>
        </xdr:cNvPr>
        <xdr:cNvSpPr/>
      </xdr:nvSpPr>
      <xdr:spPr>
        <a:xfrm>
          <a:off x="164592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0" name="正方形/長方形 569">
          <a:extLst>
            <a:ext uri="{FF2B5EF4-FFF2-40B4-BE49-F238E27FC236}">
              <a16:creationId xmlns:a16="http://schemas.microsoft.com/office/drawing/2014/main" id="{A154AD46-DEA1-43E7-9E5A-DC3FB612AAC9}"/>
            </a:ext>
          </a:extLst>
        </xdr:cNvPr>
        <xdr:cNvSpPr/>
      </xdr:nvSpPr>
      <xdr:spPr>
        <a:xfrm>
          <a:off x="16586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1" name="正方形/長方形 570">
          <a:extLst>
            <a:ext uri="{FF2B5EF4-FFF2-40B4-BE49-F238E27FC236}">
              <a16:creationId xmlns:a16="http://schemas.microsoft.com/office/drawing/2014/main" id="{9BCD0936-7D68-4AE1-9E84-567818CD2D09}"/>
            </a:ext>
          </a:extLst>
        </xdr:cNvPr>
        <xdr:cNvSpPr/>
      </xdr:nvSpPr>
      <xdr:spPr>
        <a:xfrm>
          <a:off x="16586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2" name="正方形/長方形 571">
          <a:extLst>
            <a:ext uri="{FF2B5EF4-FFF2-40B4-BE49-F238E27FC236}">
              <a16:creationId xmlns:a16="http://schemas.microsoft.com/office/drawing/2014/main" id="{311E7DF2-D51D-4BCA-A6C8-ABEB0EB5804C}"/>
            </a:ext>
          </a:extLst>
        </xdr:cNvPr>
        <xdr:cNvSpPr/>
      </xdr:nvSpPr>
      <xdr:spPr>
        <a:xfrm>
          <a:off x="174879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3" name="正方形/長方形 572">
          <a:extLst>
            <a:ext uri="{FF2B5EF4-FFF2-40B4-BE49-F238E27FC236}">
              <a16:creationId xmlns:a16="http://schemas.microsoft.com/office/drawing/2014/main" id="{DB410028-9257-44F9-9BCD-B97E7D247ADC}"/>
            </a:ext>
          </a:extLst>
        </xdr:cNvPr>
        <xdr:cNvSpPr/>
      </xdr:nvSpPr>
      <xdr:spPr>
        <a:xfrm>
          <a:off x="174879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4" name="正方形/長方形 573">
          <a:extLst>
            <a:ext uri="{FF2B5EF4-FFF2-40B4-BE49-F238E27FC236}">
              <a16:creationId xmlns:a16="http://schemas.microsoft.com/office/drawing/2014/main" id="{13B7296B-5BD1-4B24-BBB5-C89F951955F3}"/>
            </a:ext>
          </a:extLst>
        </xdr:cNvPr>
        <xdr:cNvSpPr/>
      </xdr:nvSpPr>
      <xdr:spPr>
        <a:xfrm>
          <a:off x="185166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5" name="正方形/長方形 574">
          <a:extLst>
            <a:ext uri="{FF2B5EF4-FFF2-40B4-BE49-F238E27FC236}">
              <a16:creationId xmlns:a16="http://schemas.microsoft.com/office/drawing/2014/main" id="{34B10328-929B-47DA-AE70-B98FCDD799DB}"/>
            </a:ext>
          </a:extLst>
        </xdr:cNvPr>
        <xdr:cNvSpPr/>
      </xdr:nvSpPr>
      <xdr:spPr>
        <a:xfrm>
          <a:off x="185166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6" name="正方形/長方形 575">
          <a:extLst>
            <a:ext uri="{FF2B5EF4-FFF2-40B4-BE49-F238E27FC236}">
              <a16:creationId xmlns:a16="http://schemas.microsoft.com/office/drawing/2014/main" id="{9229066D-C047-4968-86A9-1D56630A63BE}"/>
            </a:ext>
          </a:extLst>
        </xdr:cNvPr>
        <xdr:cNvSpPr/>
      </xdr:nvSpPr>
      <xdr:spPr>
        <a:xfrm>
          <a:off x="164592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7" name="テキスト ボックス 576">
          <a:extLst>
            <a:ext uri="{FF2B5EF4-FFF2-40B4-BE49-F238E27FC236}">
              <a16:creationId xmlns:a16="http://schemas.microsoft.com/office/drawing/2014/main" id="{3C3FA90C-5297-48B9-B621-D25BB5C15FA3}"/>
            </a:ext>
          </a:extLst>
        </xdr:cNvPr>
        <xdr:cNvSpPr txBox="1"/>
      </xdr:nvSpPr>
      <xdr:spPr>
        <a:xfrm>
          <a:off x="1644015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8" name="直線コネクタ 577">
          <a:extLst>
            <a:ext uri="{FF2B5EF4-FFF2-40B4-BE49-F238E27FC236}">
              <a16:creationId xmlns:a16="http://schemas.microsoft.com/office/drawing/2014/main" id="{25E73DFB-B199-4743-B394-1427D38EA300}"/>
            </a:ext>
          </a:extLst>
        </xdr:cNvPr>
        <xdr:cNvCxnSpPr/>
      </xdr:nvCxnSpPr>
      <xdr:spPr>
        <a:xfrm>
          <a:off x="164592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79" name="直線コネクタ 578">
          <a:extLst>
            <a:ext uri="{FF2B5EF4-FFF2-40B4-BE49-F238E27FC236}">
              <a16:creationId xmlns:a16="http://schemas.microsoft.com/office/drawing/2014/main" id="{C461B8CA-9F75-43AF-9B17-086E6AF86B8C}"/>
            </a:ext>
          </a:extLst>
        </xdr:cNvPr>
        <xdr:cNvCxnSpPr/>
      </xdr:nvCxnSpPr>
      <xdr:spPr>
        <a:xfrm>
          <a:off x="16459200" y="1057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0" name="テキスト ボックス 579">
          <a:extLst>
            <a:ext uri="{FF2B5EF4-FFF2-40B4-BE49-F238E27FC236}">
              <a16:creationId xmlns:a16="http://schemas.microsoft.com/office/drawing/2014/main" id="{C704894F-A2DC-4C9B-AAC8-9D8A30996004}"/>
            </a:ext>
          </a:extLst>
        </xdr:cNvPr>
        <xdr:cNvSpPr txBox="1"/>
      </xdr:nvSpPr>
      <xdr:spPr>
        <a:xfrm>
          <a:off x="16049171" y="10436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1" name="直線コネクタ 580">
          <a:extLst>
            <a:ext uri="{FF2B5EF4-FFF2-40B4-BE49-F238E27FC236}">
              <a16:creationId xmlns:a16="http://schemas.microsoft.com/office/drawing/2014/main" id="{0C89E736-FAB7-4D84-8156-3CC4FBA0D4F9}"/>
            </a:ext>
          </a:extLst>
        </xdr:cNvPr>
        <xdr:cNvCxnSpPr/>
      </xdr:nvCxnSpPr>
      <xdr:spPr>
        <a:xfrm>
          <a:off x="16459200" y="10134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2" name="テキスト ボックス 581">
          <a:extLst>
            <a:ext uri="{FF2B5EF4-FFF2-40B4-BE49-F238E27FC236}">
              <a16:creationId xmlns:a16="http://schemas.microsoft.com/office/drawing/2014/main" id="{33FCC9D1-B186-423C-A265-B799C882C3D9}"/>
            </a:ext>
          </a:extLst>
        </xdr:cNvPr>
        <xdr:cNvSpPr txBox="1"/>
      </xdr:nvSpPr>
      <xdr:spPr>
        <a:xfrm>
          <a:off x="16049171" y="9998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3" name="直線コネクタ 582">
          <a:extLst>
            <a:ext uri="{FF2B5EF4-FFF2-40B4-BE49-F238E27FC236}">
              <a16:creationId xmlns:a16="http://schemas.microsoft.com/office/drawing/2014/main" id="{C9840729-F376-46E4-955C-CF538BD8B022}"/>
            </a:ext>
          </a:extLst>
        </xdr:cNvPr>
        <xdr:cNvCxnSpPr/>
      </xdr:nvCxnSpPr>
      <xdr:spPr>
        <a:xfrm>
          <a:off x="16459200" y="9696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4" name="テキスト ボックス 583">
          <a:extLst>
            <a:ext uri="{FF2B5EF4-FFF2-40B4-BE49-F238E27FC236}">
              <a16:creationId xmlns:a16="http://schemas.microsoft.com/office/drawing/2014/main" id="{F4763D4E-575F-463F-91B2-B61C0519F8F2}"/>
            </a:ext>
          </a:extLst>
        </xdr:cNvPr>
        <xdr:cNvSpPr txBox="1"/>
      </xdr:nvSpPr>
      <xdr:spPr>
        <a:xfrm>
          <a:off x="16049171" y="956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5" name="直線コネクタ 584">
          <a:extLst>
            <a:ext uri="{FF2B5EF4-FFF2-40B4-BE49-F238E27FC236}">
              <a16:creationId xmlns:a16="http://schemas.microsoft.com/office/drawing/2014/main" id="{211E60A6-E169-4C16-B988-F04D0DBCF572}"/>
            </a:ext>
          </a:extLst>
        </xdr:cNvPr>
        <xdr:cNvCxnSpPr/>
      </xdr:nvCxnSpPr>
      <xdr:spPr>
        <a:xfrm>
          <a:off x="16459200" y="9251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6" name="テキスト ボックス 585">
          <a:extLst>
            <a:ext uri="{FF2B5EF4-FFF2-40B4-BE49-F238E27FC236}">
              <a16:creationId xmlns:a16="http://schemas.microsoft.com/office/drawing/2014/main" id="{B69F02E7-EDFE-4DC2-83E4-4C54C678A959}"/>
            </a:ext>
          </a:extLst>
        </xdr:cNvPr>
        <xdr:cNvSpPr txBox="1"/>
      </xdr:nvSpPr>
      <xdr:spPr>
        <a:xfrm>
          <a:off x="16049171" y="9116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7" name="直線コネクタ 586">
          <a:extLst>
            <a:ext uri="{FF2B5EF4-FFF2-40B4-BE49-F238E27FC236}">
              <a16:creationId xmlns:a16="http://schemas.microsoft.com/office/drawing/2014/main" id="{FC1AEE2B-37F9-4D6F-B798-078F7AF406F5}"/>
            </a:ext>
          </a:extLst>
        </xdr:cNvPr>
        <xdr:cNvCxnSpPr/>
      </xdr:nvCxnSpPr>
      <xdr:spPr>
        <a:xfrm>
          <a:off x="164592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8" name="テキスト ボックス 587">
          <a:extLst>
            <a:ext uri="{FF2B5EF4-FFF2-40B4-BE49-F238E27FC236}">
              <a16:creationId xmlns:a16="http://schemas.microsoft.com/office/drawing/2014/main" id="{C60AF31A-C97B-47CF-93EB-49A4898C857C}"/>
            </a:ext>
          </a:extLst>
        </xdr:cNvPr>
        <xdr:cNvSpPr txBox="1"/>
      </xdr:nvSpPr>
      <xdr:spPr>
        <a:xfrm>
          <a:off x="16049171" y="8677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9" name="【保健センター・保健所】&#10;一人当たり面積グラフ枠">
          <a:extLst>
            <a:ext uri="{FF2B5EF4-FFF2-40B4-BE49-F238E27FC236}">
              <a16:creationId xmlns:a16="http://schemas.microsoft.com/office/drawing/2014/main" id="{CD8162C1-7959-4A47-A458-BDBB7C3F37B8}"/>
            </a:ext>
          </a:extLst>
        </xdr:cNvPr>
        <xdr:cNvSpPr/>
      </xdr:nvSpPr>
      <xdr:spPr>
        <a:xfrm>
          <a:off x="164592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42976</xdr:rowOff>
    </xdr:from>
    <xdr:to>
      <xdr:col>116</xdr:col>
      <xdr:colOff>62864</xdr:colOff>
      <xdr:row>63</xdr:row>
      <xdr:rowOff>155219</xdr:rowOff>
    </xdr:to>
    <xdr:cxnSp macro="">
      <xdr:nvCxnSpPr>
        <xdr:cNvPr id="590" name="直線コネクタ 589">
          <a:extLst>
            <a:ext uri="{FF2B5EF4-FFF2-40B4-BE49-F238E27FC236}">
              <a16:creationId xmlns:a16="http://schemas.microsoft.com/office/drawing/2014/main" id="{82492421-4A85-4FED-AA37-E74F467332A4}"/>
            </a:ext>
          </a:extLst>
        </xdr:cNvPr>
        <xdr:cNvCxnSpPr/>
      </xdr:nvCxnSpPr>
      <xdr:spPr>
        <a:xfrm flipV="1">
          <a:off x="19951064" y="9294926"/>
          <a:ext cx="0" cy="12679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159046</xdr:rowOff>
    </xdr:from>
    <xdr:ext cx="469744" cy="259045"/>
    <xdr:sp macro="" textlink="">
      <xdr:nvSpPr>
        <xdr:cNvPr id="591" name="【保健センター・保健所】&#10;一人当たり面積最小値テキスト">
          <a:extLst>
            <a:ext uri="{FF2B5EF4-FFF2-40B4-BE49-F238E27FC236}">
              <a16:creationId xmlns:a16="http://schemas.microsoft.com/office/drawing/2014/main" id="{2A5F1D94-D8E3-4262-BC38-E64BDFB4E07C}"/>
            </a:ext>
          </a:extLst>
        </xdr:cNvPr>
        <xdr:cNvSpPr txBox="1"/>
      </xdr:nvSpPr>
      <xdr:spPr>
        <a:xfrm>
          <a:off x="19989800" y="10566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155219</xdr:rowOff>
    </xdr:from>
    <xdr:to>
      <xdr:col>116</xdr:col>
      <xdr:colOff>152400</xdr:colOff>
      <xdr:row>63</xdr:row>
      <xdr:rowOff>155219</xdr:rowOff>
    </xdr:to>
    <xdr:cxnSp macro="">
      <xdr:nvCxnSpPr>
        <xdr:cNvPr id="592" name="直線コネクタ 591">
          <a:extLst>
            <a:ext uri="{FF2B5EF4-FFF2-40B4-BE49-F238E27FC236}">
              <a16:creationId xmlns:a16="http://schemas.microsoft.com/office/drawing/2014/main" id="{14AA4D5D-2735-413C-A942-D3E85539CB2F}"/>
            </a:ext>
          </a:extLst>
        </xdr:cNvPr>
        <xdr:cNvCxnSpPr/>
      </xdr:nvCxnSpPr>
      <xdr:spPr>
        <a:xfrm>
          <a:off x="19881850" y="1056286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161103</xdr:rowOff>
    </xdr:from>
    <xdr:ext cx="469744" cy="259045"/>
    <xdr:sp macro="" textlink="">
      <xdr:nvSpPr>
        <xdr:cNvPr id="593" name="【保健センター・保健所】&#10;一人当たり面積最大値テキスト">
          <a:extLst>
            <a:ext uri="{FF2B5EF4-FFF2-40B4-BE49-F238E27FC236}">
              <a16:creationId xmlns:a16="http://schemas.microsoft.com/office/drawing/2014/main" id="{647CBC6C-6F39-436E-B8DA-B10D5F001573}"/>
            </a:ext>
          </a:extLst>
        </xdr:cNvPr>
        <xdr:cNvSpPr txBox="1"/>
      </xdr:nvSpPr>
      <xdr:spPr>
        <a:xfrm>
          <a:off x="19989800" y="9082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42976</xdr:rowOff>
    </xdr:from>
    <xdr:to>
      <xdr:col>116</xdr:col>
      <xdr:colOff>152400</xdr:colOff>
      <xdr:row>56</xdr:row>
      <xdr:rowOff>42976</xdr:rowOff>
    </xdr:to>
    <xdr:cxnSp macro="">
      <xdr:nvCxnSpPr>
        <xdr:cNvPr id="594" name="直線コネクタ 593">
          <a:extLst>
            <a:ext uri="{FF2B5EF4-FFF2-40B4-BE49-F238E27FC236}">
              <a16:creationId xmlns:a16="http://schemas.microsoft.com/office/drawing/2014/main" id="{D4CA3E40-3819-4A3F-B510-638BCDAE4355}"/>
            </a:ext>
          </a:extLst>
        </xdr:cNvPr>
        <xdr:cNvCxnSpPr/>
      </xdr:nvCxnSpPr>
      <xdr:spPr>
        <a:xfrm>
          <a:off x="19881850" y="929492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57345</xdr:rowOff>
    </xdr:from>
    <xdr:ext cx="469744" cy="259045"/>
    <xdr:sp macro="" textlink="">
      <xdr:nvSpPr>
        <xdr:cNvPr id="595" name="【保健センター・保健所】&#10;一人当たり面積平均値テキスト">
          <a:extLst>
            <a:ext uri="{FF2B5EF4-FFF2-40B4-BE49-F238E27FC236}">
              <a16:creationId xmlns:a16="http://schemas.microsoft.com/office/drawing/2014/main" id="{9E9D1058-96EC-4227-8924-5254A0C737F5}"/>
            </a:ext>
          </a:extLst>
        </xdr:cNvPr>
        <xdr:cNvSpPr txBox="1"/>
      </xdr:nvSpPr>
      <xdr:spPr>
        <a:xfrm>
          <a:off x="19989800" y="102998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34468</xdr:rowOff>
    </xdr:from>
    <xdr:to>
      <xdr:col>116</xdr:col>
      <xdr:colOff>114300</xdr:colOff>
      <xdr:row>63</xdr:row>
      <xdr:rowOff>136068</xdr:rowOff>
    </xdr:to>
    <xdr:sp macro="" textlink="">
      <xdr:nvSpPr>
        <xdr:cNvPr id="596" name="フローチャート: 判断 595">
          <a:extLst>
            <a:ext uri="{FF2B5EF4-FFF2-40B4-BE49-F238E27FC236}">
              <a16:creationId xmlns:a16="http://schemas.microsoft.com/office/drawing/2014/main" id="{C6AD927E-1030-4A03-81C0-8191705896E6}"/>
            </a:ext>
          </a:extLst>
        </xdr:cNvPr>
        <xdr:cNvSpPr/>
      </xdr:nvSpPr>
      <xdr:spPr>
        <a:xfrm>
          <a:off x="19900900" y="10442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31496</xdr:rowOff>
    </xdr:from>
    <xdr:to>
      <xdr:col>112</xdr:col>
      <xdr:colOff>38100</xdr:colOff>
      <xdr:row>63</xdr:row>
      <xdr:rowOff>133096</xdr:rowOff>
    </xdr:to>
    <xdr:sp macro="" textlink="">
      <xdr:nvSpPr>
        <xdr:cNvPr id="597" name="フローチャート: 判断 596">
          <a:extLst>
            <a:ext uri="{FF2B5EF4-FFF2-40B4-BE49-F238E27FC236}">
              <a16:creationId xmlns:a16="http://schemas.microsoft.com/office/drawing/2014/main" id="{5875AA2D-C28E-4C29-BE9B-473B11C880A0}"/>
            </a:ext>
          </a:extLst>
        </xdr:cNvPr>
        <xdr:cNvSpPr/>
      </xdr:nvSpPr>
      <xdr:spPr>
        <a:xfrm>
          <a:off x="19157950" y="1043914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38354</xdr:rowOff>
    </xdr:from>
    <xdr:to>
      <xdr:col>107</xdr:col>
      <xdr:colOff>101600</xdr:colOff>
      <xdr:row>63</xdr:row>
      <xdr:rowOff>139954</xdr:rowOff>
    </xdr:to>
    <xdr:sp macro="" textlink="">
      <xdr:nvSpPr>
        <xdr:cNvPr id="598" name="フローチャート: 判断 597">
          <a:extLst>
            <a:ext uri="{FF2B5EF4-FFF2-40B4-BE49-F238E27FC236}">
              <a16:creationId xmlns:a16="http://schemas.microsoft.com/office/drawing/2014/main" id="{CC2CE0C8-D503-4658-B965-9ED5EC3B8AEF}"/>
            </a:ext>
          </a:extLst>
        </xdr:cNvPr>
        <xdr:cNvSpPr/>
      </xdr:nvSpPr>
      <xdr:spPr>
        <a:xfrm>
          <a:off x="18345150" y="10446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40869</xdr:rowOff>
    </xdr:from>
    <xdr:to>
      <xdr:col>102</xdr:col>
      <xdr:colOff>165100</xdr:colOff>
      <xdr:row>63</xdr:row>
      <xdr:rowOff>142469</xdr:rowOff>
    </xdr:to>
    <xdr:sp macro="" textlink="">
      <xdr:nvSpPr>
        <xdr:cNvPr id="599" name="フローチャート: 判断 598">
          <a:extLst>
            <a:ext uri="{FF2B5EF4-FFF2-40B4-BE49-F238E27FC236}">
              <a16:creationId xmlns:a16="http://schemas.microsoft.com/office/drawing/2014/main" id="{306482DB-CAEE-4E34-B350-C6A989F5B223}"/>
            </a:ext>
          </a:extLst>
        </xdr:cNvPr>
        <xdr:cNvSpPr/>
      </xdr:nvSpPr>
      <xdr:spPr>
        <a:xfrm>
          <a:off x="17551400" y="10448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36296</xdr:rowOff>
    </xdr:from>
    <xdr:to>
      <xdr:col>98</xdr:col>
      <xdr:colOff>38100</xdr:colOff>
      <xdr:row>63</xdr:row>
      <xdr:rowOff>137896</xdr:rowOff>
    </xdr:to>
    <xdr:sp macro="" textlink="">
      <xdr:nvSpPr>
        <xdr:cNvPr id="600" name="フローチャート: 判断 599">
          <a:extLst>
            <a:ext uri="{FF2B5EF4-FFF2-40B4-BE49-F238E27FC236}">
              <a16:creationId xmlns:a16="http://schemas.microsoft.com/office/drawing/2014/main" id="{4BEAC8EC-6AB8-4A1E-A1AB-C3B951FE674A}"/>
            </a:ext>
          </a:extLst>
        </xdr:cNvPr>
        <xdr:cNvSpPr/>
      </xdr:nvSpPr>
      <xdr:spPr>
        <a:xfrm>
          <a:off x="16757650" y="1044394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4A7522AA-ABF9-4C09-A1EF-D48E42E565B4}"/>
            </a:ext>
          </a:extLst>
        </xdr:cNvPr>
        <xdr:cNvSpPr txBox="1"/>
      </xdr:nvSpPr>
      <xdr:spPr>
        <a:xfrm>
          <a:off x="19780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C3D37F50-5CA5-497A-A933-67897E6E0233}"/>
            </a:ext>
          </a:extLst>
        </xdr:cNvPr>
        <xdr:cNvSpPr txBox="1"/>
      </xdr:nvSpPr>
      <xdr:spPr>
        <a:xfrm>
          <a:off x="19030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3DDE24C4-1AD0-464B-97C0-E8621F966EA6}"/>
            </a:ext>
          </a:extLst>
        </xdr:cNvPr>
        <xdr:cNvSpPr txBox="1"/>
      </xdr:nvSpPr>
      <xdr:spPr>
        <a:xfrm>
          <a:off x="18224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1745FC6B-E66A-4383-AA56-515C1950972E}"/>
            </a:ext>
          </a:extLst>
        </xdr:cNvPr>
        <xdr:cNvSpPr txBox="1"/>
      </xdr:nvSpPr>
      <xdr:spPr>
        <a:xfrm>
          <a:off x="174307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EB5F64C3-A948-463E-9022-B551BAB50551}"/>
            </a:ext>
          </a:extLst>
        </xdr:cNvPr>
        <xdr:cNvSpPr txBox="1"/>
      </xdr:nvSpPr>
      <xdr:spPr>
        <a:xfrm>
          <a:off x="166306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42926</xdr:rowOff>
    </xdr:from>
    <xdr:to>
      <xdr:col>116</xdr:col>
      <xdr:colOff>114300</xdr:colOff>
      <xdr:row>63</xdr:row>
      <xdr:rowOff>144526</xdr:rowOff>
    </xdr:to>
    <xdr:sp macro="" textlink="">
      <xdr:nvSpPr>
        <xdr:cNvPr id="606" name="楕円 605">
          <a:extLst>
            <a:ext uri="{FF2B5EF4-FFF2-40B4-BE49-F238E27FC236}">
              <a16:creationId xmlns:a16="http://schemas.microsoft.com/office/drawing/2014/main" id="{B62B184D-97E4-43BD-8CE3-2B61DD7379EC}"/>
            </a:ext>
          </a:extLst>
        </xdr:cNvPr>
        <xdr:cNvSpPr/>
      </xdr:nvSpPr>
      <xdr:spPr>
        <a:xfrm>
          <a:off x="19900900" y="10450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12895</xdr:rowOff>
    </xdr:from>
    <xdr:ext cx="469744" cy="259045"/>
    <xdr:sp macro="" textlink="">
      <xdr:nvSpPr>
        <xdr:cNvPr id="607" name="【保健センター・保健所】&#10;一人当たり面積該当値テキスト">
          <a:extLst>
            <a:ext uri="{FF2B5EF4-FFF2-40B4-BE49-F238E27FC236}">
              <a16:creationId xmlns:a16="http://schemas.microsoft.com/office/drawing/2014/main" id="{FF49A872-7668-42ED-8DE8-E074EEC0C550}"/>
            </a:ext>
          </a:extLst>
        </xdr:cNvPr>
        <xdr:cNvSpPr txBox="1"/>
      </xdr:nvSpPr>
      <xdr:spPr>
        <a:xfrm>
          <a:off x="19989800" y="10420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44069</xdr:rowOff>
    </xdr:from>
    <xdr:to>
      <xdr:col>112</xdr:col>
      <xdr:colOff>38100</xdr:colOff>
      <xdr:row>63</xdr:row>
      <xdr:rowOff>145669</xdr:rowOff>
    </xdr:to>
    <xdr:sp macro="" textlink="">
      <xdr:nvSpPr>
        <xdr:cNvPr id="608" name="楕円 607">
          <a:extLst>
            <a:ext uri="{FF2B5EF4-FFF2-40B4-BE49-F238E27FC236}">
              <a16:creationId xmlns:a16="http://schemas.microsoft.com/office/drawing/2014/main" id="{51E9F785-AC20-41C5-9D24-51E9C8122CCE}"/>
            </a:ext>
          </a:extLst>
        </xdr:cNvPr>
        <xdr:cNvSpPr/>
      </xdr:nvSpPr>
      <xdr:spPr>
        <a:xfrm>
          <a:off x="19157950" y="1045171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93726</xdr:rowOff>
    </xdr:from>
    <xdr:to>
      <xdr:col>116</xdr:col>
      <xdr:colOff>63500</xdr:colOff>
      <xdr:row>63</xdr:row>
      <xdr:rowOff>94869</xdr:rowOff>
    </xdr:to>
    <xdr:cxnSp macro="">
      <xdr:nvCxnSpPr>
        <xdr:cNvPr id="609" name="直線コネクタ 608">
          <a:extLst>
            <a:ext uri="{FF2B5EF4-FFF2-40B4-BE49-F238E27FC236}">
              <a16:creationId xmlns:a16="http://schemas.microsoft.com/office/drawing/2014/main" id="{02DC5084-BDD6-4B1E-8D12-219AED78A85D}"/>
            </a:ext>
          </a:extLst>
        </xdr:cNvPr>
        <xdr:cNvCxnSpPr/>
      </xdr:nvCxnSpPr>
      <xdr:spPr>
        <a:xfrm flipV="1">
          <a:off x="19202400" y="10501376"/>
          <a:ext cx="7493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45441</xdr:rowOff>
    </xdr:from>
    <xdr:to>
      <xdr:col>107</xdr:col>
      <xdr:colOff>101600</xdr:colOff>
      <xdr:row>63</xdr:row>
      <xdr:rowOff>147041</xdr:rowOff>
    </xdr:to>
    <xdr:sp macro="" textlink="">
      <xdr:nvSpPr>
        <xdr:cNvPr id="610" name="楕円 609">
          <a:extLst>
            <a:ext uri="{FF2B5EF4-FFF2-40B4-BE49-F238E27FC236}">
              <a16:creationId xmlns:a16="http://schemas.microsoft.com/office/drawing/2014/main" id="{95944C8B-9E2F-4DDE-B3A0-17CFC51712AE}"/>
            </a:ext>
          </a:extLst>
        </xdr:cNvPr>
        <xdr:cNvSpPr/>
      </xdr:nvSpPr>
      <xdr:spPr>
        <a:xfrm>
          <a:off x="18345150" y="10453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94869</xdr:rowOff>
    </xdr:from>
    <xdr:to>
      <xdr:col>111</xdr:col>
      <xdr:colOff>177800</xdr:colOff>
      <xdr:row>63</xdr:row>
      <xdr:rowOff>96241</xdr:rowOff>
    </xdr:to>
    <xdr:cxnSp macro="">
      <xdr:nvCxnSpPr>
        <xdr:cNvPr id="611" name="直線コネクタ 610">
          <a:extLst>
            <a:ext uri="{FF2B5EF4-FFF2-40B4-BE49-F238E27FC236}">
              <a16:creationId xmlns:a16="http://schemas.microsoft.com/office/drawing/2014/main" id="{62B11A38-4D3F-45EF-A356-4285ECCF1D22}"/>
            </a:ext>
          </a:extLst>
        </xdr:cNvPr>
        <xdr:cNvCxnSpPr/>
      </xdr:nvCxnSpPr>
      <xdr:spPr>
        <a:xfrm flipV="1">
          <a:off x="18395950" y="10502519"/>
          <a:ext cx="80645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50927</xdr:rowOff>
    </xdr:from>
    <xdr:to>
      <xdr:col>102</xdr:col>
      <xdr:colOff>165100</xdr:colOff>
      <xdr:row>63</xdr:row>
      <xdr:rowOff>152527</xdr:rowOff>
    </xdr:to>
    <xdr:sp macro="" textlink="">
      <xdr:nvSpPr>
        <xdr:cNvPr id="612" name="楕円 611">
          <a:extLst>
            <a:ext uri="{FF2B5EF4-FFF2-40B4-BE49-F238E27FC236}">
              <a16:creationId xmlns:a16="http://schemas.microsoft.com/office/drawing/2014/main" id="{F42BABEF-5A93-4214-A32E-20A24C9156C7}"/>
            </a:ext>
          </a:extLst>
        </xdr:cNvPr>
        <xdr:cNvSpPr/>
      </xdr:nvSpPr>
      <xdr:spPr>
        <a:xfrm>
          <a:off x="17551400" y="10458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96241</xdr:rowOff>
    </xdr:from>
    <xdr:to>
      <xdr:col>107</xdr:col>
      <xdr:colOff>50800</xdr:colOff>
      <xdr:row>63</xdr:row>
      <xdr:rowOff>101727</xdr:rowOff>
    </xdr:to>
    <xdr:cxnSp macro="">
      <xdr:nvCxnSpPr>
        <xdr:cNvPr id="613" name="直線コネクタ 612">
          <a:extLst>
            <a:ext uri="{FF2B5EF4-FFF2-40B4-BE49-F238E27FC236}">
              <a16:creationId xmlns:a16="http://schemas.microsoft.com/office/drawing/2014/main" id="{6FC6418B-75A8-4983-B2BC-C141DF1D8366}"/>
            </a:ext>
          </a:extLst>
        </xdr:cNvPr>
        <xdr:cNvCxnSpPr/>
      </xdr:nvCxnSpPr>
      <xdr:spPr>
        <a:xfrm flipV="1">
          <a:off x="17602200" y="10503891"/>
          <a:ext cx="793750" cy="5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49326</xdr:rowOff>
    </xdr:from>
    <xdr:to>
      <xdr:col>98</xdr:col>
      <xdr:colOff>38100</xdr:colOff>
      <xdr:row>63</xdr:row>
      <xdr:rowOff>150926</xdr:rowOff>
    </xdr:to>
    <xdr:sp macro="" textlink="">
      <xdr:nvSpPr>
        <xdr:cNvPr id="614" name="楕円 613">
          <a:extLst>
            <a:ext uri="{FF2B5EF4-FFF2-40B4-BE49-F238E27FC236}">
              <a16:creationId xmlns:a16="http://schemas.microsoft.com/office/drawing/2014/main" id="{F7B01C9B-995B-4843-A983-FA5276CA677B}"/>
            </a:ext>
          </a:extLst>
        </xdr:cNvPr>
        <xdr:cNvSpPr/>
      </xdr:nvSpPr>
      <xdr:spPr>
        <a:xfrm>
          <a:off x="16757650" y="1045697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100126</xdr:rowOff>
    </xdr:from>
    <xdr:to>
      <xdr:col>102</xdr:col>
      <xdr:colOff>114300</xdr:colOff>
      <xdr:row>63</xdr:row>
      <xdr:rowOff>101727</xdr:rowOff>
    </xdr:to>
    <xdr:cxnSp macro="">
      <xdr:nvCxnSpPr>
        <xdr:cNvPr id="615" name="直線コネクタ 614">
          <a:extLst>
            <a:ext uri="{FF2B5EF4-FFF2-40B4-BE49-F238E27FC236}">
              <a16:creationId xmlns:a16="http://schemas.microsoft.com/office/drawing/2014/main" id="{DC4353FB-1741-4B01-8FC9-93B03AB5F70A}"/>
            </a:ext>
          </a:extLst>
        </xdr:cNvPr>
        <xdr:cNvCxnSpPr/>
      </xdr:nvCxnSpPr>
      <xdr:spPr>
        <a:xfrm>
          <a:off x="16802100" y="10507776"/>
          <a:ext cx="800100" cy="1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149623</xdr:rowOff>
    </xdr:from>
    <xdr:ext cx="469744" cy="259045"/>
    <xdr:sp macro="" textlink="">
      <xdr:nvSpPr>
        <xdr:cNvPr id="616" name="n_1aveValue【保健センター・保健所】&#10;一人当たり面積">
          <a:extLst>
            <a:ext uri="{FF2B5EF4-FFF2-40B4-BE49-F238E27FC236}">
              <a16:creationId xmlns:a16="http://schemas.microsoft.com/office/drawing/2014/main" id="{21C77004-5EBD-4515-95BC-EA6903FED78D}"/>
            </a:ext>
          </a:extLst>
        </xdr:cNvPr>
        <xdr:cNvSpPr txBox="1"/>
      </xdr:nvSpPr>
      <xdr:spPr>
        <a:xfrm>
          <a:off x="18980227" y="10227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156481</xdr:rowOff>
    </xdr:from>
    <xdr:ext cx="469744" cy="259045"/>
    <xdr:sp macro="" textlink="">
      <xdr:nvSpPr>
        <xdr:cNvPr id="617" name="n_2aveValue【保健センター・保健所】&#10;一人当たり面積">
          <a:extLst>
            <a:ext uri="{FF2B5EF4-FFF2-40B4-BE49-F238E27FC236}">
              <a16:creationId xmlns:a16="http://schemas.microsoft.com/office/drawing/2014/main" id="{9D76A212-59E2-4C0E-AA07-C304EBC720B4}"/>
            </a:ext>
          </a:extLst>
        </xdr:cNvPr>
        <xdr:cNvSpPr txBox="1"/>
      </xdr:nvSpPr>
      <xdr:spPr>
        <a:xfrm>
          <a:off x="18180127" y="10233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158996</xdr:rowOff>
    </xdr:from>
    <xdr:ext cx="469744" cy="259045"/>
    <xdr:sp macro="" textlink="">
      <xdr:nvSpPr>
        <xdr:cNvPr id="618" name="n_3aveValue【保健センター・保健所】&#10;一人当たり面積">
          <a:extLst>
            <a:ext uri="{FF2B5EF4-FFF2-40B4-BE49-F238E27FC236}">
              <a16:creationId xmlns:a16="http://schemas.microsoft.com/office/drawing/2014/main" id="{533749ED-20B7-4CE8-9433-5A27F93624C6}"/>
            </a:ext>
          </a:extLst>
        </xdr:cNvPr>
        <xdr:cNvSpPr txBox="1"/>
      </xdr:nvSpPr>
      <xdr:spPr>
        <a:xfrm>
          <a:off x="17386377" y="10236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154423</xdr:rowOff>
    </xdr:from>
    <xdr:ext cx="469744" cy="259045"/>
    <xdr:sp macro="" textlink="">
      <xdr:nvSpPr>
        <xdr:cNvPr id="619" name="n_4aveValue【保健センター・保健所】&#10;一人当たり面積">
          <a:extLst>
            <a:ext uri="{FF2B5EF4-FFF2-40B4-BE49-F238E27FC236}">
              <a16:creationId xmlns:a16="http://schemas.microsoft.com/office/drawing/2014/main" id="{D6F7E4D2-6774-46C3-A3B6-2B8E3B84BD51}"/>
            </a:ext>
          </a:extLst>
        </xdr:cNvPr>
        <xdr:cNvSpPr txBox="1"/>
      </xdr:nvSpPr>
      <xdr:spPr>
        <a:xfrm>
          <a:off x="16592627" y="10231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136796</xdr:rowOff>
    </xdr:from>
    <xdr:ext cx="469744" cy="259045"/>
    <xdr:sp macro="" textlink="">
      <xdr:nvSpPr>
        <xdr:cNvPr id="620" name="n_1mainValue【保健センター・保健所】&#10;一人当たり面積">
          <a:extLst>
            <a:ext uri="{FF2B5EF4-FFF2-40B4-BE49-F238E27FC236}">
              <a16:creationId xmlns:a16="http://schemas.microsoft.com/office/drawing/2014/main" id="{E9118007-EBCC-4B84-91D7-1128FC9B59F9}"/>
            </a:ext>
          </a:extLst>
        </xdr:cNvPr>
        <xdr:cNvSpPr txBox="1"/>
      </xdr:nvSpPr>
      <xdr:spPr>
        <a:xfrm>
          <a:off x="18980227" y="10544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138168</xdr:rowOff>
    </xdr:from>
    <xdr:ext cx="469744" cy="259045"/>
    <xdr:sp macro="" textlink="">
      <xdr:nvSpPr>
        <xdr:cNvPr id="621" name="n_2mainValue【保健センター・保健所】&#10;一人当たり面積">
          <a:extLst>
            <a:ext uri="{FF2B5EF4-FFF2-40B4-BE49-F238E27FC236}">
              <a16:creationId xmlns:a16="http://schemas.microsoft.com/office/drawing/2014/main" id="{AA870D51-B935-4314-A396-520AC3C4FBA9}"/>
            </a:ext>
          </a:extLst>
        </xdr:cNvPr>
        <xdr:cNvSpPr txBox="1"/>
      </xdr:nvSpPr>
      <xdr:spPr>
        <a:xfrm>
          <a:off x="18180127" y="105458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143654</xdr:rowOff>
    </xdr:from>
    <xdr:ext cx="469744" cy="259045"/>
    <xdr:sp macro="" textlink="">
      <xdr:nvSpPr>
        <xdr:cNvPr id="622" name="n_3mainValue【保健センター・保健所】&#10;一人当たり面積">
          <a:extLst>
            <a:ext uri="{FF2B5EF4-FFF2-40B4-BE49-F238E27FC236}">
              <a16:creationId xmlns:a16="http://schemas.microsoft.com/office/drawing/2014/main" id="{43CF7588-F755-4401-846D-30E960F6BBB5}"/>
            </a:ext>
          </a:extLst>
        </xdr:cNvPr>
        <xdr:cNvSpPr txBox="1"/>
      </xdr:nvSpPr>
      <xdr:spPr>
        <a:xfrm>
          <a:off x="17386377" y="10551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142053</xdr:rowOff>
    </xdr:from>
    <xdr:ext cx="469744" cy="259045"/>
    <xdr:sp macro="" textlink="">
      <xdr:nvSpPr>
        <xdr:cNvPr id="623" name="n_4mainValue【保健センター・保健所】&#10;一人当たり面積">
          <a:extLst>
            <a:ext uri="{FF2B5EF4-FFF2-40B4-BE49-F238E27FC236}">
              <a16:creationId xmlns:a16="http://schemas.microsoft.com/office/drawing/2014/main" id="{1A220655-7A3D-49D2-B467-6B589E5E6718}"/>
            </a:ext>
          </a:extLst>
        </xdr:cNvPr>
        <xdr:cNvSpPr txBox="1"/>
      </xdr:nvSpPr>
      <xdr:spPr>
        <a:xfrm>
          <a:off x="16592627" y="10549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4" name="正方形/長方形 623">
          <a:extLst>
            <a:ext uri="{FF2B5EF4-FFF2-40B4-BE49-F238E27FC236}">
              <a16:creationId xmlns:a16="http://schemas.microsoft.com/office/drawing/2014/main" id="{3D227C98-C35A-403F-BC21-B3B59962859C}"/>
            </a:ext>
          </a:extLst>
        </xdr:cNvPr>
        <xdr:cNvSpPr/>
      </xdr:nvSpPr>
      <xdr:spPr>
        <a:xfrm>
          <a:off x="1120775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5" name="正方形/長方形 624">
          <a:extLst>
            <a:ext uri="{FF2B5EF4-FFF2-40B4-BE49-F238E27FC236}">
              <a16:creationId xmlns:a16="http://schemas.microsoft.com/office/drawing/2014/main" id="{43F86C03-F3DB-44B4-8723-B4D5C095B75B}"/>
            </a:ext>
          </a:extLst>
        </xdr:cNvPr>
        <xdr:cNvSpPr/>
      </xdr:nvSpPr>
      <xdr:spPr>
        <a:xfrm>
          <a:off x="11315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6" name="正方形/長方形 625">
          <a:extLst>
            <a:ext uri="{FF2B5EF4-FFF2-40B4-BE49-F238E27FC236}">
              <a16:creationId xmlns:a16="http://schemas.microsoft.com/office/drawing/2014/main" id="{74A79281-2990-4BCE-B843-D595677DB5A2}"/>
            </a:ext>
          </a:extLst>
        </xdr:cNvPr>
        <xdr:cNvSpPr/>
      </xdr:nvSpPr>
      <xdr:spPr>
        <a:xfrm>
          <a:off x="11315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7" name="正方形/長方形 626">
          <a:extLst>
            <a:ext uri="{FF2B5EF4-FFF2-40B4-BE49-F238E27FC236}">
              <a16:creationId xmlns:a16="http://schemas.microsoft.com/office/drawing/2014/main" id="{6BEF3093-4A92-4F16-AE59-10D3AB711828}"/>
            </a:ext>
          </a:extLst>
        </xdr:cNvPr>
        <xdr:cNvSpPr/>
      </xdr:nvSpPr>
      <xdr:spPr>
        <a:xfrm>
          <a:off x="122364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8" name="正方形/長方形 627">
          <a:extLst>
            <a:ext uri="{FF2B5EF4-FFF2-40B4-BE49-F238E27FC236}">
              <a16:creationId xmlns:a16="http://schemas.microsoft.com/office/drawing/2014/main" id="{ABAE1F0F-EC74-4C64-B05E-7AED4DA65B71}"/>
            </a:ext>
          </a:extLst>
        </xdr:cNvPr>
        <xdr:cNvSpPr/>
      </xdr:nvSpPr>
      <xdr:spPr>
        <a:xfrm>
          <a:off x="122364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9" name="正方形/長方形 628">
          <a:extLst>
            <a:ext uri="{FF2B5EF4-FFF2-40B4-BE49-F238E27FC236}">
              <a16:creationId xmlns:a16="http://schemas.microsoft.com/office/drawing/2014/main" id="{78F4DAE5-4246-44F1-B759-6B7088B3FAE6}"/>
            </a:ext>
          </a:extLst>
        </xdr:cNvPr>
        <xdr:cNvSpPr/>
      </xdr:nvSpPr>
      <xdr:spPr>
        <a:xfrm>
          <a:off x="132651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0" name="正方形/長方形 629">
          <a:extLst>
            <a:ext uri="{FF2B5EF4-FFF2-40B4-BE49-F238E27FC236}">
              <a16:creationId xmlns:a16="http://schemas.microsoft.com/office/drawing/2014/main" id="{A885822F-382B-4E23-BB1B-93F3FE573E43}"/>
            </a:ext>
          </a:extLst>
        </xdr:cNvPr>
        <xdr:cNvSpPr/>
      </xdr:nvSpPr>
      <xdr:spPr>
        <a:xfrm>
          <a:off x="132651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1" name="正方形/長方形 630">
          <a:extLst>
            <a:ext uri="{FF2B5EF4-FFF2-40B4-BE49-F238E27FC236}">
              <a16:creationId xmlns:a16="http://schemas.microsoft.com/office/drawing/2014/main" id="{CD90CBF6-8311-4E36-A01E-F0AE99B0210C}"/>
            </a:ext>
          </a:extLst>
        </xdr:cNvPr>
        <xdr:cNvSpPr/>
      </xdr:nvSpPr>
      <xdr:spPr>
        <a:xfrm>
          <a:off x="1120775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2" name="テキスト ボックス 631">
          <a:extLst>
            <a:ext uri="{FF2B5EF4-FFF2-40B4-BE49-F238E27FC236}">
              <a16:creationId xmlns:a16="http://schemas.microsoft.com/office/drawing/2014/main" id="{63D47E32-06DD-4A21-827D-6A37F9A4C49F}"/>
            </a:ext>
          </a:extLst>
        </xdr:cNvPr>
        <xdr:cNvSpPr txBox="1"/>
      </xdr:nvSpPr>
      <xdr:spPr>
        <a:xfrm>
          <a:off x="111696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3" name="直線コネクタ 632">
          <a:extLst>
            <a:ext uri="{FF2B5EF4-FFF2-40B4-BE49-F238E27FC236}">
              <a16:creationId xmlns:a16="http://schemas.microsoft.com/office/drawing/2014/main" id="{010ED175-3714-4048-918C-65C0DA92811A}"/>
            </a:ext>
          </a:extLst>
        </xdr:cNvPr>
        <xdr:cNvCxnSpPr/>
      </xdr:nvCxnSpPr>
      <xdr:spPr>
        <a:xfrm>
          <a:off x="11207750" y="14687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4" name="テキスト ボックス 633">
          <a:extLst>
            <a:ext uri="{FF2B5EF4-FFF2-40B4-BE49-F238E27FC236}">
              <a16:creationId xmlns:a16="http://schemas.microsoft.com/office/drawing/2014/main" id="{2CB4CDDF-605E-411B-9BEA-06D98B8F81B8}"/>
            </a:ext>
          </a:extLst>
        </xdr:cNvPr>
        <xdr:cNvSpPr txBox="1"/>
      </xdr:nvSpPr>
      <xdr:spPr>
        <a:xfrm>
          <a:off x="1079772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5" name="直線コネクタ 634">
          <a:extLst>
            <a:ext uri="{FF2B5EF4-FFF2-40B4-BE49-F238E27FC236}">
              <a16:creationId xmlns:a16="http://schemas.microsoft.com/office/drawing/2014/main" id="{C5BBE27B-2858-4E6D-9A54-E926E150699A}"/>
            </a:ext>
          </a:extLst>
        </xdr:cNvPr>
        <xdr:cNvCxnSpPr/>
      </xdr:nvCxnSpPr>
      <xdr:spPr>
        <a:xfrm>
          <a:off x="11207750" y="14367329"/>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6" name="テキスト ボックス 635">
          <a:extLst>
            <a:ext uri="{FF2B5EF4-FFF2-40B4-BE49-F238E27FC236}">
              <a16:creationId xmlns:a16="http://schemas.microsoft.com/office/drawing/2014/main" id="{F8C5C89A-DEDA-450D-9FD7-14B34C37A3FC}"/>
            </a:ext>
          </a:extLst>
        </xdr:cNvPr>
        <xdr:cNvSpPr txBox="1"/>
      </xdr:nvSpPr>
      <xdr:spPr>
        <a:xfrm>
          <a:off x="10797721" y="142314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7" name="直線コネクタ 636">
          <a:extLst>
            <a:ext uri="{FF2B5EF4-FFF2-40B4-BE49-F238E27FC236}">
              <a16:creationId xmlns:a16="http://schemas.microsoft.com/office/drawing/2014/main" id="{83686E38-805E-4EB2-8402-167D98D120C9}"/>
            </a:ext>
          </a:extLst>
        </xdr:cNvPr>
        <xdr:cNvCxnSpPr/>
      </xdr:nvCxnSpPr>
      <xdr:spPr>
        <a:xfrm>
          <a:off x="11207750" y="1405345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8" name="テキスト ボックス 637">
          <a:extLst>
            <a:ext uri="{FF2B5EF4-FFF2-40B4-BE49-F238E27FC236}">
              <a16:creationId xmlns:a16="http://schemas.microsoft.com/office/drawing/2014/main" id="{F5B43CC5-3266-4772-B6DF-C38451CE9317}"/>
            </a:ext>
          </a:extLst>
        </xdr:cNvPr>
        <xdr:cNvSpPr txBox="1"/>
      </xdr:nvSpPr>
      <xdr:spPr>
        <a:xfrm>
          <a:off x="10842791" y="139175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9" name="直線コネクタ 638">
          <a:extLst>
            <a:ext uri="{FF2B5EF4-FFF2-40B4-BE49-F238E27FC236}">
              <a16:creationId xmlns:a16="http://schemas.microsoft.com/office/drawing/2014/main" id="{A9E78ADA-DEB3-4920-8C6B-AD2D779A1CDF}"/>
            </a:ext>
          </a:extLst>
        </xdr:cNvPr>
        <xdr:cNvCxnSpPr/>
      </xdr:nvCxnSpPr>
      <xdr:spPr>
        <a:xfrm>
          <a:off x="11207750" y="13739586"/>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0" name="テキスト ボックス 639">
          <a:extLst>
            <a:ext uri="{FF2B5EF4-FFF2-40B4-BE49-F238E27FC236}">
              <a16:creationId xmlns:a16="http://schemas.microsoft.com/office/drawing/2014/main" id="{8F08072B-1D8E-499A-B9C2-D405E19A9A14}"/>
            </a:ext>
          </a:extLst>
        </xdr:cNvPr>
        <xdr:cNvSpPr txBox="1"/>
      </xdr:nvSpPr>
      <xdr:spPr>
        <a:xfrm>
          <a:off x="10842791" y="136037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1" name="直線コネクタ 640">
          <a:extLst>
            <a:ext uri="{FF2B5EF4-FFF2-40B4-BE49-F238E27FC236}">
              <a16:creationId xmlns:a16="http://schemas.microsoft.com/office/drawing/2014/main" id="{7BA7DE39-F01E-4F29-BEB9-2DA07ECC6B5C}"/>
            </a:ext>
          </a:extLst>
        </xdr:cNvPr>
        <xdr:cNvCxnSpPr/>
      </xdr:nvCxnSpPr>
      <xdr:spPr>
        <a:xfrm>
          <a:off x="11207750" y="1342571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2" name="テキスト ボックス 641">
          <a:extLst>
            <a:ext uri="{FF2B5EF4-FFF2-40B4-BE49-F238E27FC236}">
              <a16:creationId xmlns:a16="http://schemas.microsoft.com/office/drawing/2014/main" id="{18554632-2CA5-40DE-A7F8-B5608D6709B5}"/>
            </a:ext>
          </a:extLst>
        </xdr:cNvPr>
        <xdr:cNvSpPr txBox="1"/>
      </xdr:nvSpPr>
      <xdr:spPr>
        <a:xfrm>
          <a:off x="10842791" y="132898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3" name="直線コネクタ 642">
          <a:extLst>
            <a:ext uri="{FF2B5EF4-FFF2-40B4-BE49-F238E27FC236}">
              <a16:creationId xmlns:a16="http://schemas.microsoft.com/office/drawing/2014/main" id="{494BC933-454D-46B4-B0C9-9621342D7149}"/>
            </a:ext>
          </a:extLst>
        </xdr:cNvPr>
        <xdr:cNvCxnSpPr/>
      </xdr:nvCxnSpPr>
      <xdr:spPr>
        <a:xfrm>
          <a:off x="11207750" y="131118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4" name="テキスト ボックス 643">
          <a:extLst>
            <a:ext uri="{FF2B5EF4-FFF2-40B4-BE49-F238E27FC236}">
              <a16:creationId xmlns:a16="http://schemas.microsoft.com/office/drawing/2014/main" id="{8F3D2EB7-4F63-40DE-B4E0-3D63EF6FB349}"/>
            </a:ext>
          </a:extLst>
        </xdr:cNvPr>
        <xdr:cNvSpPr txBox="1"/>
      </xdr:nvSpPr>
      <xdr:spPr>
        <a:xfrm>
          <a:off x="10842791" y="129759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5" name="直線コネクタ 644">
          <a:extLst>
            <a:ext uri="{FF2B5EF4-FFF2-40B4-BE49-F238E27FC236}">
              <a16:creationId xmlns:a16="http://schemas.microsoft.com/office/drawing/2014/main" id="{42646178-1057-413B-BF43-FD43305BF8C4}"/>
            </a:ext>
          </a:extLst>
        </xdr:cNvPr>
        <xdr:cNvCxnSpPr/>
      </xdr:nvCxnSpPr>
      <xdr:spPr>
        <a:xfrm>
          <a:off x="11207750" y="12797971"/>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6" name="テキスト ボックス 645">
          <a:extLst>
            <a:ext uri="{FF2B5EF4-FFF2-40B4-BE49-F238E27FC236}">
              <a16:creationId xmlns:a16="http://schemas.microsoft.com/office/drawing/2014/main" id="{142E9C14-2A97-4DE5-98E7-603C2DB55B47}"/>
            </a:ext>
          </a:extLst>
        </xdr:cNvPr>
        <xdr:cNvSpPr txBox="1"/>
      </xdr:nvSpPr>
      <xdr:spPr>
        <a:xfrm>
          <a:off x="10906911" y="126620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7" name="直線コネクタ 646">
          <a:extLst>
            <a:ext uri="{FF2B5EF4-FFF2-40B4-BE49-F238E27FC236}">
              <a16:creationId xmlns:a16="http://schemas.microsoft.com/office/drawing/2014/main" id="{F9C16414-6C65-4B75-8369-9AE13EDB7F3B}"/>
            </a:ext>
          </a:extLst>
        </xdr:cNvPr>
        <xdr:cNvCxnSpPr/>
      </xdr:nvCxnSpPr>
      <xdr:spPr>
        <a:xfrm>
          <a:off x="11207750" y="12484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8" name="【消防施設】&#10;有形固定資産減価償却率グラフ枠">
          <a:extLst>
            <a:ext uri="{FF2B5EF4-FFF2-40B4-BE49-F238E27FC236}">
              <a16:creationId xmlns:a16="http://schemas.microsoft.com/office/drawing/2014/main" id="{091016C4-B27E-4FE1-94A7-B6C1B6E841FD}"/>
            </a:ext>
          </a:extLst>
        </xdr:cNvPr>
        <xdr:cNvSpPr/>
      </xdr:nvSpPr>
      <xdr:spPr>
        <a:xfrm>
          <a:off x="1120775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167095</xdr:rowOff>
    </xdr:from>
    <xdr:to>
      <xdr:col>85</xdr:col>
      <xdr:colOff>126364</xdr:colOff>
      <xdr:row>86</xdr:row>
      <xdr:rowOff>168729</xdr:rowOff>
    </xdr:to>
    <xdr:cxnSp macro="">
      <xdr:nvCxnSpPr>
        <xdr:cNvPr id="649" name="直線コネクタ 648">
          <a:extLst>
            <a:ext uri="{FF2B5EF4-FFF2-40B4-BE49-F238E27FC236}">
              <a16:creationId xmlns:a16="http://schemas.microsoft.com/office/drawing/2014/main" id="{64572115-A328-4E5C-9B1B-2C4696E66685}"/>
            </a:ext>
          </a:extLst>
        </xdr:cNvPr>
        <xdr:cNvCxnSpPr/>
      </xdr:nvCxnSpPr>
      <xdr:spPr>
        <a:xfrm flipV="1">
          <a:off x="14699614" y="12886145"/>
          <a:ext cx="0" cy="14811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50" name="【消防施設】&#10;有形固定資産減価償却率最小値テキスト">
          <a:extLst>
            <a:ext uri="{FF2B5EF4-FFF2-40B4-BE49-F238E27FC236}">
              <a16:creationId xmlns:a16="http://schemas.microsoft.com/office/drawing/2014/main" id="{9171EF06-6583-4980-8E13-0CFCE08948B3}"/>
            </a:ext>
          </a:extLst>
        </xdr:cNvPr>
        <xdr:cNvSpPr txBox="1"/>
      </xdr:nvSpPr>
      <xdr:spPr>
        <a:xfrm>
          <a:off x="14738350" y="14371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1" name="直線コネクタ 650">
          <a:extLst>
            <a:ext uri="{FF2B5EF4-FFF2-40B4-BE49-F238E27FC236}">
              <a16:creationId xmlns:a16="http://schemas.microsoft.com/office/drawing/2014/main" id="{AEE41B1B-4BF6-4328-9733-DDF2DD390FCE}"/>
            </a:ext>
          </a:extLst>
        </xdr:cNvPr>
        <xdr:cNvCxnSpPr/>
      </xdr:nvCxnSpPr>
      <xdr:spPr>
        <a:xfrm>
          <a:off x="14611350" y="1436732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113772</xdr:rowOff>
    </xdr:from>
    <xdr:ext cx="340478" cy="259045"/>
    <xdr:sp macro="" textlink="">
      <xdr:nvSpPr>
        <xdr:cNvPr id="652" name="【消防施設】&#10;有形固定資産減価償却率最大値テキスト">
          <a:extLst>
            <a:ext uri="{FF2B5EF4-FFF2-40B4-BE49-F238E27FC236}">
              <a16:creationId xmlns:a16="http://schemas.microsoft.com/office/drawing/2014/main" id="{12833185-6264-418A-ADFE-4D86F7F56660}"/>
            </a:ext>
          </a:extLst>
        </xdr:cNvPr>
        <xdr:cNvSpPr txBox="1"/>
      </xdr:nvSpPr>
      <xdr:spPr>
        <a:xfrm>
          <a:off x="14738350" y="1266772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167095</xdr:rowOff>
    </xdr:from>
    <xdr:to>
      <xdr:col>86</xdr:col>
      <xdr:colOff>25400</xdr:colOff>
      <xdr:row>77</xdr:row>
      <xdr:rowOff>167095</xdr:rowOff>
    </xdr:to>
    <xdr:cxnSp macro="">
      <xdr:nvCxnSpPr>
        <xdr:cNvPr id="653" name="直線コネクタ 652">
          <a:extLst>
            <a:ext uri="{FF2B5EF4-FFF2-40B4-BE49-F238E27FC236}">
              <a16:creationId xmlns:a16="http://schemas.microsoft.com/office/drawing/2014/main" id="{19F1DE12-F1E1-462D-8879-1A23338344E9}"/>
            </a:ext>
          </a:extLst>
        </xdr:cNvPr>
        <xdr:cNvCxnSpPr/>
      </xdr:nvCxnSpPr>
      <xdr:spPr>
        <a:xfrm>
          <a:off x="14611350" y="1288614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33038</xdr:rowOff>
    </xdr:from>
    <xdr:ext cx="405111" cy="259045"/>
    <xdr:sp macro="" textlink="">
      <xdr:nvSpPr>
        <xdr:cNvPr id="654" name="【消防施設】&#10;有形固定資産減価償却率平均値テキスト">
          <a:extLst>
            <a:ext uri="{FF2B5EF4-FFF2-40B4-BE49-F238E27FC236}">
              <a16:creationId xmlns:a16="http://schemas.microsoft.com/office/drawing/2014/main" id="{E9C340E6-D86F-44B7-97EF-6B195F742F1C}"/>
            </a:ext>
          </a:extLst>
        </xdr:cNvPr>
        <xdr:cNvSpPr txBox="1"/>
      </xdr:nvSpPr>
      <xdr:spPr>
        <a:xfrm>
          <a:off x="14738350" y="135775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10161</xdr:rowOff>
    </xdr:from>
    <xdr:to>
      <xdr:col>85</xdr:col>
      <xdr:colOff>177800</xdr:colOff>
      <xdr:row>83</xdr:row>
      <xdr:rowOff>111761</xdr:rowOff>
    </xdr:to>
    <xdr:sp macro="" textlink="">
      <xdr:nvSpPr>
        <xdr:cNvPr id="655" name="フローチャート: 判断 654">
          <a:extLst>
            <a:ext uri="{FF2B5EF4-FFF2-40B4-BE49-F238E27FC236}">
              <a16:creationId xmlns:a16="http://schemas.microsoft.com/office/drawing/2014/main" id="{52A88FEC-0EE3-498C-8E02-4CA1AF35F731}"/>
            </a:ext>
          </a:extLst>
        </xdr:cNvPr>
        <xdr:cNvSpPr/>
      </xdr:nvSpPr>
      <xdr:spPr>
        <a:xfrm>
          <a:off x="14649450" y="13719811"/>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126093</xdr:rowOff>
    </xdr:from>
    <xdr:to>
      <xdr:col>81</xdr:col>
      <xdr:colOff>101600</xdr:colOff>
      <xdr:row>83</xdr:row>
      <xdr:rowOff>56243</xdr:rowOff>
    </xdr:to>
    <xdr:sp macro="" textlink="">
      <xdr:nvSpPr>
        <xdr:cNvPr id="656" name="フローチャート: 判断 655">
          <a:extLst>
            <a:ext uri="{FF2B5EF4-FFF2-40B4-BE49-F238E27FC236}">
              <a16:creationId xmlns:a16="http://schemas.microsoft.com/office/drawing/2014/main" id="{BEAC80D5-979A-4A4D-8B2C-8F81BEC1581B}"/>
            </a:ext>
          </a:extLst>
        </xdr:cNvPr>
        <xdr:cNvSpPr/>
      </xdr:nvSpPr>
      <xdr:spPr>
        <a:xfrm>
          <a:off x="13887450" y="1367064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95069</xdr:rowOff>
    </xdr:from>
    <xdr:to>
      <xdr:col>76</xdr:col>
      <xdr:colOff>165100</xdr:colOff>
      <xdr:row>83</xdr:row>
      <xdr:rowOff>25219</xdr:rowOff>
    </xdr:to>
    <xdr:sp macro="" textlink="">
      <xdr:nvSpPr>
        <xdr:cNvPr id="657" name="フローチャート: 判断 656">
          <a:extLst>
            <a:ext uri="{FF2B5EF4-FFF2-40B4-BE49-F238E27FC236}">
              <a16:creationId xmlns:a16="http://schemas.microsoft.com/office/drawing/2014/main" id="{C09AF28B-83B4-4DB8-AFDC-86F9D68E9009}"/>
            </a:ext>
          </a:extLst>
        </xdr:cNvPr>
        <xdr:cNvSpPr/>
      </xdr:nvSpPr>
      <xdr:spPr>
        <a:xfrm>
          <a:off x="13093700" y="1363961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80373</xdr:rowOff>
    </xdr:from>
    <xdr:to>
      <xdr:col>72</xdr:col>
      <xdr:colOff>38100</xdr:colOff>
      <xdr:row>83</xdr:row>
      <xdr:rowOff>10523</xdr:rowOff>
    </xdr:to>
    <xdr:sp macro="" textlink="">
      <xdr:nvSpPr>
        <xdr:cNvPr id="658" name="フローチャート: 判断 657">
          <a:extLst>
            <a:ext uri="{FF2B5EF4-FFF2-40B4-BE49-F238E27FC236}">
              <a16:creationId xmlns:a16="http://schemas.microsoft.com/office/drawing/2014/main" id="{5D437B22-E12C-45F4-971F-AFFA0EA95B53}"/>
            </a:ext>
          </a:extLst>
        </xdr:cNvPr>
        <xdr:cNvSpPr/>
      </xdr:nvSpPr>
      <xdr:spPr>
        <a:xfrm>
          <a:off x="12299950" y="1362492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88537</xdr:rowOff>
    </xdr:from>
    <xdr:to>
      <xdr:col>67</xdr:col>
      <xdr:colOff>101600</xdr:colOff>
      <xdr:row>83</xdr:row>
      <xdr:rowOff>18687</xdr:rowOff>
    </xdr:to>
    <xdr:sp macro="" textlink="">
      <xdr:nvSpPr>
        <xdr:cNvPr id="659" name="フローチャート: 判断 658">
          <a:extLst>
            <a:ext uri="{FF2B5EF4-FFF2-40B4-BE49-F238E27FC236}">
              <a16:creationId xmlns:a16="http://schemas.microsoft.com/office/drawing/2014/main" id="{84AD032A-55D3-4850-AC9C-EE2AC05FFB8E}"/>
            </a:ext>
          </a:extLst>
        </xdr:cNvPr>
        <xdr:cNvSpPr/>
      </xdr:nvSpPr>
      <xdr:spPr>
        <a:xfrm>
          <a:off x="11487150" y="1363308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4E0142A6-1A50-40AE-A3FE-E46474E6262C}"/>
            </a:ext>
          </a:extLst>
        </xdr:cNvPr>
        <xdr:cNvSpPr txBox="1"/>
      </xdr:nvSpPr>
      <xdr:spPr>
        <a:xfrm>
          <a:off x="1452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13741785-1C35-49F9-AA3D-4E78FB064367}"/>
            </a:ext>
          </a:extLst>
        </xdr:cNvPr>
        <xdr:cNvSpPr txBox="1"/>
      </xdr:nvSpPr>
      <xdr:spPr>
        <a:xfrm>
          <a:off x="13766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CFFD2933-CA08-4B71-9D56-6E88EB9CCAE7}"/>
            </a:ext>
          </a:extLst>
        </xdr:cNvPr>
        <xdr:cNvSpPr txBox="1"/>
      </xdr:nvSpPr>
      <xdr:spPr>
        <a:xfrm>
          <a:off x="12973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F3703372-F96D-4746-AC2B-F8E6B617F477}"/>
            </a:ext>
          </a:extLst>
        </xdr:cNvPr>
        <xdr:cNvSpPr txBox="1"/>
      </xdr:nvSpPr>
      <xdr:spPr>
        <a:xfrm>
          <a:off x="12172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F9637473-662B-4535-A582-23B0C2C567FA}"/>
            </a:ext>
          </a:extLst>
        </xdr:cNvPr>
        <xdr:cNvSpPr txBox="1"/>
      </xdr:nvSpPr>
      <xdr:spPr>
        <a:xfrm>
          <a:off x="11366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114663</xdr:rowOff>
    </xdr:from>
    <xdr:to>
      <xdr:col>85</xdr:col>
      <xdr:colOff>177800</xdr:colOff>
      <xdr:row>87</xdr:row>
      <xdr:rowOff>44813</xdr:rowOff>
    </xdr:to>
    <xdr:sp macro="" textlink="">
      <xdr:nvSpPr>
        <xdr:cNvPr id="665" name="楕円 664">
          <a:extLst>
            <a:ext uri="{FF2B5EF4-FFF2-40B4-BE49-F238E27FC236}">
              <a16:creationId xmlns:a16="http://schemas.microsoft.com/office/drawing/2014/main" id="{74BFFEB7-BC95-4588-92E9-4FFB78FF0839}"/>
            </a:ext>
          </a:extLst>
        </xdr:cNvPr>
        <xdr:cNvSpPr/>
      </xdr:nvSpPr>
      <xdr:spPr>
        <a:xfrm>
          <a:off x="14649450" y="1431961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86</xdr:row>
      <xdr:rowOff>29590</xdr:rowOff>
    </xdr:from>
    <xdr:ext cx="405111" cy="259045"/>
    <xdr:sp macro="" textlink="">
      <xdr:nvSpPr>
        <xdr:cNvPr id="666" name="【消防施設】&#10;有形固定資産減価償却率該当値テキスト">
          <a:extLst>
            <a:ext uri="{FF2B5EF4-FFF2-40B4-BE49-F238E27FC236}">
              <a16:creationId xmlns:a16="http://schemas.microsoft.com/office/drawing/2014/main" id="{8B2DA1AC-BEC2-4099-9740-6C9A8A325A02}"/>
            </a:ext>
          </a:extLst>
        </xdr:cNvPr>
        <xdr:cNvSpPr txBox="1"/>
      </xdr:nvSpPr>
      <xdr:spPr>
        <a:xfrm>
          <a:off x="14738350" y="142345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86</xdr:row>
      <xdr:rowOff>114663</xdr:rowOff>
    </xdr:from>
    <xdr:to>
      <xdr:col>81</xdr:col>
      <xdr:colOff>101600</xdr:colOff>
      <xdr:row>87</xdr:row>
      <xdr:rowOff>44813</xdr:rowOff>
    </xdr:to>
    <xdr:sp macro="" textlink="">
      <xdr:nvSpPr>
        <xdr:cNvPr id="667" name="楕円 666">
          <a:extLst>
            <a:ext uri="{FF2B5EF4-FFF2-40B4-BE49-F238E27FC236}">
              <a16:creationId xmlns:a16="http://schemas.microsoft.com/office/drawing/2014/main" id="{02E5514F-1FF8-46A9-A4D2-E5D714241E4C}"/>
            </a:ext>
          </a:extLst>
        </xdr:cNvPr>
        <xdr:cNvSpPr/>
      </xdr:nvSpPr>
      <xdr:spPr>
        <a:xfrm>
          <a:off x="13887450" y="1431961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165463</xdr:rowOff>
    </xdr:from>
    <xdr:to>
      <xdr:col>85</xdr:col>
      <xdr:colOff>127000</xdr:colOff>
      <xdr:row>86</xdr:row>
      <xdr:rowOff>165463</xdr:rowOff>
    </xdr:to>
    <xdr:cxnSp macro="">
      <xdr:nvCxnSpPr>
        <xdr:cNvPr id="668" name="直線コネクタ 667">
          <a:extLst>
            <a:ext uri="{FF2B5EF4-FFF2-40B4-BE49-F238E27FC236}">
              <a16:creationId xmlns:a16="http://schemas.microsoft.com/office/drawing/2014/main" id="{512532BF-37A5-4E78-BB19-5E652F600E28}"/>
            </a:ext>
          </a:extLst>
        </xdr:cNvPr>
        <xdr:cNvCxnSpPr/>
      </xdr:nvCxnSpPr>
      <xdr:spPr>
        <a:xfrm>
          <a:off x="13938250" y="14370413"/>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86</xdr:row>
      <xdr:rowOff>114663</xdr:rowOff>
    </xdr:from>
    <xdr:to>
      <xdr:col>76</xdr:col>
      <xdr:colOff>165100</xdr:colOff>
      <xdr:row>87</xdr:row>
      <xdr:rowOff>44813</xdr:rowOff>
    </xdr:to>
    <xdr:sp macro="" textlink="">
      <xdr:nvSpPr>
        <xdr:cNvPr id="669" name="楕円 668">
          <a:extLst>
            <a:ext uri="{FF2B5EF4-FFF2-40B4-BE49-F238E27FC236}">
              <a16:creationId xmlns:a16="http://schemas.microsoft.com/office/drawing/2014/main" id="{A6C0F1CC-1912-48F0-BA59-E1F71EF3DA65}"/>
            </a:ext>
          </a:extLst>
        </xdr:cNvPr>
        <xdr:cNvSpPr/>
      </xdr:nvSpPr>
      <xdr:spPr>
        <a:xfrm>
          <a:off x="13093700" y="1431961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165463</xdr:rowOff>
    </xdr:from>
    <xdr:to>
      <xdr:col>81</xdr:col>
      <xdr:colOff>50800</xdr:colOff>
      <xdr:row>86</xdr:row>
      <xdr:rowOff>165463</xdr:rowOff>
    </xdr:to>
    <xdr:cxnSp macro="">
      <xdr:nvCxnSpPr>
        <xdr:cNvPr id="670" name="直線コネクタ 669">
          <a:extLst>
            <a:ext uri="{FF2B5EF4-FFF2-40B4-BE49-F238E27FC236}">
              <a16:creationId xmlns:a16="http://schemas.microsoft.com/office/drawing/2014/main" id="{DC4D5865-00E3-4373-8256-E1F52AD976D9}"/>
            </a:ext>
          </a:extLst>
        </xdr:cNvPr>
        <xdr:cNvCxnSpPr/>
      </xdr:nvCxnSpPr>
      <xdr:spPr>
        <a:xfrm>
          <a:off x="13144500" y="14370413"/>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86</xdr:row>
      <xdr:rowOff>93436</xdr:rowOff>
    </xdr:from>
    <xdr:to>
      <xdr:col>72</xdr:col>
      <xdr:colOff>38100</xdr:colOff>
      <xdr:row>87</xdr:row>
      <xdr:rowOff>23586</xdr:rowOff>
    </xdr:to>
    <xdr:sp macro="" textlink="">
      <xdr:nvSpPr>
        <xdr:cNvPr id="671" name="楕円 670">
          <a:extLst>
            <a:ext uri="{FF2B5EF4-FFF2-40B4-BE49-F238E27FC236}">
              <a16:creationId xmlns:a16="http://schemas.microsoft.com/office/drawing/2014/main" id="{E4B1B40C-5867-4B9B-B477-BD9C53D0632E}"/>
            </a:ext>
          </a:extLst>
        </xdr:cNvPr>
        <xdr:cNvSpPr/>
      </xdr:nvSpPr>
      <xdr:spPr>
        <a:xfrm>
          <a:off x="12299950" y="1429838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144236</xdr:rowOff>
    </xdr:from>
    <xdr:to>
      <xdr:col>76</xdr:col>
      <xdr:colOff>114300</xdr:colOff>
      <xdr:row>86</xdr:row>
      <xdr:rowOff>165463</xdr:rowOff>
    </xdr:to>
    <xdr:cxnSp macro="">
      <xdr:nvCxnSpPr>
        <xdr:cNvPr id="672" name="直線コネクタ 671">
          <a:extLst>
            <a:ext uri="{FF2B5EF4-FFF2-40B4-BE49-F238E27FC236}">
              <a16:creationId xmlns:a16="http://schemas.microsoft.com/office/drawing/2014/main" id="{24C35592-EF6D-4E7C-9725-4BEEB51C1D25}"/>
            </a:ext>
          </a:extLst>
        </xdr:cNvPr>
        <xdr:cNvCxnSpPr/>
      </xdr:nvCxnSpPr>
      <xdr:spPr>
        <a:xfrm>
          <a:off x="12344400" y="14349186"/>
          <a:ext cx="8001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86</xdr:row>
      <xdr:rowOff>47716</xdr:rowOff>
    </xdr:from>
    <xdr:to>
      <xdr:col>67</xdr:col>
      <xdr:colOff>101600</xdr:colOff>
      <xdr:row>86</xdr:row>
      <xdr:rowOff>149316</xdr:rowOff>
    </xdr:to>
    <xdr:sp macro="" textlink="">
      <xdr:nvSpPr>
        <xdr:cNvPr id="673" name="楕円 672">
          <a:extLst>
            <a:ext uri="{FF2B5EF4-FFF2-40B4-BE49-F238E27FC236}">
              <a16:creationId xmlns:a16="http://schemas.microsoft.com/office/drawing/2014/main" id="{B68DB361-CB84-49DB-A49A-F2458532BAEB}"/>
            </a:ext>
          </a:extLst>
        </xdr:cNvPr>
        <xdr:cNvSpPr/>
      </xdr:nvSpPr>
      <xdr:spPr>
        <a:xfrm>
          <a:off x="11487150" y="14252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98516</xdr:rowOff>
    </xdr:from>
    <xdr:to>
      <xdr:col>71</xdr:col>
      <xdr:colOff>177800</xdr:colOff>
      <xdr:row>86</xdr:row>
      <xdr:rowOff>144236</xdr:rowOff>
    </xdr:to>
    <xdr:cxnSp macro="">
      <xdr:nvCxnSpPr>
        <xdr:cNvPr id="674" name="直線コネクタ 673">
          <a:extLst>
            <a:ext uri="{FF2B5EF4-FFF2-40B4-BE49-F238E27FC236}">
              <a16:creationId xmlns:a16="http://schemas.microsoft.com/office/drawing/2014/main" id="{CFE7B67E-0254-408B-8139-9EDC02B0B6EE}"/>
            </a:ext>
          </a:extLst>
        </xdr:cNvPr>
        <xdr:cNvCxnSpPr/>
      </xdr:nvCxnSpPr>
      <xdr:spPr>
        <a:xfrm>
          <a:off x="11537950" y="14303466"/>
          <a:ext cx="80645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72770</xdr:rowOff>
    </xdr:from>
    <xdr:ext cx="405111" cy="259045"/>
    <xdr:sp macro="" textlink="">
      <xdr:nvSpPr>
        <xdr:cNvPr id="675" name="n_1aveValue【消防施設】&#10;有形固定資産減価償却率">
          <a:extLst>
            <a:ext uri="{FF2B5EF4-FFF2-40B4-BE49-F238E27FC236}">
              <a16:creationId xmlns:a16="http://schemas.microsoft.com/office/drawing/2014/main" id="{51AAAB84-B955-41D1-AD5F-AADBC7ED15E6}"/>
            </a:ext>
          </a:extLst>
        </xdr:cNvPr>
        <xdr:cNvSpPr txBox="1"/>
      </xdr:nvSpPr>
      <xdr:spPr>
        <a:xfrm>
          <a:off x="13742044" y="13452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41746</xdr:rowOff>
    </xdr:from>
    <xdr:ext cx="405111" cy="259045"/>
    <xdr:sp macro="" textlink="">
      <xdr:nvSpPr>
        <xdr:cNvPr id="676" name="n_2aveValue【消防施設】&#10;有形固定資産減価償却率">
          <a:extLst>
            <a:ext uri="{FF2B5EF4-FFF2-40B4-BE49-F238E27FC236}">
              <a16:creationId xmlns:a16="http://schemas.microsoft.com/office/drawing/2014/main" id="{FC9C13C6-B9BC-4DE9-B659-F582838D9168}"/>
            </a:ext>
          </a:extLst>
        </xdr:cNvPr>
        <xdr:cNvSpPr txBox="1"/>
      </xdr:nvSpPr>
      <xdr:spPr>
        <a:xfrm>
          <a:off x="12960994" y="13421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27050</xdr:rowOff>
    </xdr:from>
    <xdr:ext cx="405111" cy="259045"/>
    <xdr:sp macro="" textlink="">
      <xdr:nvSpPr>
        <xdr:cNvPr id="677" name="n_3aveValue【消防施設】&#10;有形固定資産減価償却率">
          <a:extLst>
            <a:ext uri="{FF2B5EF4-FFF2-40B4-BE49-F238E27FC236}">
              <a16:creationId xmlns:a16="http://schemas.microsoft.com/office/drawing/2014/main" id="{06A4CD03-F9DB-47EA-B065-8FB8680D5ECE}"/>
            </a:ext>
          </a:extLst>
        </xdr:cNvPr>
        <xdr:cNvSpPr txBox="1"/>
      </xdr:nvSpPr>
      <xdr:spPr>
        <a:xfrm>
          <a:off x="12167244" y="134065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35214</xdr:rowOff>
    </xdr:from>
    <xdr:ext cx="405111" cy="259045"/>
    <xdr:sp macro="" textlink="">
      <xdr:nvSpPr>
        <xdr:cNvPr id="678" name="n_4aveValue【消防施設】&#10;有形固定資産減価償却率">
          <a:extLst>
            <a:ext uri="{FF2B5EF4-FFF2-40B4-BE49-F238E27FC236}">
              <a16:creationId xmlns:a16="http://schemas.microsoft.com/office/drawing/2014/main" id="{64FC99B6-5BF0-444D-83DB-C5E97D2F5DEA}"/>
            </a:ext>
          </a:extLst>
        </xdr:cNvPr>
        <xdr:cNvSpPr txBox="1"/>
      </xdr:nvSpPr>
      <xdr:spPr>
        <a:xfrm>
          <a:off x="11354444" y="13414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87</xdr:row>
      <xdr:rowOff>35940</xdr:rowOff>
    </xdr:from>
    <xdr:ext cx="405111" cy="259045"/>
    <xdr:sp macro="" textlink="">
      <xdr:nvSpPr>
        <xdr:cNvPr id="679" name="n_1mainValue【消防施設】&#10;有形固定資産減価償却率">
          <a:extLst>
            <a:ext uri="{FF2B5EF4-FFF2-40B4-BE49-F238E27FC236}">
              <a16:creationId xmlns:a16="http://schemas.microsoft.com/office/drawing/2014/main" id="{940DB5D0-5B24-4910-A507-127B02AF19FF}"/>
            </a:ext>
          </a:extLst>
        </xdr:cNvPr>
        <xdr:cNvSpPr txBox="1"/>
      </xdr:nvSpPr>
      <xdr:spPr>
        <a:xfrm>
          <a:off x="13742044" y="14405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87</xdr:row>
      <xdr:rowOff>35940</xdr:rowOff>
    </xdr:from>
    <xdr:ext cx="405111" cy="259045"/>
    <xdr:sp macro="" textlink="">
      <xdr:nvSpPr>
        <xdr:cNvPr id="680" name="n_2mainValue【消防施設】&#10;有形固定資産減価償却率">
          <a:extLst>
            <a:ext uri="{FF2B5EF4-FFF2-40B4-BE49-F238E27FC236}">
              <a16:creationId xmlns:a16="http://schemas.microsoft.com/office/drawing/2014/main" id="{A81E9E89-652B-4AAF-AA35-6DA44C40AA8E}"/>
            </a:ext>
          </a:extLst>
        </xdr:cNvPr>
        <xdr:cNvSpPr txBox="1"/>
      </xdr:nvSpPr>
      <xdr:spPr>
        <a:xfrm>
          <a:off x="12960994" y="14405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87</xdr:row>
      <xdr:rowOff>14713</xdr:rowOff>
    </xdr:from>
    <xdr:ext cx="405111" cy="259045"/>
    <xdr:sp macro="" textlink="">
      <xdr:nvSpPr>
        <xdr:cNvPr id="681" name="n_3mainValue【消防施設】&#10;有形固定資産減価償却率">
          <a:extLst>
            <a:ext uri="{FF2B5EF4-FFF2-40B4-BE49-F238E27FC236}">
              <a16:creationId xmlns:a16="http://schemas.microsoft.com/office/drawing/2014/main" id="{DA69392A-71B9-487A-B430-E50707EA9D8C}"/>
            </a:ext>
          </a:extLst>
        </xdr:cNvPr>
        <xdr:cNvSpPr txBox="1"/>
      </xdr:nvSpPr>
      <xdr:spPr>
        <a:xfrm>
          <a:off x="12167244" y="14384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86</xdr:row>
      <xdr:rowOff>140443</xdr:rowOff>
    </xdr:from>
    <xdr:ext cx="405111" cy="259045"/>
    <xdr:sp macro="" textlink="">
      <xdr:nvSpPr>
        <xdr:cNvPr id="682" name="n_4mainValue【消防施設】&#10;有形固定資産減価償却率">
          <a:extLst>
            <a:ext uri="{FF2B5EF4-FFF2-40B4-BE49-F238E27FC236}">
              <a16:creationId xmlns:a16="http://schemas.microsoft.com/office/drawing/2014/main" id="{A535B5A2-26B1-4F59-9EEA-1F0483E6A063}"/>
            </a:ext>
          </a:extLst>
        </xdr:cNvPr>
        <xdr:cNvSpPr txBox="1"/>
      </xdr:nvSpPr>
      <xdr:spPr>
        <a:xfrm>
          <a:off x="11354444" y="143453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3" name="正方形/長方形 682">
          <a:extLst>
            <a:ext uri="{FF2B5EF4-FFF2-40B4-BE49-F238E27FC236}">
              <a16:creationId xmlns:a16="http://schemas.microsoft.com/office/drawing/2014/main" id="{39A0665E-ED66-4D3B-B21A-39F303AC7963}"/>
            </a:ext>
          </a:extLst>
        </xdr:cNvPr>
        <xdr:cNvSpPr/>
      </xdr:nvSpPr>
      <xdr:spPr>
        <a:xfrm>
          <a:off x="164592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4" name="正方形/長方形 683">
          <a:extLst>
            <a:ext uri="{FF2B5EF4-FFF2-40B4-BE49-F238E27FC236}">
              <a16:creationId xmlns:a16="http://schemas.microsoft.com/office/drawing/2014/main" id="{9FF3B656-E8EA-464E-BEE6-C94A9470873B}"/>
            </a:ext>
          </a:extLst>
        </xdr:cNvPr>
        <xdr:cNvSpPr/>
      </xdr:nvSpPr>
      <xdr:spPr>
        <a:xfrm>
          <a:off x="16586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5" name="正方形/長方形 684">
          <a:extLst>
            <a:ext uri="{FF2B5EF4-FFF2-40B4-BE49-F238E27FC236}">
              <a16:creationId xmlns:a16="http://schemas.microsoft.com/office/drawing/2014/main" id="{09C466FC-D3F0-4976-A35A-F75C3D5441DD}"/>
            </a:ext>
          </a:extLst>
        </xdr:cNvPr>
        <xdr:cNvSpPr/>
      </xdr:nvSpPr>
      <xdr:spPr>
        <a:xfrm>
          <a:off x="16586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6" name="正方形/長方形 685">
          <a:extLst>
            <a:ext uri="{FF2B5EF4-FFF2-40B4-BE49-F238E27FC236}">
              <a16:creationId xmlns:a16="http://schemas.microsoft.com/office/drawing/2014/main" id="{65E0E0F4-1355-4653-9E94-711DDE3B0873}"/>
            </a:ext>
          </a:extLst>
        </xdr:cNvPr>
        <xdr:cNvSpPr/>
      </xdr:nvSpPr>
      <xdr:spPr>
        <a:xfrm>
          <a:off x="174879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7" name="正方形/長方形 686">
          <a:extLst>
            <a:ext uri="{FF2B5EF4-FFF2-40B4-BE49-F238E27FC236}">
              <a16:creationId xmlns:a16="http://schemas.microsoft.com/office/drawing/2014/main" id="{F9A9CD9C-7A86-47B4-BFEB-29F3D79E22C8}"/>
            </a:ext>
          </a:extLst>
        </xdr:cNvPr>
        <xdr:cNvSpPr/>
      </xdr:nvSpPr>
      <xdr:spPr>
        <a:xfrm>
          <a:off x="174879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8" name="正方形/長方形 687">
          <a:extLst>
            <a:ext uri="{FF2B5EF4-FFF2-40B4-BE49-F238E27FC236}">
              <a16:creationId xmlns:a16="http://schemas.microsoft.com/office/drawing/2014/main" id="{8AA76A4E-ABB3-4662-9732-782D9FDC35C3}"/>
            </a:ext>
          </a:extLst>
        </xdr:cNvPr>
        <xdr:cNvSpPr/>
      </xdr:nvSpPr>
      <xdr:spPr>
        <a:xfrm>
          <a:off x="185166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9" name="正方形/長方形 688">
          <a:extLst>
            <a:ext uri="{FF2B5EF4-FFF2-40B4-BE49-F238E27FC236}">
              <a16:creationId xmlns:a16="http://schemas.microsoft.com/office/drawing/2014/main" id="{F4E07515-43AA-4B51-85D7-D87207D5B6B8}"/>
            </a:ext>
          </a:extLst>
        </xdr:cNvPr>
        <xdr:cNvSpPr/>
      </xdr:nvSpPr>
      <xdr:spPr>
        <a:xfrm>
          <a:off x="185166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0" name="正方形/長方形 689">
          <a:extLst>
            <a:ext uri="{FF2B5EF4-FFF2-40B4-BE49-F238E27FC236}">
              <a16:creationId xmlns:a16="http://schemas.microsoft.com/office/drawing/2014/main" id="{BFDBF0C6-94D9-40E1-93AB-6399B7E075A1}"/>
            </a:ext>
          </a:extLst>
        </xdr:cNvPr>
        <xdr:cNvSpPr/>
      </xdr:nvSpPr>
      <xdr:spPr>
        <a:xfrm>
          <a:off x="164592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1" name="テキスト ボックス 690">
          <a:extLst>
            <a:ext uri="{FF2B5EF4-FFF2-40B4-BE49-F238E27FC236}">
              <a16:creationId xmlns:a16="http://schemas.microsoft.com/office/drawing/2014/main" id="{1F09BDB1-04C5-45A3-8629-ADA11426D486}"/>
            </a:ext>
          </a:extLst>
        </xdr:cNvPr>
        <xdr:cNvSpPr txBox="1"/>
      </xdr:nvSpPr>
      <xdr:spPr>
        <a:xfrm>
          <a:off x="1644015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2" name="直線コネクタ 691">
          <a:extLst>
            <a:ext uri="{FF2B5EF4-FFF2-40B4-BE49-F238E27FC236}">
              <a16:creationId xmlns:a16="http://schemas.microsoft.com/office/drawing/2014/main" id="{D91E7CF0-7872-4B80-A0F0-83646602C022}"/>
            </a:ext>
          </a:extLst>
        </xdr:cNvPr>
        <xdr:cNvCxnSpPr/>
      </xdr:nvCxnSpPr>
      <xdr:spPr>
        <a:xfrm>
          <a:off x="164592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93" name="直線コネクタ 692">
          <a:extLst>
            <a:ext uri="{FF2B5EF4-FFF2-40B4-BE49-F238E27FC236}">
              <a16:creationId xmlns:a16="http://schemas.microsoft.com/office/drawing/2014/main" id="{4A3E0916-128F-4FAB-9023-BC2AB7974030}"/>
            </a:ext>
          </a:extLst>
        </xdr:cNvPr>
        <xdr:cNvCxnSpPr/>
      </xdr:nvCxnSpPr>
      <xdr:spPr>
        <a:xfrm>
          <a:off x="16459200" y="143673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4" name="テキスト ボックス 693">
          <a:extLst>
            <a:ext uri="{FF2B5EF4-FFF2-40B4-BE49-F238E27FC236}">
              <a16:creationId xmlns:a16="http://schemas.microsoft.com/office/drawing/2014/main" id="{2907CFF9-4EC9-4B0B-9484-807FAA80E75E}"/>
            </a:ext>
          </a:extLst>
        </xdr:cNvPr>
        <xdr:cNvSpPr txBox="1"/>
      </xdr:nvSpPr>
      <xdr:spPr>
        <a:xfrm>
          <a:off x="16049171" y="142314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5" name="直線コネクタ 694">
          <a:extLst>
            <a:ext uri="{FF2B5EF4-FFF2-40B4-BE49-F238E27FC236}">
              <a16:creationId xmlns:a16="http://schemas.microsoft.com/office/drawing/2014/main" id="{52794685-297F-4A3F-9FC3-60DE74C56BD2}"/>
            </a:ext>
          </a:extLst>
        </xdr:cNvPr>
        <xdr:cNvCxnSpPr/>
      </xdr:nvCxnSpPr>
      <xdr:spPr>
        <a:xfrm>
          <a:off x="16459200" y="140534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6" name="テキスト ボックス 695">
          <a:extLst>
            <a:ext uri="{FF2B5EF4-FFF2-40B4-BE49-F238E27FC236}">
              <a16:creationId xmlns:a16="http://schemas.microsoft.com/office/drawing/2014/main" id="{3FA08E99-352F-48EC-A31E-7AF73E9D8F18}"/>
            </a:ext>
          </a:extLst>
        </xdr:cNvPr>
        <xdr:cNvSpPr txBox="1"/>
      </xdr:nvSpPr>
      <xdr:spPr>
        <a:xfrm>
          <a:off x="16049171" y="139175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7" name="直線コネクタ 696">
          <a:extLst>
            <a:ext uri="{FF2B5EF4-FFF2-40B4-BE49-F238E27FC236}">
              <a16:creationId xmlns:a16="http://schemas.microsoft.com/office/drawing/2014/main" id="{63D19911-B52C-4FD4-AD90-66855C179F5B}"/>
            </a:ext>
          </a:extLst>
        </xdr:cNvPr>
        <xdr:cNvCxnSpPr/>
      </xdr:nvCxnSpPr>
      <xdr:spPr>
        <a:xfrm>
          <a:off x="16459200" y="1373958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8" name="テキスト ボックス 697">
          <a:extLst>
            <a:ext uri="{FF2B5EF4-FFF2-40B4-BE49-F238E27FC236}">
              <a16:creationId xmlns:a16="http://schemas.microsoft.com/office/drawing/2014/main" id="{CC29E1C0-9BA5-4F4F-9BE1-ECE78EDFD401}"/>
            </a:ext>
          </a:extLst>
        </xdr:cNvPr>
        <xdr:cNvSpPr txBox="1"/>
      </xdr:nvSpPr>
      <xdr:spPr>
        <a:xfrm>
          <a:off x="16049171" y="136037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9" name="直線コネクタ 698">
          <a:extLst>
            <a:ext uri="{FF2B5EF4-FFF2-40B4-BE49-F238E27FC236}">
              <a16:creationId xmlns:a16="http://schemas.microsoft.com/office/drawing/2014/main" id="{63C9162A-7BA5-45D0-A6B0-9CF221D8A064}"/>
            </a:ext>
          </a:extLst>
        </xdr:cNvPr>
        <xdr:cNvCxnSpPr/>
      </xdr:nvCxnSpPr>
      <xdr:spPr>
        <a:xfrm>
          <a:off x="16459200" y="134257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00" name="テキスト ボックス 699">
          <a:extLst>
            <a:ext uri="{FF2B5EF4-FFF2-40B4-BE49-F238E27FC236}">
              <a16:creationId xmlns:a16="http://schemas.microsoft.com/office/drawing/2014/main" id="{17423605-0C7D-4D54-94F4-06D5B978FA34}"/>
            </a:ext>
          </a:extLst>
        </xdr:cNvPr>
        <xdr:cNvSpPr txBox="1"/>
      </xdr:nvSpPr>
      <xdr:spPr>
        <a:xfrm>
          <a:off x="16049171" y="132898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01" name="直線コネクタ 700">
          <a:extLst>
            <a:ext uri="{FF2B5EF4-FFF2-40B4-BE49-F238E27FC236}">
              <a16:creationId xmlns:a16="http://schemas.microsoft.com/office/drawing/2014/main" id="{4AF318F3-5808-4BB0-B163-3A19B65C3BE8}"/>
            </a:ext>
          </a:extLst>
        </xdr:cNvPr>
        <xdr:cNvCxnSpPr/>
      </xdr:nvCxnSpPr>
      <xdr:spPr>
        <a:xfrm>
          <a:off x="16459200" y="131118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02" name="テキスト ボックス 701">
          <a:extLst>
            <a:ext uri="{FF2B5EF4-FFF2-40B4-BE49-F238E27FC236}">
              <a16:creationId xmlns:a16="http://schemas.microsoft.com/office/drawing/2014/main" id="{5B05BF12-A155-485D-B8E5-E3035A52662B}"/>
            </a:ext>
          </a:extLst>
        </xdr:cNvPr>
        <xdr:cNvSpPr txBox="1"/>
      </xdr:nvSpPr>
      <xdr:spPr>
        <a:xfrm>
          <a:off x="16049171" y="129759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03" name="直線コネクタ 702">
          <a:extLst>
            <a:ext uri="{FF2B5EF4-FFF2-40B4-BE49-F238E27FC236}">
              <a16:creationId xmlns:a16="http://schemas.microsoft.com/office/drawing/2014/main" id="{2D284AC8-C169-49F7-9C2B-C7925B358F18}"/>
            </a:ext>
          </a:extLst>
        </xdr:cNvPr>
        <xdr:cNvCxnSpPr/>
      </xdr:nvCxnSpPr>
      <xdr:spPr>
        <a:xfrm>
          <a:off x="16459200" y="127979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04" name="テキスト ボックス 703">
          <a:extLst>
            <a:ext uri="{FF2B5EF4-FFF2-40B4-BE49-F238E27FC236}">
              <a16:creationId xmlns:a16="http://schemas.microsoft.com/office/drawing/2014/main" id="{B1BDF363-3C26-4F40-AD79-E4D16711F2E6}"/>
            </a:ext>
          </a:extLst>
        </xdr:cNvPr>
        <xdr:cNvSpPr txBox="1"/>
      </xdr:nvSpPr>
      <xdr:spPr>
        <a:xfrm>
          <a:off x="16049171" y="1266209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5" name="直線コネクタ 704">
          <a:extLst>
            <a:ext uri="{FF2B5EF4-FFF2-40B4-BE49-F238E27FC236}">
              <a16:creationId xmlns:a16="http://schemas.microsoft.com/office/drawing/2014/main" id="{01AE8A36-E9CC-4B6C-8DF9-0201E721697C}"/>
            </a:ext>
          </a:extLst>
        </xdr:cNvPr>
        <xdr:cNvCxnSpPr/>
      </xdr:nvCxnSpPr>
      <xdr:spPr>
        <a:xfrm>
          <a:off x="164592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6" name="テキスト ボックス 705">
          <a:extLst>
            <a:ext uri="{FF2B5EF4-FFF2-40B4-BE49-F238E27FC236}">
              <a16:creationId xmlns:a16="http://schemas.microsoft.com/office/drawing/2014/main" id="{7D18216F-5A77-4F88-AA23-7CBE6D591039}"/>
            </a:ext>
          </a:extLst>
        </xdr:cNvPr>
        <xdr:cNvSpPr txBox="1"/>
      </xdr:nvSpPr>
      <xdr:spPr>
        <a:xfrm>
          <a:off x="1604917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7" name="【消防施設】&#10;一人当たり面積グラフ枠">
          <a:extLst>
            <a:ext uri="{FF2B5EF4-FFF2-40B4-BE49-F238E27FC236}">
              <a16:creationId xmlns:a16="http://schemas.microsoft.com/office/drawing/2014/main" id="{D8AE2D42-3BE8-49D0-87DD-207B4C58B254}"/>
            </a:ext>
          </a:extLst>
        </xdr:cNvPr>
        <xdr:cNvSpPr/>
      </xdr:nvSpPr>
      <xdr:spPr>
        <a:xfrm>
          <a:off x="164592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69777</xdr:rowOff>
    </xdr:from>
    <xdr:to>
      <xdr:col>116</xdr:col>
      <xdr:colOff>62864</xdr:colOff>
      <xdr:row>86</xdr:row>
      <xdr:rowOff>166770</xdr:rowOff>
    </xdr:to>
    <xdr:cxnSp macro="">
      <xdr:nvCxnSpPr>
        <xdr:cNvPr id="708" name="直線コネクタ 707">
          <a:extLst>
            <a:ext uri="{FF2B5EF4-FFF2-40B4-BE49-F238E27FC236}">
              <a16:creationId xmlns:a16="http://schemas.microsoft.com/office/drawing/2014/main" id="{1735A99B-5B38-4001-8C6F-B579959C422A}"/>
            </a:ext>
          </a:extLst>
        </xdr:cNvPr>
        <xdr:cNvCxnSpPr/>
      </xdr:nvCxnSpPr>
      <xdr:spPr>
        <a:xfrm flipV="1">
          <a:off x="19951064" y="12953927"/>
          <a:ext cx="0" cy="14177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170597</xdr:rowOff>
    </xdr:from>
    <xdr:ext cx="469744" cy="259045"/>
    <xdr:sp macro="" textlink="">
      <xdr:nvSpPr>
        <xdr:cNvPr id="709" name="【消防施設】&#10;一人当たり面積最小値テキスト">
          <a:extLst>
            <a:ext uri="{FF2B5EF4-FFF2-40B4-BE49-F238E27FC236}">
              <a16:creationId xmlns:a16="http://schemas.microsoft.com/office/drawing/2014/main" id="{E9313860-3BCD-440A-820C-551F803211F0}"/>
            </a:ext>
          </a:extLst>
        </xdr:cNvPr>
        <xdr:cNvSpPr txBox="1"/>
      </xdr:nvSpPr>
      <xdr:spPr>
        <a:xfrm>
          <a:off x="19989800" y="14369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166770</xdr:rowOff>
    </xdr:from>
    <xdr:to>
      <xdr:col>116</xdr:col>
      <xdr:colOff>152400</xdr:colOff>
      <xdr:row>86</xdr:row>
      <xdr:rowOff>166770</xdr:rowOff>
    </xdr:to>
    <xdr:cxnSp macro="">
      <xdr:nvCxnSpPr>
        <xdr:cNvPr id="710" name="直線コネクタ 709">
          <a:extLst>
            <a:ext uri="{FF2B5EF4-FFF2-40B4-BE49-F238E27FC236}">
              <a16:creationId xmlns:a16="http://schemas.microsoft.com/office/drawing/2014/main" id="{C7136D33-3B27-40D5-8F62-B90DBEF7A6FA}"/>
            </a:ext>
          </a:extLst>
        </xdr:cNvPr>
        <xdr:cNvCxnSpPr/>
      </xdr:nvCxnSpPr>
      <xdr:spPr>
        <a:xfrm>
          <a:off x="19881850" y="1437172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16454</xdr:rowOff>
    </xdr:from>
    <xdr:ext cx="469744" cy="259045"/>
    <xdr:sp macro="" textlink="">
      <xdr:nvSpPr>
        <xdr:cNvPr id="711" name="【消防施設】&#10;一人当たり面積最大値テキスト">
          <a:extLst>
            <a:ext uri="{FF2B5EF4-FFF2-40B4-BE49-F238E27FC236}">
              <a16:creationId xmlns:a16="http://schemas.microsoft.com/office/drawing/2014/main" id="{C6DECE3E-A024-4685-A1D8-BBAB4E0C85EA}"/>
            </a:ext>
          </a:extLst>
        </xdr:cNvPr>
        <xdr:cNvSpPr txBox="1"/>
      </xdr:nvSpPr>
      <xdr:spPr>
        <a:xfrm>
          <a:off x="19989800" y="12735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69777</xdr:rowOff>
    </xdr:from>
    <xdr:to>
      <xdr:col>116</xdr:col>
      <xdr:colOff>152400</xdr:colOff>
      <xdr:row>78</xdr:row>
      <xdr:rowOff>69777</xdr:rowOff>
    </xdr:to>
    <xdr:cxnSp macro="">
      <xdr:nvCxnSpPr>
        <xdr:cNvPr id="712" name="直線コネクタ 711">
          <a:extLst>
            <a:ext uri="{FF2B5EF4-FFF2-40B4-BE49-F238E27FC236}">
              <a16:creationId xmlns:a16="http://schemas.microsoft.com/office/drawing/2014/main" id="{57610A97-6D4F-45A7-B25E-3797DEDB9AF8}"/>
            </a:ext>
          </a:extLst>
        </xdr:cNvPr>
        <xdr:cNvCxnSpPr/>
      </xdr:nvCxnSpPr>
      <xdr:spPr>
        <a:xfrm>
          <a:off x="19881850" y="1295392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7202</xdr:rowOff>
    </xdr:from>
    <xdr:ext cx="469744" cy="259045"/>
    <xdr:sp macro="" textlink="">
      <xdr:nvSpPr>
        <xdr:cNvPr id="713" name="【消防施設】&#10;一人当たり面積平均値テキスト">
          <a:extLst>
            <a:ext uri="{FF2B5EF4-FFF2-40B4-BE49-F238E27FC236}">
              <a16:creationId xmlns:a16="http://schemas.microsoft.com/office/drawing/2014/main" id="{0ADB6EC7-7C72-454C-8C6B-B10C867E0FCB}"/>
            </a:ext>
          </a:extLst>
        </xdr:cNvPr>
        <xdr:cNvSpPr txBox="1"/>
      </xdr:nvSpPr>
      <xdr:spPr>
        <a:xfrm>
          <a:off x="19989800" y="142121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28775</xdr:rowOff>
    </xdr:from>
    <xdr:to>
      <xdr:col>116</xdr:col>
      <xdr:colOff>114300</xdr:colOff>
      <xdr:row>86</xdr:row>
      <xdr:rowOff>130375</xdr:rowOff>
    </xdr:to>
    <xdr:sp macro="" textlink="">
      <xdr:nvSpPr>
        <xdr:cNvPr id="714" name="フローチャート: 判断 713">
          <a:extLst>
            <a:ext uri="{FF2B5EF4-FFF2-40B4-BE49-F238E27FC236}">
              <a16:creationId xmlns:a16="http://schemas.microsoft.com/office/drawing/2014/main" id="{88233BF2-5736-4CDA-8CA5-B3647F971291}"/>
            </a:ext>
          </a:extLst>
        </xdr:cNvPr>
        <xdr:cNvSpPr/>
      </xdr:nvSpPr>
      <xdr:spPr>
        <a:xfrm>
          <a:off x="19900900" y="14233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10813</xdr:rowOff>
    </xdr:from>
    <xdr:to>
      <xdr:col>112</xdr:col>
      <xdr:colOff>38100</xdr:colOff>
      <xdr:row>86</xdr:row>
      <xdr:rowOff>112413</xdr:rowOff>
    </xdr:to>
    <xdr:sp macro="" textlink="">
      <xdr:nvSpPr>
        <xdr:cNvPr id="715" name="フローチャート: 判断 714">
          <a:extLst>
            <a:ext uri="{FF2B5EF4-FFF2-40B4-BE49-F238E27FC236}">
              <a16:creationId xmlns:a16="http://schemas.microsoft.com/office/drawing/2014/main" id="{4DCC019A-6EE9-4828-A8AE-0DAA07EB179B}"/>
            </a:ext>
          </a:extLst>
        </xdr:cNvPr>
        <xdr:cNvSpPr/>
      </xdr:nvSpPr>
      <xdr:spPr>
        <a:xfrm>
          <a:off x="19157950" y="1421576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20937</xdr:rowOff>
    </xdr:from>
    <xdr:to>
      <xdr:col>107</xdr:col>
      <xdr:colOff>101600</xdr:colOff>
      <xdr:row>86</xdr:row>
      <xdr:rowOff>122537</xdr:rowOff>
    </xdr:to>
    <xdr:sp macro="" textlink="">
      <xdr:nvSpPr>
        <xdr:cNvPr id="716" name="フローチャート: 判断 715">
          <a:extLst>
            <a:ext uri="{FF2B5EF4-FFF2-40B4-BE49-F238E27FC236}">
              <a16:creationId xmlns:a16="http://schemas.microsoft.com/office/drawing/2014/main" id="{C43BBD9F-259C-4E46-B63D-89DE118E0202}"/>
            </a:ext>
          </a:extLst>
        </xdr:cNvPr>
        <xdr:cNvSpPr/>
      </xdr:nvSpPr>
      <xdr:spPr>
        <a:xfrm>
          <a:off x="18345150" y="14225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23549</xdr:rowOff>
    </xdr:from>
    <xdr:to>
      <xdr:col>102</xdr:col>
      <xdr:colOff>165100</xdr:colOff>
      <xdr:row>86</xdr:row>
      <xdr:rowOff>125149</xdr:rowOff>
    </xdr:to>
    <xdr:sp macro="" textlink="">
      <xdr:nvSpPr>
        <xdr:cNvPr id="717" name="フローチャート: 判断 716">
          <a:extLst>
            <a:ext uri="{FF2B5EF4-FFF2-40B4-BE49-F238E27FC236}">
              <a16:creationId xmlns:a16="http://schemas.microsoft.com/office/drawing/2014/main" id="{C8B3596E-4061-4C69-8208-38E7C4CCDA81}"/>
            </a:ext>
          </a:extLst>
        </xdr:cNvPr>
        <xdr:cNvSpPr/>
      </xdr:nvSpPr>
      <xdr:spPr>
        <a:xfrm>
          <a:off x="17551400" y="14228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151566</xdr:rowOff>
    </xdr:from>
    <xdr:to>
      <xdr:col>98</xdr:col>
      <xdr:colOff>38100</xdr:colOff>
      <xdr:row>86</xdr:row>
      <xdr:rowOff>81716</xdr:rowOff>
    </xdr:to>
    <xdr:sp macro="" textlink="">
      <xdr:nvSpPr>
        <xdr:cNvPr id="718" name="フローチャート: 判断 717">
          <a:extLst>
            <a:ext uri="{FF2B5EF4-FFF2-40B4-BE49-F238E27FC236}">
              <a16:creationId xmlns:a16="http://schemas.microsoft.com/office/drawing/2014/main" id="{8641809E-4B0C-4647-B217-EDE3073D97FB}"/>
            </a:ext>
          </a:extLst>
        </xdr:cNvPr>
        <xdr:cNvSpPr/>
      </xdr:nvSpPr>
      <xdr:spPr>
        <a:xfrm>
          <a:off x="16757650" y="1419141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ABA27B8F-B83C-4006-BF8F-6AA34D277452}"/>
            </a:ext>
          </a:extLst>
        </xdr:cNvPr>
        <xdr:cNvSpPr txBox="1"/>
      </xdr:nvSpPr>
      <xdr:spPr>
        <a:xfrm>
          <a:off x="19780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2D45411D-8CEF-4EA6-AAC2-72B66C947430}"/>
            </a:ext>
          </a:extLst>
        </xdr:cNvPr>
        <xdr:cNvSpPr txBox="1"/>
      </xdr:nvSpPr>
      <xdr:spPr>
        <a:xfrm>
          <a:off x="19030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7F20F03D-40E9-4B80-B6C4-B0495E8EF005}"/>
            </a:ext>
          </a:extLst>
        </xdr:cNvPr>
        <xdr:cNvSpPr txBox="1"/>
      </xdr:nvSpPr>
      <xdr:spPr>
        <a:xfrm>
          <a:off x="18224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FF4A2522-DED9-4838-9D4B-29166E8D6EF7}"/>
            </a:ext>
          </a:extLst>
        </xdr:cNvPr>
        <xdr:cNvSpPr txBox="1"/>
      </xdr:nvSpPr>
      <xdr:spPr>
        <a:xfrm>
          <a:off x="174307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3" name="テキスト ボックス 722">
          <a:extLst>
            <a:ext uri="{FF2B5EF4-FFF2-40B4-BE49-F238E27FC236}">
              <a16:creationId xmlns:a16="http://schemas.microsoft.com/office/drawing/2014/main" id="{1E2F1CDA-7E8E-49C2-8845-781027B0AC19}"/>
            </a:ext>
          </a:extLst>
        </xdr:cNvPr>
        <xdr:cNvSpPr txBox="1"/>
      </xdr:nvSpPr>
      <xdr:spPr>
        <a:xfrm>
          <a:off x="166306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24856</xdr:rowOff>
    </xdr:from>
    <xdr:to>
      <xdr:col>116</xdr:col>
      <xdr:colOff>114300</xdr:colOff>
      <xdr:row>86</xdr:row>
      <xdr:rowOff>126456</xdr:rowOff>
    </xdr:to>
    <xdr:sp macro="" textlink="">
      <xdr:nvSpPr>
        <xdr:cNvPr id="724" name="楕円 723">
          <a:extLst>
            <a:ext uri="{FF2B5EF4-FFF2-40B4-BE49-F238E27FC236}">
              <a16:creationId xmlns:a16="http://schemas.microsoft.com/office/drawing/2014/main" id="{436EDC38-3A4B-4971-9299-EE9ABB5C3608}"/>
            </a:ext>
          </a:extLst>
        </xdr:cNvPr>
        <xdr:cNvSpPr/>
      </xdr:nvSpPr>
      <xdr:spPr>
        <a:xfrm>
          <a:off x="19900900" y="14229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155683</xdr:rowOff>
    </xdr:from>
    <xdr:ext cx="469744" cy="259045"/>
    <xdr:sp macro="" textlink="">
      <xdr:nvSpPr>
        <xdr:cNvPr id="725" name="【消防施設】&#10;一人当たり面積該当値テキスト">
          <a:extLst>
            <a:ext uri="{FF2B5EF4-FFF2-40B4-BE49-F238E27FC236}">
              <a16:creationId xmlns:a16="http://schemas.microsoft.com/office/drawing/2014/main" id="{9577CF01-9716-4466-B0B9-368CB92E0EE6}"/>
            </a:ext>
          </a:extLst>
        </xdr:cNvPr>
        <xdr:cNvSpPr txBox="1"/>
      </xdr:nvSpPr>
      <xdr:spPr>
        <a:xfrm>
          <a:off x="19989800" y="14030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26488</xdr:rowOff>
    </xdr:from>
    <xdr:to>
      <xdr:col>112</xdr:col>
      <xdr:colOff>38100</xdr:colOff>
      <xdr:row>86</xdr:row>
      <xdr:rowOff>128088</xdr:rowOff>
    </xdr:to>
    <xdr:sp macro="" textlink="">
      <xdr:nvSpPr>
        <xdr:cNvPr id="726" name="楕円 725">
          <a:extLst>
            <a:ext uri="{FF2B5EF4-FFF2-40B4-BE49-F238E27FC236}">
              <a16:creationId xmlns:a16="http://schemas.microsoft.com/office/drawing/2014/main" id="{C2932A07-D8C8-4642-A9AD-DEAF7E2ADE11}"/>
            </a:ext>
          </a:extLst>
        </xdr:cNvPr>
        <xdr:cNvSpPr/>
      </xdr:nvSpPr>
      <xdr:spPr>
        <a:xfrm>
          <a:off x="19157950" y="1423143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75656</xdr:rowOff>
    </xdr:from>
    <xdr:to>
      <xdr:col>116</xdr:col>
      <xdr:colOff>63500</xdr:colOff>
      <xdr:row>86</xdr:row>
      <xdr:rowOff>77288</xdr:rowOff>
    </xdr:to>
    <xdr:cxnSp macro="">
      <xdr:nvCxnSpPr>
        <xdr:cNvPr id="727" name="直線コネクタ 726">
          <a:extLst>
            <a:ext uri="{FF2B5EF4-FFF2-40B4-BE49-F238E27FC236}">
              <a16:creationId xmlns:a16="http://schemas.microsoft.com/office/drawing/2014/main" id="{EADB61B6-8537-4143-8CDA-445D7E8A5CF0}"/>
            </a:ext>
          </a:extLst>
        </xdr:cNvPr>
        <xdr:cNvCxnSpPr/>
      </xdr:nvCxnSpPr>
      <xdr:spPr>
        <a:xfrm flipV="1">
          <a:off x="19202400" y="14280606"/>
          <a:ext cx="7493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27795</xdr:rowOff>
    </xdr:from>
    <xdr:to>
      <xdr:col>107</xdr:col>
      <xdr:colOff>101600</xdr:colOff>
      <xdr:row>86</xdr:row>
      <xdr:rowOff>129395</xdr:rowOff>
    </xdr:to>
    <xdr:sp macro="" textlink="">
      <xdr:nvSpPr>
        <xdr:cNvPr id="728" name="楕円 727">
          <a:extLst>
            <a:ext uri="{FF2B5EF4-FFF2-40B4-BE49-F238E27FC236}">
              <a16:creationId xmlns:a16="http://schemas.microsoft.com/office/drawing/2014/main" id="{5B251A1C-6489-472F-83CD-4559BFDD44F5}"/>
            </a:ext>
          </a:extLst>
        </xdr:cNvPr>
        <xdr:cNvSpPr/>
      </xdr:nvSpPr>
      <xdr:spPr>
        <a:xfrm>
          <a:off x="18345150" y="14232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77288</xdr:rowOff>
    </xdr:from>
    <xdr:to>
      <xdr:col>111</xdr:col>
      <xdr:colOff>177800</xdr:colOff>
      <xdr:row>86</xdr:row>
      <xdr:rowOff>78595</xdr:rowOff>
    </xdr:to>
    <xdr:cxnSp macro="">
      <xdr:nvCxnSpPr>
        <xdr:cNvPr id="729" name="直線コネクタ 728">
          <a:extLst>
            <a:ext uri="{FF2B5EF4-FFF2-40B4-BE49-F238E27FC236}">
              <a16:creationId xmlns:a16="http://schemas.microsoft.com/office/drawing/2014/main" id="{1D8DDE9D-37BD-4E65-9F60-8805832718E2}"/>
            </a:ext>
          </a:extLst>
        </xdr:cNvPr>
        <xdr:cNvCxnSpPr/>
      </xdr:nvCxnSpPr>
      <xdr:spPr>
        <a:xfrm flipV="1">
          <a:off x="18395950" y="14282238"/>
          <a:ext cx="806450" cy="1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29755</xdr:rowOff>
    </xdr:from>
    <xdr:to>
      <xdr:col>102</xdr:col>
      <xdr:colOff>165100</xdr:colOff>
      <xdr:row>86</xdr:row>
      <xdr:rowOff>131355</xdr:rowOff>
    </xdr:to>
    <xdr:sp macro="" textlink="">
      <xdr:nvSpPr>
        <xdr:cNvPr id="730" name="楕円 729">
          <a:extLst>
            <a:ext uri="{FF2B5EF4-FFF2-40B4-BE49-F238E27FC236}">
              <a16:creationId xmlns:a16="http://schemas.microsoft.com/office/drawing/2014/main" id="{4FE95C72-0EAB-4C18-B10E-06E527474CEE}"/>
            </a:ext>
          </a:extLst>
        </xdr:cNvPr>
        <xdr:cNvSpPr/>
      </xdr:nvSpPr>
      <xdr:spPr>
        <a:xfrm>
          <a:off x="17551400" y="14234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78595</xdr:rowOff>
    </xdr:from>
    <xdr:to>
      <xdr:col>107</xdr:col>
      <xdr:colOff>50800</xdr:colOff>
      <xdr:row>86</xdr:row>
      <xdr:rowOff>80555</xdr:rowOff>
    </xdr:to>
    <xdr:cxnSp macro="">
      <xdr:nvCxnSpPr>
        <xdr:cNvPr id="731" name="直線コネクタ 730">
          <a:extLst>
            <a:ext uri="{FF2B5EF4-FFF2-40B4-BE49-F238E27FC236}">
              <a16:creationId xmlns:a16="http://schemas.microsoft.com/office/drawing/2014/main" id="{FEC88622-CB26-4F93-A851-E804A2C02F4E}"/>
            </a:ext>
          </a:extLst>
        </xdr:cNvPr>
        <xdr:cNvCxnSpPr/>
      </xdr:nvCxnSpPr>
      <xdr:spPr>
        <a:xfrm flipV="1">
          <a:off x="17602200" y="14283545"/>
          <a:ext cx="793750" cy="1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32694</xdr:rowOff>
    </xdr:from>
    <xdr:to>
      <xdr:col>98</xdr:col>
      <xdr:colOff>38100</xdr:colOff>
      <xdr:row>86</xdr:row>
      <xdr:rowOff>134294</xdr:rowOff>
    </xdr:to>
    <xdr:sp macro="" textlink="">
      <xdr:nvSpPr>
        <xdr:cNvPr id="732" name="楕円 731">
          <a:extLst>
            <a:ext uri="{FF2B5EF4-FFF2-40B4-BE49-F238E27FC236}">
              <a16:creationId xmlns:a16="http://schemas.microsoft.com/office/drawing/2014/main" id="{4D4868A4-175B-4D9D-9EE5-0E02F31046C1}"/>
            </a:ext>
          </a:extLst>
        </xdr:cNvPr>
        <xdr:cNvSpPr/>
      </xdr:nvSpPr>
      <xdr:spPr>
        <a:xfrm>
          <a:off x="16757650" y="1423764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80555</xdr:rowOff>
    </xdr:from>
    <xdr:to>
      <xdr:col>102</xdr:col>
      <xdr:colOff>114300</xdr:colOff>
      <xdr:row>86</xdr:row>
      <xdr:rowOff>83494</xdr:rowOff>
    </xdr:to>
    <xdr:cxnSp macro="">
      <xdr:nvCxnSpPr>
        <xdr:cNvPr id="733" name="直線コネクタ 732">
          <a:extLst>
            <a:ext uri="{FF2B5EF4-FFF2-40B4-BE49-F238E27FC236}">
              <a16:creationId xmlns:a16="http://schemas.microsoft.com/office/drawing/2014/main" id="{23BC1841-2270-417E-84D7-C2498AFE08DC}"/>
            </a:ext>
          </a:extLst>
        </xdr:cNvPr>
        <xdr:cNvCxnSpPr/>
      </xdr:nvCxnSpPr>
      <xdr:spPr>
        <a:xfrm flipV="1">
          <a:off x="16802100" y="14285505"/>
          <a:ext cx="800100" cy="2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128940</xdr:rowOff>
    </xdr:from>
    <xdr:ext cx="469744" cy="259045"/>
    <xdr:sp macro="" textlink="">
      <xdr:nvSpPr>
        <xdr:cNvPr id="734" name="n_1aveValue【消防施設】&#10;一人当たり面積">
          <a:extLst>
            <a:ext uri="{FF2B5EF4-FFF2-40B4-BE49-F238E27FC236}">
              <a16:creationId xmlns:a16="http://schemas.microsoft.com/office/drawing/2014/main" id="{B872C46A-1DBD-4982-94FA-11F3B47DD43C}"/>
            </a:ext>
          </a:extLst>
        </xdr:cNvPr>
        <xdr:cNvSpPr txBox="1"/>
      </xdr:nvSpPr>
      <xdr:spPr>
        <a:xfrm>
          <a:off x="18980227" y="14003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139064</xdr:rowOff>
    </xdr:from>
    <xdr:ext cx="469744" cy="259045"/>
    <xdr:sp macro="" textlink="">
      <xdr:nvSpPr>
        <xdr:cNvPr id="735" name="n_2aveValue【消防施設】&#10;一人当たり面積">
          <a:extLst>
            <a:ext uri="{FF2B5EF4-FFF2-40B4-BE49-F238E27FC236}">
              <a16:creationId xmlns:a16="http://schemas.microsoft.com/office/drawing/2014/main" id="{026A70F7-6CD9-4261-902F-511C9EDC3C49}"/>
            </a:ext>
          </a:extLst>
        </xdr:cNvPr>
        <xdr:cNvSpPr txBox="1"/>
      </xdr:nvSpPr>
      <xdr:spPr>
        <a:xfrm>
          <a:off x="18180127" y="14013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141676</xdr:rowOff>
    </xdr:from>
    <xdr:ext cx="469744" cy="259045"/>
    <xdr:sp macro="" textlink="">
      <xdr:nvSpPr>
        <xdr:cNvPr id="736" name="n_3aveValue【消防施設】&#10;一人当たり面積">
          <a:extLst>
            <a:ext uri="{FF2B5EF4-FFF2-40B4-BE49-F238E27FC236}">
              <a16:creationId xmlns:a16="http://schemas.microsoft.com/office/drawing/2014/main" id="{B956E194-5D19-407E-90BC-C60F7588A584}"/>
            </a:ext>
          </a:extLst>
        </xdr:cNvPr>
        <xdr:cNvSpPr txBox="1"/>
      </xdr:nvSpPr>
      <xdr:spPr>
        <a:xfrm>
          <a:off x="17386377" y="14016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98243</xdr:rowOff>
    </xdr:from>
    <xdr:ext cx="469744" cy="259045"/>
    <xdr:sp macro="" textlink="">
      <xdr:nvSpPr>
        <xdr:cNvPr id="737" name="n_4aveValue【消防施設】&#10;一人当たり面積">
          <a:extLst>
            <a:ext uri="{FF2B5EF4-FFF2-40B4-BE49-F238E27FC236}">
              <a16:creationId xmlns:a16="http://schemas.microsoft.com/office/drawing/2014/main" id="{D8A80FF0-408A-48A4-A727-559C1FFBD924}"/>
            </a:ext>
          </a:extLst>
        </xdr:cNvPr>
        <xdr:cNvSpPr txBox="1"/>
      </xdr:nvSpPr>
      <xdr:spPr>
        <a:xfrm>
          <a:off x="16592627" y="13972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119215</xdr:rowOff>
    </xdr:from>
    <xdr:ext cx="469744" cy="259045"/>
    <xdr:sp macro="" textlink="">
      <xdr:nvSpPr>
        <xdr:cNvPr id="738" name="n_1mainValue【消防施設】&#10;一人当たり面積">
          <a:extLst>
            <a:ext uri="{FF2B5EF4-FFF2-40B4-BE49-F238E27FC236}">
              <a16:creationId xmlns:a16="http://schemas.microsoft.com/office/drawing/2014/main" id="{2B4F71FD-BAF0-44DA-81DB-6889B53979B3}"/>
            </a:ext>
          </a:extLst>
        </xdr:cNvPr>
        <xdr:cNvSpPr txBox="1"/>
      </xdr:nvSpPr>
      <xdr:spPr>
        <a:xfrm>
          <a:off x="18980227" y="14324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120522</xdr:rowOff>
    </xdr:from>
    <xdr:ext cx="469744" cy="259045"/>
    <xdr:sp macro="" textlink="">
      <xdr:nvSpPr>
        <xdr:cNvPr id="739" name="n_2mainValue【消防施設】&#10;一人当たり面積">
          <a:extLst>
            <a:ext uri="{FF2B5EF4-FFF2-40B4-BE49-F238E27FC236}">
              <a16:creationId xmlns:a16="http://schemas.microsoft.com/office/drawing/2014/main" id="{BC070302-3958-46ED-8577-1FA6AFECA08B}"/>
            </a:ext>
          </a:extLst>
        </xdr:cNvPr>
        <xdr:cNvSpPr txBox="1"/>
      </xdr:nvSpPr>
      <xdr:spPr>
        <a:xfrm>
          <a:off x="18180127" y="14325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122482</xdr:rowOff>
    </xdr:from>
    <xdr:ext cx="469744" cy="259045"/>
    <xdr:sp macro="" textlink="">
      <xdr:nvSpPr>
        <xdr:cNvPr id="740" name="n_3mainValue【消防施設】&#10;一人当たり面積">
          <a:extLst>
            <a:ext uri="{FF2B5EF4-FFF2-40B4-BE49-F238E27FC236}">
              <a16:creationId xmlns:a16="http://schemas.microsoft.com/office/drawing/2014/main" id="{F521A399-B49F-4DB6-B5D7-BA0A3C385558}"/>
            </a:ext>
          </a:extLst>
        </xdr:cNvPr>
        <xdr:cNvSpPr txBox="1"/>
      </xdr:nvSpPr>
      <xdr:spPr>
        <a:xfrm>
          <a:off x="17386377" y="14327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125421</xdr:rowOff>
    </xdr:from>
    <xdr:ext cx="469744" cy="259045"/>
    <xdr:sp macro="" textlink="">
      <xdr:nvSpPr>
        <xdr:cNvPr id="741" name="n_4mainValue【消防施設】&#10;一人当たり面積">
          <a:extLst>
            <a:ext uri="{FF2B5EF4-FFF2-40B4-BE49-F238E27FC236}">
              <a16:creationId xmlns:a16="http://schemas.microsoft.com/office/drawing/2014/main" id="{A0E22014-4877-4401-887A-90F16F78E603}"/>
            </a:ext>
          </a:extLst>
        </xdr:cNvPr>
        <xdr:cNvSpPr txBox="1"/>
      </xdr:nvSpPr>
      <xdr:spPr>
        <a:xfrm>
          <a:off x="16592627" y="14330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2" name="正方形/長方形 741">
          <a:extLst>
            <a:ext uri="{FF2B5EF4-FFF2-40B4-BE49-F238E27FC236}">
              <a16:creationId xmlns:a16="http://schemas.microsoft.com/office/drawing/2014/main" id="{D901A6A9-F0BF-4DED-92A2-6B9C303478CB}"/>
            </a:ext>
          </a:extLst>
        </xdr:cNvPr>
        <xdr:cNvSpPr/>
      </xdr:nvSpPr>
      <xdr:spPr>
        <a:xfrm>
          <a:off x="1120775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3" name="正方形/長方形 742">
          <a:extLst>
            <a:ext uri="{FF2B5EF4-FFF2-40B4-BE49-F238E27FC236}">
              <a16:creationId xmlns:a16="http://schemas.microsoft.com/office/drawing/2014/main" id="{332A4CD8-3034-4858-AAA1-C8D9C52E3662}"/>
            </a:ext>
          </a:extLst>
        </xdr:cNvPr>
        <xdr:cNvSpPr/>
      </xdr:nvSpPr>
      <xdr:spPr>
        <a:xfrm>
          <a:off x="11315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4" name="正方形/長方形 743">
          <a:extLst>
            <a:ext uri="{FF2B5EF4-FFF2-40B4-BE49-F238E27FC236}">
              <a16:creationId xmlns:a16="http://schemas.microsoft.com/office/drawing/2014/main" id="{E9BA7EA7-373B-4CEA-AA20-0558EE8DC164}"/>
            </a:ext>
          </a:extLst>
        </xdr:cNvPr>
        <xdr:cNvSpPr/>
      </xdr:nvSpPr>
      <xdr:spPr>
        <a:xfrm>
          <a:off x="11315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5" name="正方形/長方形 744">
          <a:extLst>
            <a:ext uri="{FF2B5EF4-FFF2-40B4-BE49-F238E27FC236}">
              <a16:creationId xmlns:a16="http://schemas.microsoft.com/office/drawing/2014/main" id="{87D7E87D-D602-4F9B-B9D4-B7B5113BDACD}"/>
            </a:ext>
          </a:extLst>
        </xdr:cNvPr>
        <xdr:cNvSpPr/>
      </xdr:nvSpPr>
      <xdr:spPr>
        <a:xfrm>
          <a:off x="122364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6" name="正方形/長方形 745">
          <a:extLst>
            <a:ext uri="{FF2B5EF4-FFF2-40B4-BE49-F238E27FC236}">
              <a16:creationId xmlns:a16="http://schemas.microsoft.com/office/drawing/2014/main" id="{C011A18F-965D-4035-9FEF-A552610ACA5A}"/>
            </a:ext>
          </a:extLst>
        </xdr:cNvPr>
        <xdr:cNvSpPr/>
      </xdr:nvSpPr>
      <xdr:spPr>
        <a:xfrm>
          <a:off x="122364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7" name="正方形/長方形 746">
          <a:extLst>
            <a:ext uri="{FF2B5EF4-FFF2-40B4-BE49-F238E27FC236}">
              <a16:creationId xmlns:a16="http://schemas.microsoft.com/office/drawing/2014/main" id="{C3FC08CD-390B-4725-AB75-3B1D3DCF8621}"/>
            </a:ext>
          </a:extLst>
        </xdr:cNvPr>
        <xdr:cNvSpPr/>
      </xdr:nvSpPr>
      <xdr:spPr>
        <a:xfrm>
          <a:off x="132651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8" name="正方形/長方形 747">
          <a:extLst>
            <a:ext uri="{FF2B5EF4-FFF2-40B4-BE49-F238E27FC236}">
              <a16:creationId xmlns:a16="http://schemas.microsoft.com/office/drawing/2014/main" id="{62934788-5462-45D1-9E47-6F0EC6444348}"/>
            </a:ext>
          </a:extLst>
        </xdr:cNvPr>
        <xdr:cNvSpPr/>
      </xdr:nvSpPr>
      <xdr:spPr>
        <a:xfrm>
          <a:off x="132651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9" name="正方形/長方形 748">
          <a:extLst>
            <a:ext uri="{FF2B5EF4-FFF2-40B4-BE49-F238E27FC236}">
              <a16:creationId xmlns:a16="http://schemas.microsoft.com/office/drawing/2014/main" id="{A46DBD96-DE3B-4574-9F5B-DD838190EA4E}"/>
            </a:ext>
          </a:extLst>
        </xdr:cNvPr>
        <xdr:cNvSpPr/>
      </xdr:nvSpPr>
      <xdr:spPr>
        <a:xfrm>
          <a:off x="1120775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0" name="テキスト ボックス 749">
          <a:extLst>
            <a:ext uri="{FF2B5EF4-FFF2-40B4-BE49-F238E27FC236}">
              <a16:creationId xmlns:a16="http://schemas.microsoft.com/office/drawing/2014/main" id="{20617C72-1093-41D6-BB7A-9ECC3859172E}"/>
            </a:ext>
          </a:extLst>
        </xdr:cNvPr>
        <xdr:cNvSpPr txBox="1"/>
      </xdr:nvSpPr>
      <xdr:spPr>
        <a:xfrm>
          <a:off x="111696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1" name="直線コネクタ 750">
          <a:extLst>
            <a:ext uri="{FF2B5EF4-FFF2-40B4-BE49-F238E27FC236}">
              <a16:creationId xmlns:a16="http://schemas.microsoft.com/office/drawing/2014/main" id="{1DF2612E-2EF6-45CA-B3CE-AD4C7450E992}"/>
            </a:ext>
          </a:extLst>
        </xdr:cNvPr>
        <xdr:cNvCxnSpPr/>
      </xdr:nvCxnSpPr>
      <xdr:spPr>
        <a:xfrm>
          <a:off x="11207750" y="18478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2" name="テキスト ボックス 751">
          <a:extLst>
            <a:ext uri="{FF2B5EF4-FFF2-40B4-BE49-F238E27FC236}">
              <a16:creationId xmlns:a16="http://schemas.microsoft.com/office/drawing/2014/main" id="{71E09D7D-1831-4F86-B197-8775CEC2E87F}"/>
            </a:ext>
          </a:extLst>
        </xdr:cNvPr>
        <xdr:cNvSpPr txBox="1"/>
      </xdr:nvSpPr>
      <xdr:spPr>
        <a:xfrm>
          <a:off x="107977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3" name="直線コネクタ 752">
          <a:extLst>
            <a:ext uri="{FF2B5EF4-FFF2-40B4-BE49-F238E27FC236}">
              <a16:creationId xmlns:a16="http://schemas.microsoft.com/office/drawing/2014/main" id="{ACBACF9C-0697-48A1-A828-BA5F56F59C98}"/>
            </a:ext>
          </a:extLst>
        </xdr:cNvPr>
        <xdr:cNvCxnSpPr/>
      </xdr:nvCxnSpPr>
      <xdr:spPr>
        <a:xfrm>
          <a:off x="11207750" y="18151929"/>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4" name="テキスト ボックス 753">
          <a:extLst>
            <a:ext uri="{FF2B5EF4-FFF2-40B4-BE49-F238E27FC236}">
              <a16:creationId xmlns:a16="http://schemas.microsoft.com/office/drawing/2014/main" id="{512D5A66-8160-4BCA-BEC2-5C132FF5B7A2}"/>
            </a:ext>
          </a:extLst>
        </xdr:cNvPr>
        <xdr:cNvSpPr txBox="1"/>
      </xdr:nvSpPr>
      <xdr:spPr>
        <a:xfrm>
          <a:off x="10797721" y="180097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5" name="直線コネクタ 754">
          <a:extLst>
            <a:ext uri="{FF2B5EF4-FFF2-40B4-BE49-F238E27FC236}">
              <a16:creationId xmlns:a16="http://schemas.microsoft.com/office/drawing/2014/main" id="{54D02D39-010F-410F-96B5-992D9D5F10EA}"/>
            </a:ext>
          </a:extLst>
        </xdr:cNvPr>
        <xdr:cNvCxnSpPr/>
      </xdr:nvCxnSpPr>
      <xdr:spPr>
        <a:xfrm>
          <a:off x="11207750" y="1782535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6" name="テキスト ボックス 755">
          <a:extLst>
            <a:ext uri="{FF2B5EF4-FFF2-40B4-BE49-F238E27FC236}">
              <a16:creationId xmlns:a16="http://schemas.microsoft.com/office/drawing/2014/main" id="{F0FC1F8D-8A5E-4588-A235-6DAD336AAB0E}"/>
            </a:ext>
          </a:extLst>
        </xdr:cNvPr>
        <xdr:cNvSpPr txBox="1"/>
      </xdr:nvSpPr>
      <xdr:spPr>
        <a:xfrm>
          <a:off x="10842791" y="176831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7" name="直線コネクタ 756">
          <a:extLst>
            <a:ext uri="{FF2B5EF4-FFF2-40B4-BE49-F238E27FC236}">
              <a16:creationId xmlns:a16="http://schemas.microsoft.com/office/drawing/2014/main" id="{B456C4DE-4164-438B-9017-3ED3480148A4}"/>
            </a:ext>
          </a:extLst>
        </xdr:cNvPr>
        <xdr:cNvCxnSpPr/>
      </xdr:nvCxnSpPr>
      <xdr:spPr>
        <a:xfrm>
          <a:off x="11207750" y="17498786"/>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8" name="テキスト ボックス 757">
          <a:extLst>
            <a:ext uri="{FF2B5EF4-FFF2-40B4-BE49-F238E27FC236}">
              <a16:creationId xmlns:a16="http://schemas.microsoft.com/office/drawing/2014/main" id="{FDDA23E3-0EAC-49EC-91A6-AE83BF77D1D7}"/>
            </a:ext>
          </a:extLst>
        </xdr:cNvPr>
        <xdr:cNvSpPr txBox="1"/>
      </xdr:nvSpPr>
      <xdr:spPr>
        <a:xfrm>
          <a:off x="10842791" y="173565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9" name="直線コネクタ 758">
          <a:extLst>
            <a:ext uri="{FF2B5EF4-FFF2-40B4-BE49-F238E27FC236}">
              <a16:creationId xmlns:a16="http://schemas.microsoft.com/office/drawing/2014/main" id="{22EC9C02-E5FC-45D8-A8EB-915E1C98CAB7}"/>
            </a:ext>
          </a:extLst>
        </xdr:cNvPr>
        <xdr:cNvCxnSpPr/>
      </xdr:nvCxnSpPr>
      <xdr:spPr>
        <a:xfrm>
          <a:off x="11207750" y="1717221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60" name="テキスト ボックス 759">
          <a:extLst>
            <a:ext uri="{FF2B5EF4-FFF2-40B4-BE49-F238E27FC236}">
              <a16:creationId xmlns:a16="http://schemas.microsoft.com/office/drawing/2014/main" id="{5E020120-2A2F-4895-B86E-15D033A316F3}"/>
            </a:ext>
          </a:extLst>
        </xdr:cNvPr>
        <xdr:cNvSpPr txBox="1"/>
      </xdr:nvSpPr>
      <xdr:spPr>
        <a:xfrm>
          <a:off x="10842791" y="170299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61" name="直線コネクタ 760">
          <a:extLst>
            <a:ext uri="{FF2B5EF4-FFF2-40B4-BE49-F238E27FC236}">
              <a16:creationId xmlns:a16="http://schemas.microsoft.com/office/drawing/2014/main" id="{90D300D5-9C0D-43DA-BE63-AB5049439D08}"/>
            </a:ext>
          </a:extLst>
        </xdr:cNvPr>
        <xdr:cNvCxnSpPr/>
      </xdr:nvCxnSpPr>
      <xdr:spPr>
        <a:xfrm>
          <a:off x="11207750" y="168456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2" name="テキスト ボックス 761">
          <a:extLst>
            <a:ext uri="{FF2B5EF4-FFF2-40B4-BE49-F238E27FC236}">
              <a16:creationId xmlns:a16="http://schemas.microsoft.com/office/drawing/2014/main" id="{FF14732D-70E0-4985-ADCA-3DA4E7CB5C6F}"/>
            </a:ext>
          </a:extLst>
        </xdr:cNvPr>
        <xdr:cNvSpPr txBox="1"/>
      </xdr:nvSpPr>
      <xdr:spPr>
        <a:xfrm>
          <a:off x="10842791" y="16703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3" name="直線コネクタ 762">
          <a:extLst>
            <a:ext uri="{FF2B5EF4-FFF2-40B4-BE49-F238E27FC236}">
              <a16:creationId xmlns:a16="http://schemas.microsoft.com/office/drawing/2014/main" id="{8B06E9EB-296C-4725-8FEE-1D3A0CFBE669}"/>
            </a:ext>
          </a:extLst>
        </xdr:cNvPr>
        <xdr:cNvCxnSpPr/>
      </xdr:nvCxnSpPr>
      <xdr:spPr>
        <a:xfrm>
          <a:off x="11207750" y="16519071"/>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4" name="テキスト ボックス 763">
          <a:extLst>
            <a:ext uri="{FF2B5EF4-FFF2-40B4-BE49-F238E27FC236}">
              <a16:creationId xmlns:a16="http://schemas.microsoft.com/office/drawing/2014/main" id="{54340462-7676-456C-B6F3-3149721F011D}"/>
            </a:ext>
          </a:extLst>
        </xdr:cNvPr>
        <xdr:cNvSpPr txBox="1"/>
      </xdr:nvSpPr>
      <xdr:spPr>
        <a:xfrm>
          <a:off x="10906911" y="163768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5" name="直線コネクタ 764">
          <a:extLst>
            <a:ext uri="{FF2B5EF4-FFF2-40B4-BE49-F238E27FC236}">
              <a16:creationId xmlns:a16="http://schemas.microsoft.com/office/drawing/2014/main" id="{0AF5F1CC-0D85-49A6-8358-CDC4AA4A9BC8}"/>
            </a:ext>
          </a:extLst>
        </xdr:cNvPr>
        <xdr:cNvCxnSpPr/>
      </xdr:nvCxnSpPr>
      <xdr:spPr>
        <a:xfrm>
          <a:off x="11207750" y="16192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6" name="【庁舎】&#10;有形固定資産減価償却率グラフ枠">
          <a:extLst>
            <a:ext uri="{FF2B5EF4-FFF2-40B4-BE49-F238E27FC236}">
              <a16:creationId xmlns:a16="http://schemas.microsoft.com/office/drawing/2014/main" id="{5037B298-6510-4292-B4DE-AF5B2A7DB360}"/>
            </a:ext>
          </a:extLst>
        </xdr:cNvPr>
        <xdr:cNvSpPr/>
      </xdr:nvSpPr>
      <xdr:spPr>
        <a:xfrm>
          <a:off x="1120775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15784</xdr:rowOff>
    </xdr:from>
    <xdr:to>
      <xdr:col>85</xdr:col>
      <xdr:colOff>126364</xdr:colOff>
      <xdr:row>109</xdr:row>
      <xdr:rowOff>35379</xdr:rowOff>
    </xdr:to>
    <xdr:cxnSp macro="">
      <xdr:nvCxnSpPr>
        <xdr:cNvPr id="767" name="直線コネクタ 766">
          <a:extLst>
            <a:ext uri="{FF2B5EF4-FFF2-40B4-BE49-F238E27FC236}">
              <a16:creationId xmlns:a16="http://schemas.microsoft.com/office/drawing/2014/main" id="{6CE61B69-3A15-4920-96AC-880B99BAFADF}"/>
            </a:ext>
          </a:extLst>
        </xdr:cNvPr>
        <xdr:cNvCxnSpPr/>
      </xdr:nvCxnSpPr>
      <xdr:spPr>
        <a:xfrm flipV="1">
          <a:off x="14699614" y="16589284"/>
          <a:ext cx="0" cy="1562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68" name="【庁舎】&#10;有形固定資産減価償却率最小値テキスト">
          <a:extLst>
            <a:ext uri="{FF2B5EF4-FFF2-40B4-BE49-F238E27FC236}">
              <a16:creationId xmlns:a16="http://schemas.microsoft.com/office/drawing/2014/main" id="{2CC13C9C-2958-4116-9BB8-DC65F2472266}"/>
            </a:ext>
          </a:extLst>
        </xdr:cNvPr>
        <xdr:cNvSpPr txBox="1"/>
      </xdr:nvSpPr>
      <xdr:spPr>
        <a:xfrm>
          <a:off x="14738350" y="18155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69" name="直線コネクタ 768">
          <a:extLst>
            <a:ext uri="{FF2B5EF4-FFF2-40B4-BE49-F238E27FC236}">
              <a16:creationId xmlns:a16="http://schemas.microsoft.com/office/drawing/2014/main" id="{37063D1C-8A33-410E-AE47-0CBD3D5884C3}"/>
            </a:ext>
          </a:extLst>
        </xdr:cNvPr>
        <xdr:cNvCxnSpPr/>
      </xdr:nvCxnSpPr>
      <xdr:spPr>
        <a:xfrm>
          <a:off x="14611350" y="1815192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133911</xdr:rowOff>
    </xdr:from>
    <xdr:ext cx="340478" cy="259045"/>
    <xdr:sp macro="" textlink="">
      <xdr:nvSpPr>
        <xdr:cNvPr id="770" name="【庁舎】&#10;有形固定資産減価償却率最大値テキスト">
          <a:extLst>
            <a:ext uri="{FF2B5EF4-FFF2-40B4-BE49-F238E27FC236}">
              <a16:creationId xmlns:a16="http://schemas.microsoft.com/office/drawing/2014/main" id="{2507A0D5-1116-430C-AB86-828EA6DE6CCE}"/>
            </a:ext>
          </a:extLst>
        </xdr:cNvPr>
        <xdr:cNvSpPr txBox="1"/>
      </xdr:nvSpPr>
      <xdr:spPr>
        <a:xfrm>
          <a:off x="14738350" y="163645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15784</xdr:rowOff>
    </xdr:from>
    <xdr:to>
      <xdr:col>86</xdr:col>
      <xdr:colOff>25400</xdr:colOff>
      <xdr:row>100</xdr:row>
      <xdr:rowOff>15784</xdr:rowOff>
    </xdr:to>
    <xdr:cxnSp macro="">
      <xdr:nvCxnSpPr>
        <xdr:cNvPr id="771" name="直線コネクタ 770">
          <a:extLst>
            <a:ext uri="{FF2B5EF4-FFF2-40B4-BE49-F238E27FC236}">
              <a16:creationId xmlns:a16="http://schemas.microsoft.com/office/drawing/2014/main" id="{2D2D2B25-7224-4C62-9D2B-78E9915AECDD}"/>
            </a:ext>
          </a:extLst>
        </xdr:cNvPr>
        <xdr:cNvCxnSpPr/>
      </xdr:nvCxnSpPr>
      <xdr:spPr>
        <a:xfrm>
          <a:off x="14611350" y="1658928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2557</xdr:rowOff>
    </xdr:from>
    <xdr:ext cx="405111" cy="259045"/>
    <xdr:sp macro="" textlink="">
      <xdr:nvSpPr>
        <xdr:cNvPr id="772" name="【庁舎】&#10;有形固定資産減価償却率平均値テキスト">
          <a:extLst>
            <a:ext uri="{FF2B5EF4-FFF2-40B4-BE49-F238E27FC236}">
              <a16:creationId xmlns:a16="http://schemas.microsoft.com/office/drawing/2014/main" id="{767D36BA-A4A3-4562-AD4E-7A1DCCFC99AC}"/>
            </a:ext>
          </a:extLst>
        </xdr:cNvPr>
        <xdr:cNvSpPr txBox="1"/>
      </xdr:nvSpPr>
      <xdr:spPr>
        <a:xfrm>
          <a:off x="14738350" y="170904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151130</xdr:rowOff>
    </xdr:from>
    <xdr:to>
      <xdr:col>85</xdr:col>
      <xdr:colOff>177800</xdr:colOff>
      <xdr:row>104</xdr:row>
      <xdr:rowOff>81280</xdr:rowOff>
    </xdr:to>
    <xdr:sp macro="" textlink="">
      <xdr:nvSpPr>
        <xdr:cNvPr id="773" name="フローチャート: 判断 772">
          <a:extLst>
            <a:ext uri="{FF2B5EF4-FFF2-40B4-BE49-F238E27FC236}">
              <a16:creationId xmlns:a16="http://schemas.microsoft.com/office/drawing/2014/main" id="{7A232A6D-1BEC-40D6-944E-2C9043927B5C}"/>
            </a:ext>
          </a:extLst>
        </xdr:cNvPr>
        <xdr:cNvSpPr/>
      </xdr:nvSpPr>
      <xdr:spPr>
        <a:xfrm>
          <a:off x="14649450" y="1723898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20501</xdr:rowOff>
    </xdr:from>
    <xdr:to>
      <xdr:col>81</xdr:col>
      <xdr:colOff>101600</xdr:colOff>
      <xdr:row>104</xdr:row>
      <xdr:rowOff>122101</xdr:rowOff>
    </xdr:to>
    <xdr:sp macro="" textlink="">
      <xdr:nvSpPr>
        <xdr:cNvPr id="774" name="フローチャート: 判断 773">
          <a:extLst>
            <a:ext uri="{FF2B5EF4-FFF2-40B4-BE49-F238E27FC236}">
              <a16:creationId xmlns:a16="http://schemas.microsoft.com/office/drawing/2014/main" id="{AF6E0917-4CE5-4ED0-8C46-0867907C1A41}"/>
            </a:ext>
          </a:extLst>
        </xdr:cNvPr>
        <xdr:cNvSpPr/>
      </xdr:nvSpPr>
      <xdr:spPr>
        <a:xfrm>
          <a:off x="13887450" y="17279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5806</xdr:rowOff>
    </xdr:from>
    <xdr:to>
      <xdr:col>76</xdr:col>
      <xdr:colOff>165100</xdr:colOff>
      <xdr:row>104</xdr:row>
      <xdr:rowOff>107406</xdr:rowOff>
    </xdr:to>
    <xdr:sp macro="" textlink="">
      <xdr:nvSpPr>
        <xdr:cNvPr id="775" name="フローチャート: 判断 774">
          <a:extLst>
            <a:ext uri="{FF2B5EF4-FFF2-40B4-BE49-F238E27FC236}">
              <a16:creationId xmlns:a16="http://schemas.microsoft.com/office/drawing/2014/main" id="{86096B54-BAD9-4963-A72A-9049B5AA729F}"/>
            </a:ext>
          </a:extLst>
        </xdr:cNvPr>
        <xdr:cNvSpPr/>
      </xdr:nvSpPr>
      <xdr:spPr>
        <a:xfrm>
          <a:off x="13093700" y="17265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53158</xdr:rowOff>
    </xdr:from>
    <xdr:to>
      <xdr:col>72</xdr:col>
      <xdr:colOff>38100</xdr:colOff>
      <xdr:row>104</xdr:row>
      <xdr:rowOff>154758</xdr:rowOff>
    </xdr:to>
    <xdr:sp macro="" textlink="">
      <xdr:nvSpPr>
        <xdr:cNvPr id="776" name="フローチャート: 判断 775">
          <a:extLst>
            <a:ext uri="{FF2B5EF4-FFF2-40B4-BE49-F238E27FC236}">
              <a16:creationId xmlns:a16="http://schemas.microsoft.com/office/drawing/2014/main" id="{F2EEC7FB-9661-4E81-A71F-A5B91BBBFE23}"/>
            </a:ext>
          </a:extLst>
        </xdr:cNvPr>
        <xdr:cNvSpPr/>
      </xdr:nvSpPr>
      <xdr:spPr>
        <a:xfrm>
          <a:off x="12299950" y="1731245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58057</xdr:rowOff>
    </xdr:from>
    <xdr:to>
      <xdr:col>67</xdr:col>
      <xdr:colOff>101600</xdr:colOff>
      <xdr:row>104</xdr:row>
      <xdr:rowOff>159657</xdr:rowOff>
    </xdr:to>
    <xdr:sp macro="" textlink="">
      <xdr:nvSpPr>
        <xdr:cNvPr id="777" name="フローチャート: 判断 776">
          <a:extLst>
            <a:ext uri="{FF2B5EF4-FFF2-40B4-BE49-F238E27FC236}">
              <a16:creationId xmlns:a16="http://schemas.microsoft.com/office/drawing/2014/main" id="{BB06ED5C-B567-4792-8536-CC0D832B3EDF}"/>
            </a:ext>
          </a:extLst>
        </xdr:cNvPr>
        <xdr:cNvSpPr/>
      </xdr:nvSpPr>
      <xdr:spPr>
        <a:xfrm>
          <a:off x="11487150" y="17317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12CDC475-AA9D-4422-AC63-04F101C8D7F2}"/>
            </a:ext>
          </a:extLst>
        </xdr:cNvPr>
        <xdr:cNvSpPr txBox="1"/>
      </xdr:nvSpPr>
      <xdr:spPr>
        <a:xfrm>
          <a:off x="1452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F06FCBD5-72D0-4B74-8CA2-D8059A6A4692}"/>
            </a:ext>
          </a:extLst>
        </xdr:cNvPr>
        <xdr:cNvSpPr txBox="1"/>
      </xdr:nvSpPr>
      <xdr:spPr>
        <a:xfrm>
          <a:off x="13766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E996E881-1BA6-43BF-B95D-C8644817B610}"/>
            </a:ext>
          </a:extLst>
        </xdr:cNvPr>
        <xdr:cNvSpPr txBox="1"/>
      </xdr:nvSpPr>
      <xdr:spPr>
        <a:xfrm>
          <a:off x="12973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1" name="テキスト ボックス 780">
          <a:extLst>
            <a:ext uri="{FF2B5EF4-FFF2-40B4-BE49-F238E27FC236}">
              <a16:creationId xmlns:a16="http://schemas.microsoft.com/office/drawing/2014/main" id="{05EF63F5-C56E-47B8-82D3-606C56729054}"/>
            </a:ext>
          </a:extLst>
        </xdr:cNvPr>
        <xdr:cNvSpPr txBox="1"/>
      </xdr:nvSpPr>
      <xdr:spPr>
        <a:xfrm>
          <a:off x="12172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2" name="テキスト ボックス 781">
          <a:extLst>
            <a:ext uri="{FF2B5EF4-FFF2-40B4-BE49-F238E27FC236}">
              <a16:creationId xmlns:a16="http://schemas.microsoft.com/office/drawing/2014/main" id="{F3109449-8245-45F9-B1B8-2FB60E53C740}"/>
            </a:ext>
          </a:extLst>
        </xdr:cNvPr>
        <xdr:cNvSpPr txBox="1"/>
      </xdr:nvSpPr>
      <xdr:spPr>
        <a:xfrm>
          <a:off x="11366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156029</xdr:rowOff>
    </xdr:from>
    <xdr:to>
      <xdr:col>85</xdr:col>
      <xdr:colOff>177800</xdr:colOff>
      <xdr:row>109</xdr:row>
      <xdr:rowOff>86179</xdr:rowOff>
    </xdr:to>
    <xdr:sp macro="" textlink="">
      <xdr:nvSpPr>
        <xdr:cNvPr id="783" name="楕円 782">
          <a:extLst>
            <a:ext uri="{FF2B5EF4-FFF2-40B4-BE49-F238E27FC236}">
              <a16:creationId xmlns:a16="http://schemas.microsoft.com/office/drawing/2014/main" id="{E027323A-2BC4-4131-B76C-11D0516AD810}"/>
            </a:ext>
          </a:extLst>
        </xdr:cNvPr>
        <xdr:cNvSpPr/>
      </xdr:nvSpPr>
      <xdr:spPr>
        <a:xfrm>
          <a:off x="14649450" y="18101129"/>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108</xdr:row>
      <xdr:rowOff>70956</xdr:rowOff>
    </xdr:from>
    <xdr:ext cx="469744" cy="259045"/>
    <xdr:sp macro="" textlink="">
      <xdr:nvSpPr>
        <xdr:cNvPr id="784" name="【庁舎】&#10;有形固定資産減価償却率該当値テキスト">
          <a:extLst>
            <a:ext uri="{FF2B5EF4-FFF2-40B4-BE49-F238E27FC236}">
              <a16:creationId xmlns:a16="http://schemas.microsoft.com/office/drawing/2014/main" id="{2BFE1E15-141C-414D-896A-C291F4E17B33}"/>
            </a:ext>
          </a:extLst>
        </xdr:cNvPr>
        <xdr:cNvSpPr txBox="1"/>
      </xdr:nvSpPr>
      <xdr:spPr>
        <a:xfrm>
          <a:off x="14738350" y="18016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156029</xdr:rowOff>
    </xdr:from>
    <xdr:to>
      <xdr:col>81</xdr:col>
      <xdr:colOff>101600</xdr:colOff>
      <xdr:row>109</xdr:row>
      <xdr:rowOff>86179</xdr:rowOff>
    </xdr:to>
    <xdr:sp macro="" textlink="">
      <xdr:nvSpPr>
        <xdr:cNvPr id="785" name="楕円 784">
          <a:extLst>
            <a:ext uri="{FF2B5EF4-FFF2-40B4-BE49-F238E27FC236}">
              <a16:creationId xmlns:a16="http://schemas.microsoft.com/office/drawing/2014/main" id="{E4C56480-ADF5-409D-BADF-71E667137635}"/>
            </a:ext>
          </a:extLst>
        </xdr:cNvPr>
        <xdr:cNvSpPr/>
      </xdr:nvSpPr>
      <xdr:spPr>
        <a:xfrm>
          <a:off x="13887450" y="18101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109</xdr:row>
      <xdr:rowOff>35379</xdr:rowOff>
    </xdr:from>
    <xdr:to>
      <xdr:col>85</xdr:col>
      <xdr:colOff>127000</xdr:colOff>
      <xdr:row>109</xdr:row>
      <xdr:rowOff>35379</xdr:rowOff>
    </xdr:to>
    <xdr:cxnSp macro="">
      <xdr:nvCxnSpPr>
        <xdr:cNvPr id="786" name="直線コネクタ 785">
          <a:extLst>
            <a:ext uri="{FF2B5EF4-FFF2-40B4-BE49-F238E27FC236}">
              <a16:creationId xmlns:a16="http://schemas.microsoft.com/office/drawing/2014/main" id="{4C160E9C-7008-46F8-B66A-2C508FF9EAB7}"/>
            </a:ext>
          </a:extLst>
        </xdr:cNvPr>
        <xdr:cNvCxnSpPr/>
      </xdr:nvCxnSpPr>
      <xdr:spPr>
        <a:xfrm>
          <a:off x="13938250" y="18151929"/>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156029</xdr:rowOff>
    </xdr:from>
    <xdr:to>
      <xdr:col>76</xdr:col>
      <xdr:colOff>165100</xdr:colOff>
      <xdr:row>109</xdr:row>
      <xdr:rowOff>86179</xdr:rowOff>
    </xdr:to>
    <xdr:sp macro="" textlink="">
      <xdr:nvSpPr>
        <xdr:cNvPr id="787" name="楕円 786">
          <a:extLst>
            <a:ext uri="{FF2B5EF4-FFF2-40B4-BE49-F238E27FC236}">
              <a16:creationId xmlns:a16="http://schemas.microsoft.com/office/drawing/2014/main" id="{1D11B595-6636-466F-B33C-5AA8651234FA}"/>
            </a:ext>
          </a:extLst>
        </xdr:cNvPr>
        <xdr:cNvSpPr/>
      </xdr:nvSpPr>
      <xdr:spPr>
        <a:xfrm>
          <a:off x="13093700" y="18101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109</xdr:row>
      <xdr:rowOff>35379</xdr:rowOff>
    </xdr:from>
    <xdr:to>
      <xdr:col>81</xdr:col>
      <xdr:colOff>50800</xdr:colOff>
      <xdr:row>109</xdr:row>
      <xdr:rowOff>35379</xdr:rowOff>
    </xdr:to>
    <xdr:cxnSp macro="">
      <xdr:nvCxnSpPr>
        <xdr:cNvPr id="788" name="直線コネクタ 787">
          <a:extLst>
            <a:ext uri="{FF2B5EF4-FFF2-40B4-BE49-F238E27FC236}">
              <a16:creationId xmlns:a16="http://schemas.microsoft.com/office/drawing/2014/main" id="{B57B7029-9E2F-4A7B-8621-13B6FD1DBA98}"/>
            </a:ext>
          </a:extLst>
        </xdr:cNvPr>
        <xdr:cNvCxnSpPr/>
      </xdr:nvCxnSpPr>
      <xdr:spPr>
        <a:xfrm>
          <a:off x="13144500" y="18151929"/>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156029</xdr:rowOff>
    </xdr:from>
    <xdr:to>
      <xdr:col>72</xdr:col>
      <xdr:colOff>38100</xdr:colOff>
      <xdr:row>109</xdr:row>
      <xdr:rowOff>86179</xdr:rowOff>
    </xdr:to>
    <xdr:sp macro="" textlink="">
      <xdr:nvSpPr>
        <xdr:cNvPr id="789" name="楕円 788">
          <a:extLst>
            <a:ext uri="{FF2B5EF4-FFF2-40B4-BE49-F238E27FC236}">
              <a16:creationId xmlns:a16="http://schemas.microsoft.com/office/drawing/2014/main" id="{EF636B2A-FA5D-4B6F-AB57-2150F2ECA646}"/>
            </a:ext>
          </a:extLst>
        </xdr:cNvPr>
        <xdr:cNvSpPr/>
      </xdr:nvSpPr>
      <xdr:spPr>
        <a:xfrm>
          <a:off x="12299950" y="1810112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109</xdr:row>
      <xdr:rowOff>35379</xdr:rowOff>
    </xdr:from>
    <xdr:to>
      <xdr:col>76</xdr:col>
      <xdr:colOff>114300</xdr:colOff>
      <xdr:row>109</xdr:row>
      <xdr:rowOff>35379</xdr:rowOff>
    </xdr:to>
    <xdr:cxnSp macro="">
      <xdr:nvCxnSpPr>
        <xdr:cNvPr id="790" name="直線コネクタ 789">
          <a:extLst>
            <a:ext uri="{FF2B5EF4-FFF2-40B4-BE49-F238E27FC236}">
              <a16:creationId xmlns:a16="http://schemas.microsoft.com/office/drawing/2014/main" id="{C018217C-0F2E-4DC7-B748-35E9CB4AC4D8}"/>
            </a:ext>
          </a:extLst>
        </xdr:cNvPr>
        <xdr:cNvCxnSpPr/>
      </xdr:nvCxnSpPr>
      <xdr:spPr>
        <a:xfrm>
          <a:off x="12344400" y="18151929"/>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156029</xdr:rowOff>
    </xdr:from>
    <xdr:to>
      <xdr:col>67</xdr:col>
      <xdr:colOff>101600</xdr:colOff>
      <xdr:row>109</xdr:row>
      <xdr:rowOff>86179</xdr:rowOff>
    </xdr:to>
    <xdr:sp macro="" textlink="">
      <xdr:nvSpPr>
        <xdr:cNvPr id="791" name="楕円 790">
          <a:extLst>
            <a:ext uri="{FF2B5EF4-FFF2-40B4-BE49-F238E27FC236}">
              <a16:creationId xmlns:a16="http://schemas.microsoft.com/office/drawing/2014/main" id="{E4DE569C-D903-483F-BE9F-FA8F1B5E8C09}"/>
            </a:ext>
          </a:extLst>
        </xdr:cNvPr>
        <xdr:cNvSpPr/>
      </xdr:nvSpPr>
      <xdr:spPr>
        <a:xfrm>
          <a:off x="11487150" y="18101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109</xdr:row>
      <xdr:rowOff>35379</xdr:rowOff>
    </xdr:from>
    <xdr:to>
      <xdr:col>71</xdr:col>
      <xdr:colOff>177800</xdr:colOff>
      <xdr:row>109</xdr:row>
      <xdr:rowOff>35379</xdr:rowOff>
    </xdr:to>
    <xdr:cxnSp macro="">
      <xdr:nvCxnSpPr>
        <xdr:cNvPr id="792" name="直線コネクタ 791">
          <a:extLst>
            <a:ext uri="{FF2B5EF4-FFF2-40B4-BE49-F238E27FC236}">
              <a16:creationId xmlns:a16="http://schemas.microsoft.com/office/drawing/2014/main" id="{2671E3AF-B5C2-41FC-8896-07C1FD417FAA}"/>
            </a:ext>
          </a:extLst>
        </xdr:cNvPr>
        <xdr:cNvCxnSpPr/>
      </xdr:nvCxnSpPr>
      <xdr:spPr>
        <a:xfrm>
          <a:off x="11537950" y="18151929"/>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138628</xdr:rowOff>
    </xdr:from>
    <xdr:ext cx="405111" cy="259045"/>
    <xdr:sp macro="" textlink="">
      <xdr:nvSpPr>
        <xdr:cNvPr id="793" name="n_1aveValue【庁舎】&#10;有形固定資産減価償却率">
          <a:extLst>
            <a:ext uri="{FF2B5EF4-FFF2-40B4-BE49-F238E27FC236}">
              <a16:creationId xmlns:a16="http://schemas.microsoft.com/office/drawing/2014/main" id="{70497E97-C21E-4F71-AAF5-2F1911805660}"/>
            </a:ext>
          </a:extLst>
        </xdr:cNvPr>
        <xdr:cNvSpPr txBox="1"/>
      </xdr:nvSpPr>
      <xdr:spPr>
        <a:xfrm>
          <a:off x="13742044" y="170550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123933</xdr:rowOff>
    </xdr:from>
    <xdr:ext cx="405111" cy="259045"/>
    <xdr:sp macro="" textlink="">
      <xdr:nvSpPr>
        <xdr:cNvPr id="794" name="n_2aveValue【庁舎】&#10;有形固定資産減価償却率">
          <a:extLst>
            <a:ext uri="{FF2B5EF4-FFF2-40B4-BE49-F238E27FC236}">
              <a16:creationId xmlns:a16="http://schemas.microsoft.com/office/drawing/2014/main" id="{C48D656E-E31B-4558-B004-5D28E332A151}"/>
            </a:ext>
          </a:extLst>
        </xdr:cNvPr>
        <xdr:cNvSpPr txBox="1"/>
      </xdr:nvSpPr>
      <xdr:spPr>
        <a:xfrm>
          <a:off x="12960994" y="17040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171285</xdr:rowOff>
    </xdr:from>
    <xdr:ext cx="405111" cy="259045"/>
    <xdr:sp macro="" textlink="">
      <xdr:nvSpPr>
        <xdr:cNvPr id="795" name="n_3aveValue【庁舎】&#10;有形固定資産減価償却率">
          <a:extLst>
            <a:ext uri="{FF2B5EF4-FFF2-40B4-BE49-F238E27FC236}">
              <a16:creationId xmlns:a16="http://schemas.microsoft.com/office/drawing/2014/main" id="{6A80810D-EC62-40B7-80E4-4B2D70B4C2A4}"/>
            </a:ext>
          </a:extLst>
        </xdr:cNvPr>
        <xdr:cNvSpPr txBox="1"/>
      </xdr:nvSpPr>
      <xdr:spPr>
        <a:xfrm>
          <a:off x="12167244" y="170876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4734</xdr:rowOff>
    </xdr:from>
    <xdr:ext cx="405111" cy="259045"/>
    <xdr:sp macro="" textlink="">
      <xdr:nvSpPr>
        <xdr:cNvPr id="796" name="n_4aveValue【庁舎】&#10;有形固定資産減価償却率">
          <a:extLst>
            <a:ext uri="{FF2B5EF4-FFF2-40B4-BE49-F238E27FC236}">
              <a16:creationId xmlns:a16="http://schemas.microsoft.com/office/drawing/2014/main" id="{B94BF5AD-7C0F-49A5-8F67-40B534F06518}"/>
            </a:ext>
          </a:extLst>
        </xdr:cNvPr>
        <xdr:cNvSpPr txBox="1"/>
      </xdr:nvSpPr>
      <xdr:spPr>
        <a:xfrm>
          <a:off x="11354444" y="170925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109</xdr:row>
      <xdr:rowOff>77306</xdr:rowOff>
    </xdr:from>
    <xdr:ext cx="469744" cy="259045"/>
    <xdr:sp macro="" textlink="">
      <xdr:nvSpPr>
        <xdr:cNvPr id="797" name="n_1mainValue【庁舎】&#10;有形固定資産減価償却率">
          <a:extLst>
            <a:ext uri="{FF2B5EF4-FFF2-40B4-BE49-F238E27FC236}">
              <a16:creationId xmlns:a16="http://schemas.microsoft.com/office/drawing/2014/main" id="{258384B3-50D3-445C-B2B0-804E16A563F1}"/>
            </a:ext>
          </a:extLst>
        </xdr:cNvPr>
        <xdr:cNvSpPr txBox="1"/>
      </xdr:nvSpPr>
      <xdr:spPr>
        <a:xfrm>
          <a:off x="13716077" y="18193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109</xdr:row>
      <xdr:rowOff>77306</xdr:rowOff>
    </xdr:from>
    <xdr:ext cx="469744" cy="259045"/>
    <xdr:sp macro="" textlink="">
      <xdr:nvSpPr>
        <xdr:cNvPr id="798" name="n_2mainValue【庁舎】&#10;有形固定資産減価償却率">
          <a:extLst>
            <a:ext uri="{FF2B5EF4-FFF2-40B4-BE49-F238E27FC236}">
              <a16:creationId xmlns:a16="http://schemas.microsoft.com/office/drawing/2014/main" id="{BE097A18-4B03-4C29-AEE6-11C270581CCF}"/>
            </a:ext>
          </a:extLst>
        </xdr:cNvPr>
        <xdr:cNvSpPr txBox="1"/>
      </xdr:nvSpPr>
      <xdr:spPr>
        <a:xfrm>
          <a:off x="12928677" y="18193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133427</xdr:colOff>
      <xdr:row>109</xdr:row>
      <xdr:rowOff>77306</xdr:rowOff>
    </xdr:from>
    <xdr:ext cx="469744" cy="259045"/>
    <xdr:sp macro="" textlink="">
      <xdr:nvSpPr>
        <xdr:cNvPr id="799" name="n_3mainValue【庁舎】&#10;有形固定資産減価償却率">
          <a:extLst>
            <a:ext uri="{FF2B5EF4-FFF2-40B4-BE49-F238E27FC236}">
              <a16:creationId xmlns:a16="http://schemas.microsoft.com/office/drawing/2014/main" id="{58C725DA-29CC-4DCE-ADA4-07D3A3C3271F}"/>
            </a:ext>
          </a:extLst>
        </xdr:cNvPr>
        <xdr:cNvSpPr txBox="1"/>
      </xdr:nvSpPr>
      <xdr:spPr>
        <a:xfrm>
          <a:off x="12134927" y="18193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6427</xdr:colOff>
      <xdr:row>109</xdr:row>
      <xdr:rowOff>77306</xdr:rowOff>
    </xdr:from>
    <xdr:ext cx="469744" cy="259045"/>
    <xdr:sp macro="" textlink="">
      <xdr:nvSpPr>
        <xdr:cNvPr id="800" name="n_4mainValue【庁舎】&#10;有形固定資産減価償却率">
          <a:extLst>
            <a:ext uri="{FF2B5EF4-FFF2-40B4-BE49-F238E27FC236}">
              <a16:creationId xmlns:a16="http://schemas.microsoft.com/office/drawing/2014/main" id="{5C859FF3-7742-42E1-804A-6DB19FE2029E}"/>
            </a:ext>
          </a:extLst>
        </xdr:cNvPr>
        <xdr:cNvSpPr txBox="1"/>
      </xdr:nvSpPr>
      <xdr:spPr>
        <a:xfrm>
          <a:off x="11322127" y="18193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1" name="正方形/長方形 800">
          <a:extLst>
            <a:ext uri="{FF2B5EF4-FFF2-40B4-BE49-F238E27FC236}">
              <a16:creationId xmlns:a16="http://schemas.microsoft.com/office/drawing/2014/main" id="{94DEE71B-4571-40F7-98E1-21C4E06262E0}"/>
            </a:ext>
          </a:extLst>
        </xdr:cNvPr>
        <xdr:cNvSpPr/>
      </xdr:nvSpPr>
      <xdr:spPr>
        <a:xfrm>
          <a:off x="164592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2" name="正方形/長方形 801">
          <a:extLst>
            <a:ext uri="{FF2B5EF4-FFF2-40B4-BE49-F238E27FC236}">
              <a16:creationId xmlns:a16="http://schemas.microsoft.com/office/drawing/2014/main" id="{A30A2E80-117B-4888-84C4-3D15430D137D}"/>
            </a:ext>
          </a:extLst>
        </xdr:cNvPr>
        <xdr:cNvSpPr/>
      </xdr:nvSpPr>
      <xdr:spPr>
        <a:xfrm>
          <a:off x="16586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3" name="正方形/長方形 802">
          <a:extLst>
            <a:ext uri="{FF2B5EF4-FFF2-40B4-BE49-F238E27FC236}">
              <a16:creationId xmlns:a16="http://schemas.microsoft.com/office/drawing/2014/main" id="{3FFF8976-5BF5-44AC-987A-2E2FFAE4FC8B}"/>
            </a:ext>
          </a:extLst>
        </xdr:cNvPr>
        <xdr:cNvSpPr/>
      </xdr:nvSpPr>
      <xdr:spPr>
        <a:xfrm>
          <a:off x="16586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4" name="正方形/長方形 803">
          <a:extLst>
            <a:ext uri="{FF2B5EF4-FFF2-40B4-BE49-F238E27FC236}">
              <a16:creationId xmlns:a16="http://schemas.microsoft.com/office/drawing/2014/main" id="{943985D5-2CE5-44D6-B523-138FA6F274A3}"/>
            </a:ext>
          </a:extLst>
        </xdr:cNvPr>
        <xdr:cNvSpPr/>
      </xdr:nvSpPr>
      <xdr:spPr>
        <a:xfrm>
          <a:off x="174879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5" name="正方形/長方形 804">
          <a:extLst>
            <a:ext uri="{FF2B5EF4-FFF2-40B4-BE49-F238E27FC236}">
              <a16:creationId xmlns:a16="http://schemas.microsoft.com/office/drawing/2014/main" id="{2FC7E3E5-DFBE-4AE3-BD20-C3E52F289D4F}"/>
            </a:ext>
          </a:extLst>
        </xdr:cNvPr>
        <xdr:cNvSpPr/>
      </xdr:nvSpPr>
      <xdr:spPr>
        <a:xfrm>
          <a:off x="174879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6" name="正方形/長方形 805">
          <a:extLst>
            <a:ext uri="{FF2B5EF4-FFF2-40B4-BE49-F238E27FC236}">
              <a16:creationId xmlns:a16="http://schemas.microsoft.com/office/drawing/2014/main" id="{7189CDCD-7612-4DE3-8A2C-9455819915C6}"/>
            </a:ext>
          </a:extLst>
        </xdr:cNvPr>
        <xdr:cNvSpPr/>
      </xdr:nvSpPr>
      <xdr:spPr>
        <a:xfrm>
          <a:off x="185166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7" name="正方形/長方形 806">
          <a:extLst>
            <a:ext uri="{FF2B5EF4-FFF2-40B4-BE49-F238E27FC236}">
              <a16:creationId xmlns:a16="http://schemas.microsoft.com/office/drawing/2014/main" id="{3222F2AD-58BB-4E3A-93EA-930DAD8C1C06}"/>
            </a:ext>
          </a:extLst>
        </xdr:cNvPr>
        <xdr:cNvSpPr/>
      </xdr:nvSpPr>
      <xdr:spPr>
        <a:xfrm>
          <a:off x="185166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8" name="正方形/長方形 807">
          <a:extLst>
            <a:ext uri="{FF2B5EF4-FFF2-40B4-BE49-F238E27FC236}">
              <a16:creationId xmlns:a16="http://schemas.microsoft.com/office/drawing/2014/main" id="{A9565528-D68E-45FA-8B2B-893D9C7263A3}"/>
            </a:ext>
          </a:extLst>
        </xdr:cNvPr>
        <xdr:cNvSpPr/>
      </xdr:nvSpPr>
      <xdr:spPr>
        <a:xfrm>
          <a:off x="164592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9" name="テキスト ボックス 808">
          <a:extLst>
            <a:ext uri="{FF2B5EF4-FFF2-40B4-BE49-F238E27FC236}">
              <a16:creationId xmlns:a16="http://schemas.microsoft.com/office/drawing/2014/main" id="{62FA2BB7-522C-4EA6-8427-96018129A390}"/>
            </a:ext>
          </a:extLst>
        </xdr:cNvPr>
        <xdr:cNvSpPr txBox="1"/>
      </xdr:nvSpPr>
      <xdr:spPr>
        <a:xfrm>
          <a:off x="1644015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0" name="直線コネクタ 809">
          <a:extLst>
            <a:ext uri="{FF2B5EF4-FFF2-40B4-BE49-F238E27FC236}">
              <a16:creationId xmlns:a16="http://schemas.microsoft.com/office/drawing/2014/main" id="{167C7B3C-3801-45E6-8428-EFD3387C2B39}"/>
            </a:ext>
          </a:extLst>
        </xdr:cNvPr>
        <xdr:cNvCxnSpPr/>
      </xdr:nvCxnSpPr>
      <xdr:spPr>
        <a:xfrm>
          <a:off x="164592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11" name="直線コネクタ 810">
          <a:extLst>
            <a:ext uri="{FF2B5EF4-FFF2-40B4-BE49-F238E27FC236}">
              <a16:creationId xmlns:a16="http://schemas.microsoft.com/office/drawing/2014/main" id="{1D3FCB53-5E7E-4184-BB56-0D466D74E2EB}"/>
            </a:ext>
          </a:extLst>
        </xdr:cNvPr>
        <xdr:cNvCxnSpPr/>
      </xdr:nvCxnSpPr>
      <xdr:spPr>
        <a:xfrm>
          <a:off x="16459200" y="18097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12" name="テキスト ボックス 811">
          <a:extLst>
            <a:ext uri="{FF2B5EF4-FFF2-40B4-BE49-F238E27FC236}">
              <a16:creationId xmlns:a16="http://schemas.microsoft.com/office/drawing/2014/main" id="{904E2C61-C5A2-4B47-A445-2897ADF11BAA}"/>
            </a:ext>
          </a:extLst>
        </xdr:cNvPr>
        <xdr:cNvSpPr txBox="1"/>
      </xdr:nvSpPr>
      <xdr:spPr>
        <a:xfrm>
          <a:off x="16049171" y="179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13" name="直線コネクタ 812">
          <a:extLst>
            <a:ext uri="{FF2B5EF4-FFF2-40B4-BE49-F238E27FC236}">
              <a16:creationId xmlns:a16="http://schemas.microsoft.com/office/drawing/2014/main" id="{23D0ADA5-F63E-4AB8-919E-9D48FF169916}"/>
            </a:ext>
          </a:extLst>
        </xdr:cNvPr>
        <xdr:cNvCxnSpPr/>
      </xdr:nvCxnSpPr>
      <xdr:spPr>
        <a:xfrm>
          <a:off x="16459200" y="17716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14" name="テキスト ボックス 813">
          <a:extLst>
            <a:ext uri="{FF2B5EF4-FFF2-40B4-BE49-F238E27FC236}">
              <a16:creationId xmlns:a16="http://schemas.microsoft.com/office/drawing/2014/main" id="{C2812F0D-8444-45E6-9773-4B9661AB18DE}"/>
            </a:ext>
          </a:extLst>
        </xdr:cNvPr>
        <xdr:cNvSpPr txBox="1"/>
      </xdr:nvSpPr>
      <xdr:spPr>
        <a:xfrm>
          <a:off x="16049171" y="17574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5" name="直線コネクタ 814">
          <a:extLst>
            <a:ext uri="{FF2B5EF4-FFF2-40B4-BE49-F238E27FC236}">
              <a16:creationId xmlns:a16="http://schemas.microsoft.com/office/drawing/2014/main" id="{A5CF06B2-9204-40B9-BD12-14DBCA7DEAD7}"/>
            </a:ext>
          </a:extLst>
        </xdr:cNvPr>
        <xdr:cNvCxnSpPr/>
      </xdr:nvCxnSpPr>
      <xdr:spPr>
        <a:xfrm>
          <a:off x="16459200" y="17335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16" name="テキスト ボックス 815">
          <a:extLst>
            <a:ext uri="{FF2B5EF4-FFF2-40B4-BE49-F238E27FC236}">
              <a16:creationId xmlns:a16="http://schemas.microsoft.com/office/drawing/2014/main" id="{19D8EA2F-4E04-479D-94FF-47AA8543F63F}"/>
            </a:ext>
          </a:extLst>
        </xdr:cNvPr>
        <xdr:cNvSpPr txBox="1"/>
      </xdr:nvSpPr>
      <xdr:spPr>
        <a:xfrm>
          <a:off x="1604917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7" name="直線コネクタ 816">
          <a:extLst>
            <a:ext uri="{FF2B5EF4-FFF2-40B4-BE49-F238E27FC236}">
              <a16:creationId xmlns:a16="http://schemas.microsoft.com/office/drawing/2014/main" id="{B64A7439-2A4F-4425-89AC-466E1BA095B0}"/>
            </a:ext>
          </a:extLst>
        </xdr:cNvPr>
        <xdr:cNvCxnSpPr/>
      </xdr:nvCxnSpPr>
      <xdr:spPr>
        <a:xfrm>
          <a:off x="16459200" y="16954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18" name="テキスト ボックス 817">
          <a:extLst>
            <a:ext uri="{FF2B5EF4-FFF2-40B4-BE49-F238E27FC236}">
              <a16:creationId xmlns:a16="http://schemas.microsoft.com/office/drawing/2014/main" id="{FAE28557-21C7-4240-974F-32C0E3CCB027}"/>
            </a:ext>
          </a:extLst>
        </xdr:cNvPr>
        <xdr:cNvSpPr txBox="1"/>
      </xdr:nvSpPr>
      <xdr:spPr>
        <a:xfrm>
          <a:off x="16049171" y="16812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9" name="直線コネクタ 818">
          <a:extLst>
            <a:ext uri="{FF2B5EF4-FFF2-40B4-BE49-F238E27FC236}">
              <a16:creationId xmlns:a16="http://schemas.microsoft.com/office/drawing/2014/main" id="{F5A1945D-FDAD-4B82-833B-1150293777F3}"/>
            </a:ext>
          </a:extLst>
        </xdr:cNvPr>
        <xdr:cNvCxnSpPr/>
      </xdr:nvCxnSpPr>
      <xdr:spPr>
        <a:xfrm>
          <a:off x="16459200" y="1657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99</xdr:row>
      <xdr:rowOff>29227</xdr:rowOff>
    </xdr:from>
    <xdr:ext cx="531299" cy="259045"/>
    <xdr:sp macro="" textlink="">
      <xdr:nvSpPr>
        <xdr:cNvPr id="820" name="テキスト ボックス 819">
          <a:extLst>
            <a:ext uri="{FF2B5EF4-FFF2-40B4-BE49-F238E27FC236}">
              <a16:creationId xmlns:a16="http://schemas.microsoft.com/office/drawing/2014/main" id="{89478151-1063-49E0-B536-597ECAC1F157}"/>
            </a:ext>
          </a:extLst>
        </xdr:cNvPr>
        <xdr:cNvSpPr txBox="1"/>
      </xdr:nvSpPr>
      <xdr:spPr>
        <a:xfrm>
          <a:off x="15985051" y="16431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1" name="直線コネクタ 820">
          <a:extLst>
            <a:ext uri="{FF2B5EF4-FFF2-40B4-BE49-F238E27FC236}">
              <a16:creationId xmlns:a16="http://schemas.microsoft.com/office/drawing/2014/main" id="{AC17E417-CF8D-46CF-AB32-8F93524E4975}"/>
            </a:ext>
          </a:extLst>
        </xdr:cNvPr>
        <xdr:cNvCxnSpPr/>
      </xdr:nvCxnSpPr>
      <xdr:spPr>
        <a:xfrm>
          <a:off x="164592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822" name="テキスト ボックス 821">
          <a:extLst>
            <a:ext uri="{FF2B5EF4-FFF2-40B4-BE49-F238E27FC236}">
              <a16:creationId xmlns:a16="http://schemas.microsoft.com/office/drawing/2014/main" id="{3C0CF79F-BF06-4B36-B711-FF8197D2DA32}"/>
            </a:ext>
          </a:extLst>
        </xdr:cNvPr>
        <xdr:cNvSpPr txBox="1"/>
      </xdr:nvSpPr>
      <xdr:spPr>
        <a:xfrm>
          <a:off x="15985051" y="16050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3" name="【庁舎】&#10;一人当たり面積グラフ枠">
          <a:extLst>
            <a:ext uri="{FF2B5EF4-FFF2-40B4-BE49-F238E27FC236}">
              <a16:creationId xmlns:a16="http://schemas.microsoft.com/office/drawing/2014/main" id="{ECEEDA6B-9263-4706-8257-F070834ECFE6}"/>
            </a:ext>
          </a:extLst>
        </xdr:cNvPr>
        <xdr:cNvSpPr/>
      </xdr:nvSpPr>
      <xdr:spPr>
        <a:xfrm>
          <a:off x="164592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127000</xdr:rowOff>
    </xdr:from>
    <xdr:to>
      <xdr:col>116</xdr:col>
      <xdr:colOff>62864</xdr:colOff>
      <xdr:row>108</xdr:row>
      <xdr:rowOff>126112</xdr:rowOff>
    </xdr:to>
    <xdr:cxnSp macro="">
      <xdr:nvCxnSpPr>
        <xdr:cNvPr id="824" name="直線コネクタ 823">
          <a:extLst>
            <a:ext uri="{FF2B5EF4-FFF2-40B4-BE49-F238E27FC236}">
              <a16:creationId xmlns:a16="http://schemas.microsoft.com/office/drawing/2014/main" id="{E060BBFE-94D6-41E0-B83A-2BB5E57D3105}"/>
            </a:ext>
          </a:extLst>
        </xdr:cNvPr>
        <xdr:cNvCxnSpPr/>
      </xdr:nvCxnSpPr>
      <xdr:spPr>
        <a:xfrm flipV="1">
          <a:off x="19951064" y="16700500"/>
          <a:ext cx="0" cy="1370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129939</xdr:rowOff>
    </xdr:from>
    <xdr:ext cx="469744" cy="259045"/>
    <xdr:sp macro="" textlink="">
      <xdr:nvSpPr>
        <xdr:cNvPr id="825" name="【庁舎】&#10;一人当たり面積最小値テキスト">
          <a:extLst>
            <a:ext uri="{FF2B5EF4-FFF2-40B4-BE49-F238E27FC236}">
              <a16:creationId xmlns:a16="http://schemas.microsoft.com/office/drawing/2014/main" id="{F18AFA3C-F4F0-4107-903C-1E0A42542FE3}"/>
            </a:ext>
          </a:extLst>
        </xdr:cNvPr>
        <xdr:cNvSpPr txBox="1"/>
      </xdr:nvSpPr>
      <xdr:spPr>
        <a:xfrm>
          <a:off x="19989800" y="18075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126112</xdr:rowOff>
    </xdr:from>
    <xdr:to>
      <xdr:col>116</xdr:col>
      <xdr:colOff>152400</xdr:colOff>
      <xdr:row>108</xdr:row>
      <xdr:rowOff>126112</xdr:rowOff>
    </xdr:to>
    <xdr:cxnSp macro="">
      <xdr:nvCxnSpPr>
        <xdr:cNvPr id="826" name="直線コネクタ 825">
          <a:extLst>
            <a:ext uri="{FF2B5EF4-FFF2-40B4-BE49-F238E27FC236}">
              <a16:creationId xmlns:a16="http://schemas.microsoft.com/office/drawing/2014/main" id="{78535456-6456-4916-8466-04F6C86DCE88}"/>
            </a:ext>
          </a:extLst>
        </xdr:cNvPr>
        <xdr:cNvCxnSpPr/>
      </xdr:nvCxnSpPr>
      <xdr:spPr>
        <a:xfrm>
          <a:off x="19881850" y="1807121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73677</xdr:rowOff>
    </xdr:from>
    <xdr:ext cx="534377" cy="259045"/>
    <xdr:sp macro="" textlink="">
      <xdr:nvSpPr>
        <xdr:cNvPr id="827" name="【庁舎】&#10;一人当たり面積最大値テキスト">
          <a:extLst>
            <a:ext uri="{FF2B5EF4-FFF2-40B4-BE49-F238E27FC236}">
              <a16:creationId xmlns:a16="http://schemas.microsoft.com/office/drawing/2014/main" id="{F33ACE85-4D33-4152-B360-8F5CFDFF623D}"/>
            </a:ext>
          </a:extLst>
        </xdr:cNvPr>
        <xdr:cNvSpPr txBox="1"/>
      </xdr:nvSpPr>
      <xdr:spPr>
        <a:xfrm>
          <a:off x="19989800" y="16475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127000</xdr:rowOff>
    </xdr:from>
    <xdr:to>
      <xdr:col>116</xdr:col>
      <xdr:colOff>152400</xdr:colOff>
      <xdr:row>100</xdr:row>
      <xdr:rowOff>127000</xdr:rowOff>
    </xdr:to>
    <xdr:cxnSp macro="">
      <xdr:nvCxnSpPr>
        <xdr:cNvPr id="828" name="直線コネクタ 827">
          <a:extLst>
            <a:ext uri="{FF2B5EF4-FFF2-40B4-BE49-F238E27FC236}">
              <a16:creationId xmlns:a16="http://schemas.microsoft.com/office/drawing/2014/main" id="{76CEE7EC-06CA-404A-AD1C-8D74FFFB077A}"/>
            </a:ext>
          </a:extLst>
        </xdr:cNvPr>
        <xdr:cNvCxnSpPr/>
      </xdr:nvCxnSpPr>
      <xdr:spPr>
        <a:xfrm>
          <a:off x="19881850" y="167005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164737</xdr:rowOff>
    </xdr:from>
    <xdr:ext cx="469744" cy="259045"/>
    <xdr:sp macro="" textlink="">
      <xdr:nvSpPr>
        <xdr:cNvPr id="829" name="【庁舎】&#10;一人当たり面積平均値テキスト">
          <a:extLst>
            <a:ext uri="{FF2B5EF4-FFF2-40B4-BE49-F238E27FC236}">
              <a16:creationId xmlns:a16="http://schemas.microsoft.com/office/drawing/2014/main" id="{F0FEA2CF-78AC-4726-9C05-B88B6B867D91}"/>
            </a:ext>
          </a:extLst>
        </xdr:cNvPr>
        <xdr:cNvSpPr txBox="1"/>
      </xdr:nvSpPr>
      <xdr:spPr>
        <a:xfrm>
          <a:off x="19989800" y="177669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141860</xdr:rowOff>
    </xdr:from>
    <xdr:to>
      <xdr:col>116</xdr:col>
      <xdr:colOff>114300</xdr:colOff>
      <xdr:row>108</xdr:row>
      <xdr:rowOff>72010</xdr:rowOff>
    </xdr:to>
    <xdr:sp macro="" textlink="">
      <xdr:nvSpPr>
        <xdr:cNvPr id="830" name="フローチャート: 判断 829">
          <a:extLst>
            <a:ext uri="{FF2B5EF4-FFF2-40B4-BE49-F238E27FC236}">
              <a16:creationId xmlns:a16="http://schemas.microsoft.com/office/drawing/2014/main" id="{5D05B461-D58C-4AC6-B96D-248EAD0BA11F}"/>
            </a:ext>
          </a:extLst>
        </xdr:cNvPr>
        <xdr:cNvSpPr/>
      </xdr:nvSpPr>
      <xdr:spPr>
        <a:xfrm>
          <a:off x="19900900" y="17915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137161</xdr:rowOff>
    </xdr:from>
    <xdr:to>
      <xdr:col>112</xdr:col>
      <xdr:colOff>38100</xdr:colOff>
      <xdr:row>108</xdr:row>
      <xdr:rowOff>67311</xdr:rowOff>
    </xdr:to>
    <xdr:sp macro="" textlink="">
      <xdr:nvSpPr>
        <xdr:cNvPr id="831" name="フローチャート: 判断 830">
          <a:extLst>
            <a:ext uri="{FF2B5EF4-FFF2-40B4-BE49-F238E27FC236}">
              <a16:creationId xmlns:a16="http://schemas.microsoft.com/office/drawing/2014/main" id="{DA0F320B-2DBF-4523-8066-FF91F72D889D}"/>
            </a:ext>
          </a:extLst>
        </xdr:cNvPr>
        <xdr:cNvSpPr/>
      </xdr:nvSpPr>
      <xdr:spPr>
        <a:xfrm>
          <a:off x="19157950" y="1791081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144145</xdr:rowOff>
    </xdr:from>
    <xdr:to>
      <xdr:col>107</xdr:col>
      <xdr:colOff>101600</xdr:colOff>
      <xdr:row>108</xdr:row>
      <xdr:rowOff>74295</xdr:rowOff>
    </xdr:to>
    <xdr:sp macro="" textlink="">
      <xdr:nvSpPr>
        <xdr:cNvPr id="832" name="フローチャート: 判断 831">
          <a:extLst>
            <a:ext uri="{FF2B5EF4-FFF2-40B4-BE49-F238E27FC236}">
              <a16:creationId xmlns:a16="http://schemas.microsoft.com/office/drawing/2014/main" id="{36FD1549-D6A1-458A-9B2E-A26E443EA803}"/>
            </a:ext>
          </a:extLst>
        </xdr:cNvPr>
        <xdr:cNvSpPr/>
      </xdr:nvSpPr>
      <xdr:spPr>
        <a:xfrm>
          <a:off x="18345150" y="17917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150749</xdr:rowOff>
    </xdr:from>
    <xdr:to>
      <xdr:col>102</xdr:col>
      <xdr:colOff>165100</xdr:colOff>
      <xdr:row>108</xdr:row>
      <xdr:rowOff>80899</xdr:rowOff>
    </xdr:to>
    <xdr:sp macro="" textlink="">
      <xdr:nvSpPr>
        <xdr:cNvPr id="833" name="フローチャート: 判断 832">
          <a:extLst>
            <a:ext uri="{FF2B5EF4-FFF2-40B4-BE49-F238E27FC236}">
              <a16:creationId xmlns:a16="http://schemas.microsoft.com/office/drawing/2014/main" id="{859AB857-62DD-4825-90CB-E9E19BB77C7A}"/>
            </a:ext>
          </a:extLst>
        </xdr:cNvPr>
        <xdr:cNvSpPr/>
      </xdr:nvSpPr>
      <xdr:spPr>
        <a:xfrm>
          <a:off x="17551400" y="17924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151892</xdr:rowOff>
    </xdr:from>
    <xdr:to>
      <xdr:col>98</xdr:col>
      <xdr:colOff>38100</xdr:colOff>
      <xdr:row>108</xdr:row>
      <xdr:rowOff>82042</xdr:rowOff>
    </xdr:to>
    <xdr:sp macro="" textlink="">
      <xdr:nvSpPr>
        <xdr:cNvPr id="834" name="フローチャート: 判断 833">
          <a:extLst>
            <a:ext uri="{FF2B5EF4-FFF2-40B4-BE49-F238E27FC236}">
              <a16:creationId xmlns:a16="http://schemas.microsoft.com/office/drawing/2014/main" id="{EF4BEF13-B995-4184-AA1F-FD7A6B646A53}"/>
            </a:ext>
          </a:extLst>
        </xdr:cNvPr>
        <xdr:cNvSpPr/>
      </xdr:nvSpPr>
      <xdr:spPr>
        <a:xfrm>
          <a:off x="16757650" y="1792554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29F68314-6D63-4C06-A3E3-7BD28EAD92FC}"/>
            </a:ext>
          </a:extLst>
        </xdr:cNvPr>
        <xdr:cNvSpPr txBox="1"/>
      </xdr:nvSpPr>
      <xdr:spPr>
        <a:xfrm>
          <a:off x="19780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FDC202AF-B98B-4530-8309-DC74CF21225E}"/>
            </a:ext>
          </a:extLst>
        </xdr:cNvPr>
        <xdr:cNvSpPr txBox="1"/>
      </xdr:nvSpPr>
      <xdr:spPr>
        <a:xfrm>
          <a:off x="19030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B2714979-076C-40BF-889A-176E36E916A0}"/>
            </a:ext>
          </a:extLst>
        </xdr:cNvPr>
        <xdr:cNvSpPr txBox="1"/>
      </xdr:nvSpPr>
      <xdr:spPr>
        <a:xfrm>
          <a:off x="18224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9CB78E5E-FC68-4654-B882-96305751F243}"/>
            </a:ext>
          </a:extLst>
        </xdr:cNvPr>
        <xdr:cNvSpPr txBox="1"/>
      </xdr:nvSpPr>
      <xdr:spPr>
        <a:xfrm>
          <a:off x="174307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9" name="テキスト ボックス 838">
          <a:extLst>
            <a:ext uri="{FF2B5EF4-FFF2-40B4-BE49-F238E27FC236}">
              <a16:creationId xmlns:a16="http://schemas.microsoft.com/office/drawing/2014/main" id="{89A4D19D-4E85-4139-B977-BAE3C9F449D5}"/>
            </a:ext>
          </a:extLst>
        </xdr:cNvPr>
        <xdr:cNvSpPr txBox="1"/>
      </xdr:nvSpPr>
      <xdr:spPr>
        <a:xfrm>
          <a:off x="166306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40260</xdr:rowOff>
    </xdr:from>
    <xdr:to>
      <xdr:col>116</xdr:col>
      <xdr:colOff>114300</xdr:colOff>
      <xdr:row>108</xdr:row>
      <xdr:rowOff>141860</xdr:rowOff>
    </xdr:to>
    <xdr:sp macro="" textlink="">
      <xdr:nvSpPr>
        <xdr:cNvPr id="840" name="楕円 839">
          <a:extLst>
            <a:ext uri="{FF2B5EF4-FFF2-40B4-BE49-F238E27FC236}">
              <a16:creationId xmlns:a16="http://schemas.microsoft.com/office/drawing/2014/main" id="{FF6DAA35-253E-4217-B566-6BB5ECEC09CD}"/>
            </a:ext>
          </a:extLst>
        </xdr:cNvPr>
        <xdr:cNvSpPr/>
      </xdr:nvSpPr>
      <xdr:spPr>
        <a:xfrm>
          <a:off x="19900900" y="17985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126637</xdr:rowOff>
    </xdr:from>
    <xdr:ext cx="469744" cy="259045"/>
    <xdr:sp macro="" textlink="">
      <xdr:nvSpPr>
        <xdr:cNvPr id="841" name="【庁舎】&#10;一人当たり面積該当値テキスト">
          <a:extLst>
            <a:ext uri="{FF2B5EF4-FFF2-40B4-BE49-F238E27FC236}">
              <a16:creationId xmlns:a16="http://schemas.microsoft.com/office/drawing/2014/main" id="{E371D74E-5AEA-41D7-9C2A-C66996BC39BF}"/>
            </a:ext>
          </a:extLst>
        </xdr:cNvPr>
        <xdr:cNvSpPr txBox="1"/>
      </xdr:nvSpPr>
      <xdr:spPr>
        <a:xfrm>
          <a:off x="19989800" y="17900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41148</xdr:rowOff>
    </xdr:from>
    <xdr:to>
      <xdr:col>112</xdr:col>
      <xdr:colOff>38100</xdr:colOff>
      <xdr:row>108</xdr:row>
      <xdr:rowOff>142748</xdr:rowOff>
    </xdr:to>
    <xdr:sp macro="" textlink="">
      <xdr:nvSpPr>
        <xdr:cNvPr id="842" name="楕円 841">
          <a:extLst>
            <a:ext uri="{FF2B5EF4-FFF2-40B4-BE49-F238E27FC236}">
              <a16:creationId xmlns:a16="http://schemas.microsoft.com/office/drawing/2014/main" id="{B5C40BFE-7AF2-44D0-A041-CA958CDED0CC}"/>
            </a:ext>
          </a:extLst>
        </xdr:cNvPr>
        <xdr:cNvSpPr/>
      </xdr:nvSpPr>
      <xdr:spPr>
        <a:xfrm>
          <a:off x="19157950" y="1798624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91060</xdr:rowOff>
    </xdr:from>
    <xdr:to>
      <xdr:col>116</xdr:col>
      <xdr:colOff>63500</xdr:colOff>
      <xdr:row>108</xdr:row>
      <xdr:rowOff>91948</xdr:rowOff>
    </xdr:to>
    <xdr:cxnSp macro="">
      <xdr:nvCxnSpPr>
        <xdr:cNvPr id="843" name="直線コネクタ 842">
          <a:extLst>
            <a:ext uri="{FF2B5EF4-FFF2-40B4-BE49-F238E27FC236}">
              <a16:creationId xmlns:a16="http://schemas.microsoft.com/office/drawing/2014/main" id="{FE807CAA-EDF7-4A05-8AC1-15B23542B720}"/>
            </a:ext>
          </a:extLst>
        </xdr:cNvPr>
        <xdr:cNvCxnSpPr/>
      </xdr:nvCxnSpPr>
      <xdr:spPr>
        <a:xfrm flipV="1">
          <a:off x="19202400" y="18036160"/>
          <a:ext cx="749300" cy="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42163</xdr:rowOff>
    </xdr:from>
    <xdr:to>
      <xdr:col>107</xdr:col>
      <xdr:colOff>101600</xdr:colOff>
      <xdr:row>108</xdr:row>
      <xdr:rowOff>143763</xdr:rowOff>
    </xdr:to>
    <xdr:sp macro="" textlink="">
      <xdr:nvSpPr>
        <xdr:cNvPr id="844" name="楕円 843">
          <a:extLst>
            <a:ext uri="{FF2B5EF4-FFF2-40B4-BE49-F238E27FC236}">
              <a16:creationId xmlns:a16="http://schemas.microsoft.com/office/drawing/2014/main" id="{7A8AD15B-17A3-4CFD-B8D3-254CDF5A26C1}"/>
            </a:ext>
          </a:extLst>
        </xdr:cNvPr>
        <xdr:cNvSpPr/>
      </xdr:nvSpPr>
      <xdr:spPr>
        <a:xfrm>
          <a:off x="18345150" y="17987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91948</xdr:rowOff>
    </xdr:from>
    <xdr:to>
      <xdr:col>111</xdr:col>
      <xdr:colOff>177800</xdr:colOff>
      <xdr:row>108</xdr:row>
      <xdr:rowOff>92963</xdr:rowOff>
    </xdr:to>
    <xdr:cxnSp macro="">
      <xdr:nvCxnSpPr>
        <xdr:cNvPr id="845" name="直線コネクタ 844">
          <a:extLst>
            <a:ext uri="{FF2B5EF4-FFF2-40B4-BE49-F238E27FC236}">
              <a16:creationId xmlns:a16="http://schemas.microsoft.com/office/drawing/2014/main" id="{327FECAE-B20C-4611-9BD4-3D32353E6330}"/>
            </a:ext>
          </a:extLst>
        </xdr:cNvPr>
        <xdr:cNvCxnSpPr/>
      </xdr:nvCxnSpPr>
      <xdr:spPr>
        <a:xfrm flipV="1">
          <a:off x="18395950" y="18037048"/>
          <a:ext cx="806450" cy="1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43435</xdr:rowOff>
    </xdr:from>
    <xdr:to>
      <xdr:col>102</xdr:col>
      <xdr:colOff>165100</xdr:colOff>
      <xdr:row>108</xdr:row>
      <xdr:rowOff>145035</xdr:rowOff>
    </xdr:to>
    <xdr:sp macro="" textlink="">
      <xdr:nvSpPr>
        <xdr:cNvPr id="846" name="楕円 845">
          <a:extLst>
            <a:ext uri="{FF2B5EF4-FFF2-40B4-BE49-F238E27FC236}">
              <a16:creationId xmlns:a16="http://schemas.microsoft.com/office/drawing/2014/main" id="{0E2BF6A4-2002-4AB9-B68F-903B21F37012}"/>
            </a:ext>
          </a:extLst>
        </xdr:cNvPr>
        <xdr:cNvSpPr/>
      </xdr:nvSpPr>
      <xdr:spPr>
        <a:xfrm>
          <a:off x="17551400" y="17988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92963</xdr:rowOff>
    </xdr:from>
    <xdr:to>
      <xdr:col>107</xdr:col>
      <xdr:colOff>50800</xdr:colOff>
      <xdr:row>108</xdr:row>
      <xdr:rowOff>94235</xdr:rowOff>
    </xdr:to>
    <xdr:cxnSp macro="">
      <xdr:nvCxnSpPr>
        <xdr:cNvPr id="847" name="直線コネクタ 846">
          <a:extLst>
            <a:ext uri="{FF2B5EF4-FFF2-40B4-BE49-F238E27FC236}">
              <a16:creationId xmlns:a16="http://schemas.microsoft.com/office/drawing/2014/main" id="{A6A25D17-B0BB-4746-8137-1F0964FC553D}"/>
            </a:ext>
          </a:extLst>
        </xdr:cNvPr>
        <xdr:cNvCxnSpPr/>
      </xdr:nvCxnSpPr>
      <xdr:spPr>
        <a:xfrm flipV="1">
          <a:off x="17602200" y="18038063"/>
          <a:ext cx="793750" cy="1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45338</xdr:rowOff>
    </xdr:from>
    <xdr:to>
      <xdr:col>98</xdr:col>
      <xdr:colOff>38100</xdr:colOff>
      <xdr:row>108</xdr:row>
      <xdr:rowOff>146938</xdr:rowOff>
    </xdr:to>
    <xdr:sp macro="" textlink="">
      <xdr:nvSpPr>
        <xdr:cNvPr id="848" name="楕円 847">
          <a:extLst>
            <a:ext uri="{FF2B5EF4-FFF2-40B4-BE49-F238E27FC236}">
              <a16:creationId xmlns:a16="http://schemas.microsoft.com/office/drawing/2014/main" id="{31A6454C-5BF3-4C95-8804-B42288479E72}"/>
            </a:ext>
          </a:extLst>
        </xdr:cNvPr>
        <xdr:cNvSpPr/>
      </xdr:nvSpPr>
      <xdr:spPr>
        <a:xfrm>
          <a:off x="16757650" y="1799043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94235</xdr:rowOff>
    </xdr:from>
    <xdr:to>
      <xdr:col>102</xdr:col>
      <xdr:colOff>114300</xdr:colOff>
      <xdr:row>108</xdr:row>
      <xdr:rowOff>96138</xdr:rowOff>
    </xdr:to>
    <xdr:cxnSp macro="">
      <xdr:nvCxnSpPr>
        <xdr:cNvPr id="849" name="直線コネクタ 848">
          <a:extLst>
            <a:ext uri="{FF2B5EF4-FFF2-40B4-BE49-F238E27FC236}">
              <a16:creationId xmlns:a16="http://schemas.microsoft.com/office/drawing/2014/main" id="{BFD25698-40CF-4DEA-A8F2-30511DF4E5DB}"/>
            </a:ext>
          </a:extLst>
        </xdr:cNvPr>
        <xdr:cNvCxnSpPr/>
      </xdr:nvCxnSpPr>
      <xdr:spPr>
        <a:xfrm flipV="1">
          <a:off x="16802100" y="18039335"/>
          <a:ext cx="800100" cy="1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83838</xdr:rowOff>
    </xdr:from>
    <xdr:ext cx="469744" cy="259045"/>
    <xdr:sp macro="" textlink="">
      <xdr:nvSpPr>
        <xdr:cNvPr id="850" name="n_1aveValue【庁舎】&#10;一人当たり面積">
          <a:extLst>
            <a:ext uri="{FF2B5EF4-FFF2-40B4-BE49-F238E27FC236}">
              <a16:creationId xmlns:a16="http://schemas.microsoft.com/office/drawing/2014/main" id="{DDE9344F-5B76-4EA5-8DAA-2E08BC0FACD5}"/>
            </a:ext>
          </a:extLst>
        </xdr:cNvPr>
        <xdr:cNvSpPr txBox="1"/>
      </xdr:nvSpPr>
      <xdr:spPr>
        <a:xfrm>
          <a:off x="18980227" y="17686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90822</xdr:rowOff>
    </xdr:from>
    <xdr:ext cx="469744" cy="259045"/>
    <xdr:sp macro="" textlink="">
      <xdr:nvSpPr>
        <xdr:cNvPr id="851" name="n_2aveValue【庁舎】&#10;一人当たり面積">
          <a:extLst>
            <a:ext uri="{FF2B5EF4-FFF2-40B4-BE49-F238E27FC236}">
              <a16:creationId xmlns:a16="http://schemas.microsoft.com/office/drawing/2014/main" id="{D929E954-BFE2-4E6D-9CF3-D71B83BF4210}"/>
            </a:ext>
          </a:extLst>
        </xdr:cNvPr>
        <xdr:cNvSpPr txBox="1"/>
      </xdr:nvSpPr>
      <xdr:spPr>
        <a:xfrm>
          <a:off x="18180127" y="17693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97426</xdr:rowOff>
    </xdr:from>
    <xdr:ext cx="469744" cy="259045"/>
    <xdr:sp macro="" textlink="">
      <xdr:nvSpPr>
        <xdr:cNvPr id="852" name="n_3aveValue【庁舎】&#10;一人当たり面積">
          <a:extLst>
            <a:ext uri="{FF2B5EF4-FFF2-40B4-BE49-F238E27FC236}">
              <a16:creationId xmlns:a16="http://schemas.microsoft.com/office/drawing/2014/main" id="{22E7BC23-E715-47C9-916C-5E3940F31FB5}"/>
            </a:ext>
          </a:extLst>
        </xdr:cNvPr>
        <xdr:cNvSpPr txBox="1"/>
      </xdr:nvSpPr>
      <xdr:spPr>
        <a:xfrm>
          <a:off x="17386377" y="17699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98569</xdr:rowOff>
    </xdr:from>
    <xdr:ext cx="469744" cy="259045"/>
    <xdr:sp macro="" textlink="">
      <xdr:nvSpPr>
        <xdr:cNvPr id="853" name="n_4aveValue【庁舎】&#10;一人当たり面積">
          <a:extLst>
            <a:ext uri="{FF2B5EF4-FFF2-40B4-BE49-F238E27FC236}">
              <a16:creationId xmlns:a16="http://schemas.microsoft.com/office/drawing/2014/main" id="{07F2043C-1ACF-460F-A75D-426F745DF9CD}"/>
            </a:ext>
          </a:extLst>
        </xdr:cNvPr>
        <xdr:cNvSpPr txBox="1"/>
      </xdr:nvSpPr>
      <xdr:spPr>
        <a:xfrm>
          <a:off x="16592627" y="17700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133875</xdr:rowOff>
    </xdr:from>
    <xdr:ext cx="469744" cy="259045"/>
    <xdr:sp macro="" textlink="">
      <xdr:nvSpPr>
        <xdr:cNvPr id="854" name="n_1mainValue【庁舎】&#10;一人当たり面積">
          <a:extLst>
            <a:ext uri="{FF2B5EF4-FFF2-40B4-BE49-F238E27FC236}">
              <a16:creationId xmlns:a16="http://schemas.microsoft.com/office/drawing/2014/main" id="{F6051BBB-B125-4812-8021-37DC6B3AF1DD}"/>
            </a:ext>
          </a:extLst>
        </xdr:cNvPr>
        <xdr:cNvSpPr txBox="1"/>
      </xdr:nvSpPr>
      <xdr:spPr>
        <a:xfrm>
          <a:off x="18980227" y="18078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134890</xdr:rowOff>
    </xdr:from>
    <xdr:ext cx="469744" cy="259045"/>
    <xdr:sp macro="" textlink="">
      <xdr:nvSpPr>
        <xdr:cNvPr id="855" name="n_2mainValue【庁舎】&#10;一人当たり面積">
          <a:extLst>
            <a:ext uri="{FF2B5EF4-FFF2-40B4-BE49-F238E27FC236}">
              <a16:creationId xmlns:a16="http://schemas.microsoft.com/office/drawing/2014/main" id="{F78EA1AF-EF91-426F-9D62-765D7080FBB5}"/>
            </a:ext>
          </a:extLst>
        </xdr:cNvPr>
        <xdr:cNvSpPr txBox="1"/>
      </xdr:nvSpPr>
      <xdr:spPr>
        <a:xfrm>
          <a:off x="18180127" y="18079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136162</xdr:rowOff>
    </xdr:from>
    <xdr:ext cx="469744" cy="259045"/>
    <xdr:sp macro="" textlink="">
      <xdr:nvSpPr>
        <xdr:cNvPr id="856" name="n_3mainValue【庁舎】&#10;一人当たり面積">
          <a:extLst>
            <a:ext uri="{FF2B5EF4-FFF2-40B4-BE49-F238E27FC236}">
              <a16:creationId xmlns:a16="http://schemas.microsoft.com/office/drawing/2014/main" id="{CAE3DAA0-D76B-404C-B795-111008453633}"/>
            </a:ext>
          </a:extLst>
        </xdr:cNvPr>
        <xdr:cNvSpPr txBox="1"/>
      </xdr:nvSpPr>
      <xdr:spPr>
        <a:xfrm>
          <a:off x="17386377" y="18081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138065</xdr:rowOff>
    </xdr:from>
    <xdr:ext cx="469744" cy="259045"/>
    <xdr:sp macro="" textlink="">
      <xdr:nvSpPr>
        <xdr:cNvPr id="857" name="n_4mainValue【庁舎】&#10;一人当たり面積">
          <a:extLst>
            <a:ext uri="{FF2B5EF4-FFF2-40B4-BE49-F238E27FC236}">
              <a16:creationId xmlns:a16="http://schemas.microsoft.com/office/drawing/2014/main" id="{B1CDA27C-ADF6-431D-B286-B0103125B90C}"/>
            </a:ext>
          </a:extLst>
        </xdr:cNvPr>
        <xdr:cNvSpPr txBox="1"/>
      </xdr:nvSpPr>
      <xdr:spPr>
        <a:xfrm>
          <a:off x="16592627" y="18083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8" name="正方形/長方形 857">
          <a:extLst>
            <a:ext uri="{FF2B5EF4-FFF2-40B4-BE49-F238E27FC236}">
              <a16:creationId xmlns:a16="http://schemas.microsoft.com/office/drawing/2014/main" id="{4A7FBB20-59C7-40C8-A2FF-C8ECDB6F4CE5}"/>
            </a:ext>
          </a:extLst>
        </xdr:cNvPr>
        <xdr:cNvSpPr/>
      </xdr:nvSpPr>
      <xdr:spPr>
        <a:xfrm>
          <a:off x="685800" y="188595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9" name="正方形/長方形 858">
          <a:extLst>
            <a:ext uri="{FF2B5EF4-FFF2-40B4-BE49-F238E27FC236}">
              <a16:creationId xmlns:a16="http://schemas.microsoft.com/office/drawing/2014/main" id="{5BC552A7-B62E-49D1-A660-B2A121446CF6}"/>
            </a:ext>
          </a:extLst>
        </xdr:cNvPr>
        <xdr:cNvSpPr/>
      </xdr:nvSpPr>
      <xdr:spPr>
        <a:xfrm>
          <a:off x="685800" y="18923000"/>
          <a:ext cx="3467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0" name="テキスト ボックス 859">
          <a:extLst>
            <a:ext uri="{FF2B5EF4-FFF2-40B4-BE49-F238E27FC236}">
              <a16:creationId xmlns:a16="http://schemas.microsoft.com/office/drawing/2014/main" id="{5B68EC3E-2053-4FEA-A0CB-623A5A2B1977}"/>
            </a:ext>
          </a:extLst>
        </xdr:cNvPr>
        <xdr:cNvSpPr txBox="1"/>
      </xdr:nvSpPr>
      <xdr:spPr>
        <a:xfrm>
          <a:off x="762000" y="19177000"/>
          <a:ext cx="198755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が類似団体内平均値を下回っている「一般廃棄物処理施設」「保健センター・保健所」については、近年の施設の更新改修によって、有形固定資産額の増額と減価償却の減少となっている。</a:t>
          </a:r>
          <a:endParaRPr lang="ja-JP" altLang="ja-JP" sz="18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対して、「消防施設」は減価償却率が</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95</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％超、「庁舎」にいたっては</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100</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％に到着していることから、施設の更新改修が必要な状況になってきており、適切な施設運営や維持管理等を検討していくことが求められている。</a:t>
          </a:r>
          <a:endParaRPr lang="ja-JP" altLang="ja-JP" sz="18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当村は</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島</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村という特殊な行政区であり、各島に施設が必要であることから、一人当たり面積は高い水準で、高齢化や人口減少によって今後も高い水準となることが見込まれる。</a:t>
          </a:r>
          <a:endParaRPr lang="ja-JP" altLang="ja-JP" sz="1800">
            <a:effectLst/>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 thickBot="1" x14ac:dyDescent="0.25">
      <c r="B2" s="164" t="s">
        <v>77</v>
      </c>
      <c r="C2" s="164"/>
      <c r="D2" s="165"/>
    </row>
    <row r="3" spans="1:119" ht="18.75" customHeight="1" thickBot="1" x14ac:dyDescent="0.25">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2">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4894249</v>
      </c>
      <c r="BO4" s="384"/>
      <c r="BP4" s="384"/>
      <c r="BQ4" s="384"/>
      <c r="BR4" s="384"/>
      <c r="BS4" s="384"/>
      <c r="BT4" s="384"/>
      <c r="BU4" s="385"/>
      <c r="BV4" s="383">
        <v>4548685</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12</v>
      </c>
      <c r="CU4" s="390"/>
      <c r="CV4" s="390"/>
      <c r="CW4" s="390"/>
      <c r="CX4" s="390"/>
      <c r="CY4" s="390"/>
      <c r="CZ4" s="390"/>
      <c r="DA4" s="391"/>
      <c r="DB4" s="389">
        <v>14.6</v>
      </c>
      <c r="DC4" s="390"/>
      <c r="DD4" s="390"/>
      <c r="DE4" s="390"/>
      <c r="DF4" s="390"/>
      <c r="DG4" s="390"/>
      <c r="DH4" s="390"/>
      <c r="DI4" s="391"/>
    </row>
    <row r="5" spans="1:119" ht="18.75" customHeight="1" x14ac:dyDescent="0.2">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4653167</v>
      </c>
      <c r="BO5" s="421"/>
      <c r="BP5" s="421"/>
      <c r="BQ5" s="421"/>
      <c r="BR5" s="421"/>
      <c r="BS5" s="421"/>
      <c r="BT5" s="421"/>
      <c r="BU5" s="422"/>
      <c r="BV5" s="420">
        <v>4253321</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82.4</v>
      </c>
      <c r="CU5" s="418"/>
      <c r="CV5" s="418"/>
      <c r="CW5" s="418"/>
      <c r="CX5" s="418"/>
      <c r="CY5" s="418"/>
      <c r="CZ5" s="418"/>
      <c r="DA5" s="419"/>
      <c r="DB5" s="417">
        <v>82.1</v>
      </c>
      <c r="DC5" s="418"/>
      <c r="DD5" s="418"/>
      <c r="DE5" s="418"/>
      <c r="DF5" s="418"/>
      <c r="DG5" s="418"/>
      <c r="DH5" s="418"/>
      <c r="DI5" s="419"/>
    </row>
    <row r="6" spans="1:119" ht="18.75" customHeight="1" x14ac:dyDescent="0.2">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241082</v>
      </c>
      <c r="BO6" s="421"/>
      <c r="BP6" s="421"/>
      <c r="BQ6" s="421"/>
      <c r="BR6" s="421"/>
      <c r="BS6" s="421"/>
      <c r="BT6" s="421"/>
      <c r="BU6" s="422"/>
      <c r="BV6" s="420">
        <v>295364</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82.6</v>
      </c>
      <c r="CU6" s="458"/>
      <c r="CV6" s="458"/>
      <c r="CW6" s="458"/>
      <c r="CX6" s="458"/>
      <c r="CY6" s="458"/>
      <c r="CZ6" s="458"/>
      <c r="DA6" s="459"/>
      <c r="DB6" s="457">
        <v>82.4</v>
      </c>
      <c r="DC6" s="458"/>
      <c r="DD6" s="458"/>
      <c r="DE6" s="458"/>
      <c r="DF6" s="458"/>
      <c r="DG6" s="458"/>
      <c r="DH6" s="458"/>
      <c r="DI6" s="459"/>
    </row>
    <row r="7" spans="1:119" ht="18.75" customHeight="1" x14ac:dyDescent="0.2">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0</v>
      </c>
      <c r="BO7" s="421"/>
      <c r="BP7" s="421"/>
      <c r="BQ7" s="421"/>
      <c r="BR7" s="421"/>
      <c r="BS7" s="421"/>
      <c r="BT7" s="421"/>
      <c r="BU7" s="422"/>
      <c r="BV7" s="420">
        <v>6199</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2001889</v>
      </c>
      <c r="CU7" s="421"/>
      <c r="CV7" s="421"/>
      <c r="CW7" s="421"/>
      <c r="CX7" s="421"/>
      <c r="CY7" s="421"/>
      <c r="CZ7" s="421"/>
      <c r="DA7" s="422"/>
      <c r="DB7" s="420">
        <v>1986023</v>
      </c>
      <c r="DC7" s="421"/>
      <c r="DD7" s="421"/>
      <c r="DE7" s="421"/>
      <c r="DF7" s="421"/>
      <c r="DG7" s="421"/>
      <c r="DH7" s="421"/>
      <c r="DI7" s="422"/>
    </row>
    <row r="8" spans="1:119" ht="18.75" customHeight="1" thickBot="1" x14ac:dyDescent="0.25">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90</v>
      </c>
      <c r="AV8" s="453"/>
      <c r="AW8" s="453"/>
      <c r="AX8" s="453"/>
      <c r="AY8" s="454" t="s">
        <v>104</v>
      </c>
      <c r="AZ8" s="455"/>
      <c r="BA8" s="455"/>
      <c r="BB8" s="455"/>
      <c r="BC8" s="455"/>
      <c r="BD8" s="455"/>
      <c r="BE8" s="455"/>
      <c r="BF8" s="455"/>
      <c r="BG8" s="455"/>
      <c r="BH8" s="455"/>
      <c r="BI8" s="455"/>
      <c r="BJ8" s="455"/>
      <c r="BK8" s="455"/>
      <c r="BL8" s="455"/>
      <c r="BM8" s="456"/>
      <c r="BN8" s="420">
        <v>241082</v>
      </c>
      <c r="BO8" s="421"/>
      <c r="BP8" s="421"/>
      <c r="BQ8" s="421"/>
      <c r="BR8" s="421"/>
      <c r="BS8" s="421"/>
      <c r="BT8" s="421"/>
      <c r="BU8" s="422"/>
      <c r="BV8" s="420">
        <v>289165</v>
      </c>
      <c r="BW8" s="421"/>
      <c r="BX8" s="421"/>
      <c r="BY8" s="421"/>
      <c r="BZ8" s="421"/>
      <c r="CA8" s="421"/>
      <c r="CB8" s="421"/>
      <c r="CC8" s="422"/>
      <c r="CD8" s="423" t="s">
        <v>105</v>
      </c>
      <c r="CE8" s="424"/>
      <c r="CF8" s="424"/>
      <c r="CG8" s="424"/>
      <c r="CH8" s="424"/>
      <c r="CI8" s="424"/>
      <c r="CJ8" s="424"/>
      <c r="CK8" s="424"/>
      <c r="CL8" s="424"/>
      <c r="CM8" s="424"/>
      <c r="CN8" s="424"/>
      <c r="CO8" s="424"/>
      <c r="CP8" s="424"/>
      <c r="CQ8" s="424"/>
      <c r="CR8" s="424"/>
      <c r="CS8" s="425"/>
      <c r="CT8" s="460">
        <v>0.18</v>
      </c>
      <c r="CU8" s="461"/>
      <c r="CV8" s="461"/>
      <c r="CW8" s="461"/>
      <c r="CX8" s="461"/>
      <c r="CY8" s="461"/>
      <c r="CZ8" s="461"/>
      <c r="DA8" s="462"/>
      <c r="DB8" s="460">
        <v>0.18</v>
      </c>
      <c r="DC8" s="461"/>
      <c r="DD8" s="461"/>
      <c r="DE8" s="461"/>
      <c r="DF8" s="461"/>
      <c r="DG8" s="461"/>
      <c r="DH8" s="461"/>
      <c r="DI8" s="462"/>
    </row>
    <row r="9" spans="1:119" ht="18.75" customHeight="1" thickBot="1" x14ac:dyDescent="0.25">
      <c r="A9" s="163"/>
      <c r="B9" s="414" t="s">
        <v>106</v>
      </c>
      <c r="C9" s="415"/>
      <c r="D9" s="415"/>
      <c r="E9" s="415"/>
      <c r="F9" s="415"/>
      <c r="G9" s="415"/>
      <c r="H9" s="415"/>
      <c r="I9" s="415"/>
      <c r="J9" s="415"/>
      <c r="K9" s="463"/>
      <c r="L9" s="464" t="s">
        <v>107</v>
      </c>
      <c r="M9" s="465"/>
      <c r="N9" s="465"/>
      <c r="O9" s="465"/>
      <c r="P9" s="465"/>
      <c r="Q9" s="466"/>
      <c r="R9" s="467">
        <v>2441</v>
      </c>
      <c r="S9" s="468"/>
      <c r="T9" s="468"/>
      <c r="U9" s="468"/>
      <c r="V9" s="469"/>
      <c r="W9" s="377" t="s">
        <v>108</v>
      </c>
      <c r="X9" s="378"/>
      <c r="Y9" s="378"/>
      <c r="Z9" s="378"/>
      <c r="AA9" s="378"/>
      <c r="AB9" s="378"/>
      <c r="AC9" s="378"/>
      <c r="AD9" s="378"/>
      <c r="AE9" s="378"/>
      <c r="AF9" s="378"/>
      <c r="AG9" s="378"/>
      <c r="AH9" s="378"/>
      <c r="AI9" s="378"/>
      <c r="AJ9" s="378"/>
      <c r="AK9" s="378"/>
      <c r="AL9" s="379"/>
      <c r="AM9" s="449" t="s">
        <v>109</v>
      </c>
      <c r="AN9" s="450"/>
      <c r="AO9" s="450"/>
      <c r="AP9" s="450"/>
      <c r="AQ9" s="450"/>
      <c r="AR9" s="450"/>
      <c r="AS9" s="450"/>
      <c r="AT9" s="451"/>
      <c r="AU9" s="452" t="s">
        <v>90</v>
      </c>
      <c r="AV9" s="453"/>
      <c r="AW9" s="453"/>
      <c r="AX9" s="453"/>
      <c r="AY9" s="454" t="s">
        <v>110</v>
      </c>
      <c r="AZ9" s="455"/>
      <c r="BA9" s="455"/>
      <c r="BB9" s="455"/>
      <c r="BC9" s="455"/>
      <c r="BD9" s="455"/>
      <c r="BE9" s="455"/>
      <c r="BF9" s="455"/>
      <c r="BG9" s="455"/>
      <c r="BH9" s="455"/>
      <c r="BI9" s="455"/>
      <c r="BJ9" s="455"/>
      <c r="BK9" s="455"/>
      <c r="BL9" s="455"/>
      <c r="BM9" s="456"/>
      <c r="BN9" s="420">
        <v>-48083</v>
      </c>
      <c r="BO9" s="421"/>
      <c r="BP9" s="421"/>
      <c r="BQ9" s="421"/>
      <c r="BR9" s="421"/>
      <c r="BS9" s="421"/>
      <c r="BT9" s="421"/>
      <c r="BU9" s="422"/>
      <c r="BV9" s="420">
        <v>8847</v>
      </c>
      <c r="BW9" s="421"/>
      <c r="BX9" s="421"/>
      <c r="BY9" s="421"/>
      <c r="BZ9" s="421"/>
      <c r="CA9" s="421"/>
      <c r="CB9" s="421"/>
      <c r="CC9" s="422"/>
      <c r="CD9" s="423" t="s">
        <v>111</v>
      </c>
      <c r="CE9" s="424"/>
      <c r="CF9" s="424"/>
      <c r="CG9" s="424"/>
      <c r="CH9" s="424"/>
      <c r="CI9" s="424"/>
      <c r="CJ9" s="424"/>
      <c r="CK9" s="424"/>
      <c r="CL9" s="424"/>
      <c r="CM9" s="424"/>
      <c r="CN9" s="424"/>
      <c r="CO9" s="424"/>
      <c r="CP9" s="424"/>
      <c r="CQ9" s="424"/>
      <c r="CR9" s="424"/>
      <c r="CS9" s="425"/>
      <c r="CT9" s="417">
        <v>12.2</v>
      </c>
      <c r="CU9" s="418"/>
      <c r="CV9" s="418"/>
      <c r="CW9" s="418"/>
      <c r="CX9" s="418"/>
      <c r="CY9" s="418"/>
      <c r="CZ9" s="418"/>
      <c r="DA9" s="419"/>
      <c r="DB9" s="417">
        <v>14.1</v>
      </c>
      <c r="DC9" s="418"/>
      <c r="DD9" s="418"/>
      <c r="DE9" s="418"/>
      <c r="DF9" s="418"/>
      <c r="DG9" s="418"/>
      <c r="DH9" s="418"/>
      <c r="DI9" s="419"/>
    </row>
    <row r="10" spans="1:119" ht="18.75" customHeight="1" thickBot="1" x14ac:dyDescent="0.25">
      <c r="A10" s="163"/>
      <c r="B10" s="414"/>
      <c r="C10" s="415"/>
      <c r="D10" s="415"/>
      <c r="E10" s="415"/>
      <c r="F10" s="415"/>
      <c r="G10" s="415"/>
      <c r="H10" s="415"/>
      <c r="I10" s="415"/>
      <c r="J10" s="415"/>
      <c r="K10" s="463"/>
      <c r="L10" s="470" t="s">
        <v>112</v>
      </c>
      <c r="M10" s="450"/>
      <c r="N10" s="450"/>
      <c r="O10" s="450"/>
      <c r="P10" s="450"/>
      <c r="Q10" s="451"/>
      <c r="R10" s="471">
        <v>2749</v>
      </c>
      <c r="S10" s="472"/>
      <c r="T10" s="472"/>
      <c r="U10" s="472"/>
      <c r="V10" s="473"/>
      <c r="W10" s="408"/>
      <c r="X10" s="409"/>
      <c r="Y10" s="409"/>
      <c r="Z10" s="409"/>
      <c r="AA10" s="409"/>
      <c r="AB10" s="409"/>
      <c r="AC10" s="409"/>
      <c r="AD10" s="409"/>
      <c r="AE10" s="409"/>
      <c r="AF10" s="409"/>
      <c r="AG10" s="409"/>
      <c r="AH10" s="409"/>
      <c r="AI10" s="409"/>
      <c r="AJ10" s="409"/>
      <c r="AK10" s="409"/>
      <c r="AL10" s="412"/>
      <c r="AM10" s="449" t="s">
        <v>113</v>
      </c>
      <c r="AN10" s="450"/>
      <c r="AO10" s="450"/>
      <c r="AP10" s="450"/>
      <c r="AQ10" s="450"/>
      <c r="AR10" s="450"/>
      <c r="AS10" s="450"/>
      <c r="AT10" s="451"/>
      <c r="AU10" s="452" t="s">
        <v>114</v>
      </c>
      <c r="AV10" s="453"/>
      <c r="AW10" s="453"/>
      <c r="AX10" s="453"/>
      <c r="AY10" s="454" t="s">
        <v>115</v>
      </c>
      <c r="AZ10" s="455"/>
      <c r="BA10" s="455"/>
      <c r="BB10" s="455"/>
      <c r="BC10" s="455"/>
      <c r="BD10" s="455"/>
      <c r="BE10" s="455"/>
      <c r="BF10" s="455"/>
      <c r="BG10" s="455"/>
      <c r="BH10" s="455"/>
      <c r="BI10" s="455"/>
      <c r="BJ10" s="455"/>
      <c r="BK10" s="455"/>
      <c r="BL10" s="455"/>
      <c r="BM10" s="456"/>
      <c r="BN10" s="420">
        <v>150527</v>
      </c>
      <c r="BO10" s="421"/>
      <c r="BP10" s="421"/>
      <c r="BQ10" s="421"/>
      <c r="BR10" s="421"/>
      <c r="BS10" s="421"/>
      <c r="BT10" s="421"/>
      <c r="BU10" s="422"/>
      <c r="BV10" s="420">
        <v>150300</v>
      </c>
      <c r="BW10" s="421"/>
      <c r="BX10" s="421"/>
      <c r="BY10" s="421"/>
      <c r="BZ10" s="421"/>
      <c r="CA10" s="421"/>
      <c r="CB10" s="421"/>
      <c r="CC10" s="422"/>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90</v>
      </c>
      <c r="AV11" s="453"/>
      <c r="AW11" s="453"/>
      <c r="AX11" s="453"/>
      <c r="AY11" s="454" t="s">
        <v>120</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2">
      <c r="A12" s="163"/>
      <c r="B12" s="480" t="s">
        <v>123</v>
      </c>
      <c r="C12" s="481"/>
      <c r="D12" s="481"/>
      <c r="E12" s="481"/>
      <c r="F12" s="481"/>
      <c r="G12" s="481"/>
      <c r="H12" s="481"/>
      <c r="I12" s="481"/>
      <c r="J12" s="481"/>
      <c r="K12" s="482"/>
      <c r="L12" s="489" t="s">
        <v>124</v>
      </c>
      <c r="M12" s="490"/>
      <c r="N12" s="490"/>
      <c r="O12" s="490"/>
      <c r="P12" s="490"/>
      <c r="Q12" s="491"/>
      <c r="R12" s="492">
        <v>2415</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90</v>
      </c>
      <c r="AV12" s="453"/>
      <c r="AW12" s="453"/>
      <c r="AX12" s="453"/>
      <c r="AY12" s="454" t="s">
        <v>128</v>
      </c>
      <c r="AZ12" s="455"/>
      <c r="BA12" s="455"/>
      <c r="BB12" s="455"/>
      <c r="BC12" s="455"/>
      <c r="BD12" s="455"/>
      <c r="BE12" s="455"/>
      <c r="BF12" s="455"/>
      <c r="BG12" s="455"/>
      <c r="BH12" s="455"/>
      <c r="BI12" s="455"/>
      <c r="BJ12" s="455"/>
      <c r="BK12" s="455"/>
      <c r="BL12" s="455"/>
      <c r="BM12" s="456"/>
      <c r="BN12" s="420">
        <v>150000</v>
      </c>
      <c r="BO12" s="421"/>
      <c r="BP12" s="421"/>
      <c r="BQ12" s="421"/>
      <c r="BR12" s="421"/>
      <c r="BS12" s="421"/>
      <c r="BT12" s="421"/>
      <c r="BU12" s="422"/>
      <c r="BV12" s="420">
        <v>50000</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2">
      <c r="A13" s="163"/>
      <c r="B13" s="483"/>
      <c r="C13" s="484"/>
      <c r="D13" s="484"/>
      <c r="E13" s="484"/>
      <c r="F13" s="484"/>
      <c r="G13" s="484"/>
      <c r="H13" s="484"/>
      <c r="I13" s="484"/>
      <c r="J13" s="484"/>
      <c r="K13" s="485"/>
      <c r="L13" s="172"/>
      <c r="M13" s="511" t="s">
        <v>130</v>
      </c>
      <c r="N13" s="512"/>
      <c r="O13" s="512"/>
      <c r="P13" s="512"/>
      <c r="Q13" s="513"/>
      <c r="R13" s="504">
        <v>2398</v>
      </c>
      <c r="S13" s="505"/>
      <c r="T13" s="505"/>
      <c r="U13" s="505"/>
      <c r="V13" s="506"/>
      <c r="W13" s="436" t="s">
        <v>131</v>
      </c>
      <c r="X13" s="437"/>
      <c r="Y13" s="437"/>
      <c r="Z13" s="437"/>
      <c r="AA13" s="437"/>
      <c r="AB13" s="427"/>
      <c r="AC13" s="471">
        <v>57</v>
      </c>
      <c r="AD13" s="472"/>
      <c r="AE13" s="472"/>
      <c r="AF13" s="472"/>
      <c r="AG13" s="514"/>
      <c r="AH13" s="471">
        <v>70</v>
      </c>
      <c r="AI13" s="472"/>
      <c r="AJ13" s="472"/>
      <c r="AK13" s="472"/>
      <c r="AL13" s="473"/>
      <c r="AM13" s="449" t="s">
        <v>132</v>
      </c>
      <c r="AN13" s="450"/>
      <c r="AO13" s="450"/>
      <c r="AP13" s="450"/>
      <c r="AQ13" s="450"/>
      <c r="AR13" s="450"/>
      <c r="AS13" s="450"/>
      <c r="AT13" s="451"/>
      <c r="AU13" s="452" t="s">
        <v>114</v>
      </c>
      <c r="AV13" s="453"/>
      <c r="AW13" s="453"/>
      <c r="AX13" s="453"/>
      <c r="AY13" s="454" t="s">
        <v>133</v>
      </c>
      <c r="AZ13" s="455"/>
      <c r="BA13" s="455"/>
      <c r="BB13" s="455"/>
      <c r="BC13" s="455"/>
      <c r="BD13" s="455"/>
      <c r="BE13" s="455"/>
      <c r="BF13" s="455"/>
      <c r="BG13" s="455"/>
      <c r="BH13" s="455"/>
      <c r="BI13" s="455"/>
      <c r="BJ13" s="455"/>
      <c r="BK13" s="455"/>
      <c r="BL13" s="455"/>
      <c r="BM13" s="456"/>
      <c r="BN13" s="420">
        <v>-47556</v>
      </c>
      <c r="BO13" s="421"/>
      <c r="BP13" s="421"/>
      <c r="BQ13" s="421"/>
      <c r="BR13" s="421"/>
      <c r="BS13" s="421"/>
      <c r="BT13" s="421"/>
      <c r="BU13" s="422"/>
      <c r="BV13" s="420">
        <v>109147</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7.3</v>
      </c>
      <c r="CU13" s="418"/>
      <c r="CV13" s="418"/>
      <c r="CW13" s="418"/>
      <c r="CX13" s="418"/>
      <c r="CY13" s="418"/>
      <c r="CZ13" s="418"/>
      <c r="DA13" s="419"/>
      <c r="DB13" s="417">
        <v>6.9</v>
      </c>
      <c r="DC13" s="418"/>
      <c r="DD13" s="418"/>
      <c r="DE13" s="418"/>
      <c r="DF13" s="418"/>
      <c r="DG13" s="418"/>
      <c r="DH13" s="418"/>
      <c r="DI13" s="419"/>
    </row>
    <row r="14" spans="1:119" ht="18.75" customHeight="1" thickBot="1" x14ac:dyDescent="0.25">
      <c r="A14" s="163"/>
      <c r="B14" s="483"/>
      <c r="C14" s="484"/>
      <c r="D14" s="484"/>
      <c r="E14" s="484"/>
      <c r="F14" s="484"/>
      <c r="G14" s="484"/>
      <c r="H14" s="484"/>
      <c r="I14" s="484"/>
      <c r="J14" s="484"/>
      <c r="K14" s="485"/>
      <c r="L14" s="501" t="s">
        <v>135</v>
      </c>
      <c r="M14" s="502"/>
      <c r="N14" s="502"/>
      <c r="O14" s="502"/>
      <c r="P14" s="502"/>
      <c r="Q14" s="503"/>
      <c r="R14" s="504">
        <v>2453</v>
      </c>
      <c r="S14" s="505"/>
      <c r="T14" s="505"/>
      <c r="U14" s="505"/>
      <c r="V14" s="506"/>
      <c r="W14" s="410"/>
      <c r="X14" s="411"/>
      <c r="Y14" s="411"/>
      <c r="Z14" s="411"/>
      <c r="AA14" s="411"/>
      <c r="AB14" s="400"/>
      <c r="AC14" s="507">
        <v>4.0999999999999996</v>
      </c>
      <c r="AD14" s="508"/>
      <c r="AE14" s="508"/>
      <c r="AF14" s="508"/>
      <c r="AG14" s="509"/>
      <c r="AH14" s="507">
        <v>4.7</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t="s">
        <v>122</v>
      </c>
      <c r="CU14" s="519"/>
      <c r="CV14" s="519"/>
      <c r="CW14" s="519"/>
      <c r="CX14" s="519"/>
      <c r="CY14" s="519"/>
      <c r="CZ14" s="519"/>
      <c r="DA14" s="520"/>
      <c r="DB14" s="518" t="s">
        <v>122</v>
      </c>
      <c r="DC14" s="519"/>
      <c r="DD14" s="519"/>
      <c r="DE14" s="519"/>
      <c r="DF14" s="519"/>
      <c r="DG14" s="519"/>
      <c r="DH14" s="519"/>
      <c r="DI14" s="520"/>
    </row>
    <row r="15" spans="1:119" ht="18.75" customHeight="1" x14ac:dyDescent="0.2">
      <c r="A15" s="163"/>
      <c r="B15" s="483"/>
      <c r="C15" s="484"/>
      <c r="D15" s="484"/>
      <c r="E15" s="484"/>
      <c r="F15" s="484"/>
      <c r="G15" s="484"/>
      <c r="H15" s="484"/>
      <c r="I15" s="484"/>
      <c r="J15" s="484"/>
      <c r="K15" s="485"/>
      <c r="L15" s="172"/>
      <c r="M15" s="511" t="s">
        <v>130</v>
      </c>
      <c r="N15" s="512"/>
      <c r="O15" s="512"/>
      <c r="P15" s="512"/>
      <c r="Q15" s="513"/>
      <c r="R15" s="504">
        <v>2440</v>
      </c>
      <c r="S15" s="505"/>
      <c r="T15" s="505"/>
      <c r="U15" s="505"/>
      <c r="V15" s="506"/>
      <c r="W15" s="436" t="s">
        <v>137</v>
      </c>
      <c r="X15" s="437"/>
      <c r="Y15" s="437"/>
      <c r="Z15" s="437"/>
      <c r="AA15" s="437"/>
      <c r="AB15" s="427"/>
      <c r="AC15" s="471">
        <v>272</v>
      </c>
      <c r="AD15" s="472"/>
      <c r="AE15" s="472"/>
      <c r="AF15" s="472"/>
      <c r="AG15" s="514"/>
      <c r="AH15" s="471">
        <v>314</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351560</v>
      </c>
      <c r="BO15" s="384"/>
      <c r="BP15" s="384"/>
      <c r="BQ15" s="384"/>
      <c r="BR15" s="384"/>
      <c r="BS15" s="384"/>
      <c r="BT15" s="384"/>
      <c r="BU15" s="385"/>
      <c r="BV15" s="383">
        <v>344210</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19.399999999999999</v>
      </c>
      <c r="AD16" s="508"/>
      <c r="AE16" s="508"/>
      <c r="AF16" s="508"/>
      <c r="AG16" s="509"/>
      <c r="AH16" s="507">
        <v>21.2</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1909194</v>
      </c>
      <c r="BO16" s="421"/>
      <c r="BP16" s="421"/>
      <c r="BQ16" s="421"/>
      <c r="BR16" s="421"/>
      <c r="BS16" s="421"/>
      <c r="BT16" s="421"/>
      <c r="BU16" s="422"/>
      <c r="BV16" s="420">
        <v>1890330</v>
      </c>
      <c r="BW16" s="421"/>
      <c r="BX16" s="421"/>
      <c r="BY16" s="421"/>
      <c r="BZ16" s="421"/>
      <c r="CA16" s="421"/>
      <c r="CB16" s="421"/>
      <c r="CC16" s="422"/>
      <c r="CD16" s="176"/>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5">
      <c r="A17" s="163"/>
      <c r="B17" s="486"/>
      <c r="C17" s="487"/>
      <c r="D17" s="487"/>
      <c r="E17" s="487"/>
      <c r="F17" s="487"/>
      <c r="G17" s="487"/>
      <c r="H17" s="487"/>
      <c r="I17" s="487"/>
      <c r="J17" s="487"/>
      <c r="K17" s="488"/>
      <c r="L17" s="177"/>
      <c r="M17" s="531" t="s">
        <v>143</v>
      </c>
      <c r="N17" s="532"/>
      <c r="O17" s="532"/>
      <c r="P17" s="532"/>
      <c r="Q17" s="533"/>
      <c r="R17" s="526" t="s">
        <v>144</v>
      </c>
      <c r="S17" s="527"/>
      <c r="T17" s="527"/>
      <c r="U17" s="527"/>
      <c r="V17" s="528"/>
      <c r="W17" s="436" t="s">
        <v>145</v>
      </c>
      <c r="X17" s="437"/>
      <c r="Y17" s="437"/>
      <c r="Z17" s="437"/>
      <c r="AA17" s="437"/>
      <c r="AB17" s="427"/>
      <c r="AC17" s="471">
        <v>1072</v>
      </c>
      <c r="AD17" s="472"/>
      <c r="AE17" s="472"/>
      <c r="AF17" s="472"/>
      <c r="AG17" s="514"/>
      <c r="AH17" s="471">
        <v>1100</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441647</v>
      </c>
      <c r="BO17" s="421"/>
      <c r="BP17" s="421"/>
      <c r="BQ17" s="421"/>
      <c r="BR17" s="421"/>
      <c r="BS17" s="421"/>
      <c r="BT17" s="421"/>
      <c r="BU17" s="422"/>
      <c r="BV17" s="420">
        <v>432055</v>
      </c>
      <c r="BW17" s="421"/>
      <c r="BX17" s="421"/>
      <c r="BY17" s="421"/>
      <c r="BZ17" s="421"/>
      <c r="CA17" s="421"/>
      <c r="CB17" s="421"/>
      <c r="CC17" s="422"/>
      <c r="CD17" s="176"/>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5">
      <c r="A18" s="163"/>
      <c r="B18" s="542" t="s">
        <v>147</v>
      </c>
      <c r="C18" s="463"/>
      <c r="D18" s="463"/>
      <c r="E18" s="543"/>
      <c r="F18" s="543"/>
      <c r="G18" s="543"/>
      <c r="H18" s="543"/>
      <c r="I18" s="543"/>
      <c r="J18" s="543"/>
      <c r="K18" s="543"/>
      <c r="L18" s="544">
        <v>27.54</v>
      </c>
      <c r="M18" s="544"/>
      <c r="N18" s="544"/>
      <c r="O18" s="544"/>
      <c r="P18" s="544"/>
      <c r="Q18" s="544"/>
      <c r="R18" s="545"/>
      <c r="S18" s="545"/>
      <c r="T18" s="545"/>
      <c r="U18" s="545"/>
      <c r="V18" s="546"/>
      <c r="W18" s="438"/>
      <c r="X18" s="439"/>
      <c r="Y18" s="439"/>
      <c r="Z18" s="439"/>
      <c r="AA18" s="439"/>
      <c r="AB18" s="430"/>
      <c r="AC18" s="547">
        <v>76.5</v>
      </c>
      <c r="AD18" s="548"/>
      <c r="AE18" s="548"/>
      <c r="AF18" s="548"/>
      <c r="AG18" s="549"/>
      <c r="AH18" s="547">
        <v>74.099999999999994</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1703277</v>
      </c>
      <c r="BO18" s="421"/>
      <c r="BP18" s="421"/>
      <c r="BQ18" s="421"/>
      <c r="BR18" s="421"/>
      <c r="BS18" s="421"/>
      <c r="BT18" s="421"/>
      <c r="BU18" s="422"/>
      <c r="BV18" s="420">
        <v>1679449</v>
      </c>
      <c r="BW18" s="421"/>
      <c r="BX18" s="421"/>
      <c r="BY18" s="421"/>
      <c r="BZ18" s="421"/>
      <c r="CA18" s="421"/>
      <c r="CB18" s="421"/>
      <c r="CC18" s="422"/>
      <c r="CD18" s="176"/>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5">
      <c r="A19" s="163"/>
      <c r="B19" s="542" t="s">
        <v>149</v>
      </c>
      <c r="C19" s="463"/>
      <c r="D19" s="463"/>
      <c r="E19" s="543"/>
      <c r="F19" s="543"/>
      <c r="G19" s="543"/>
      <c r="H19" s="543"/>
      <c r="I19" s="543"/>
      <c r="J19" s="543"/>
      <c r="K19" s="543"/>
      <c r="L19" s="551">
        <v>89</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2780990</v>
      </c>
      <c r="BO19" s="421"/>
      <c r="BP19" s="421"/>
      <c r="BQ19" s="421"/>
      <c r="BR19" s="421"/>
      <c r="BS19" s="421"/>
      <c r="BT19" s="421"/>
      <c r="BU19" s="422"/>
      <c r="BV19" s="420">
        <v>2707530</v>
      </c>
      <c r="BW19" s="421"/>
      <c r="BX19" s="421"/>
      <c r="BY19" s="421"/>
      <c r="BZ19" s="421"/>
      <c r="CA19" s="421"/>
      <c r="CB19" s="421"/>
      <c r="CC19" s="422"/>
      <c r="CD19" s="176"/>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5">
      <c r="A20" s="163"/>
      <c r="B20" s="542" t="s">
        <v>151</v>
      </c>
      <c r="C20" s="463"/>
      <c r="D20" s="463"/>
      <c r="E20" s="543"/>
      <c r="F20" s="543"/>
      <c r="G20" s="543"/>
      <c r="H20" s="543"/>
      <c r="I20" s="543"/>
      <c r="J20" s="543"/>
      <c r="K20" s="543"/>
      <c r="L20" s="551">
        <v>1163</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6"/>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5">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6"/>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2">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1828393</v>
      </c>
      <c r="BO22" s="384"/>
      <c r="BP22" s="384"/>
      <c r="BQ22" s="384"/>
      <c r="BR22" s="384"/>
      <c r="BS22" s="384"/>
      <c r="BT22" s="384"/>
      <c r="BU22" s="385"/>
      <c r="BV22" s="383">
        <v>2129161</v>
      </c>
      <c r="BW22" s="384"/>
      <c r="BX22" s="384"/>
      <c r="BY22" s="384"/>
      <c r="BZ22" s="384"/>
      <c r="CA22" s="384"/>
      <c r="CB22" s="384"/>
      <c r="CC22" s="385"/>
      <c r="CD22" s="176"/>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2">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1808362</v>
      </c>
      <c r="BO23" s="421"/>
      <c r="BP23" s="421"/>
      <c r="BQ23" s="421"/>
      <c r="BR23" s="421"/>
      <c r="BS23" s="421"/>
      <c r="BT23" s="421"/>
      <c r="BU23" s="422"/>
      <c r="BV23" s="420">
        <v>2100644</v>
      </c>
      <c r="BW23" s="421"/>
      <c r="BX23" s="421"/>
      <c r="BY23" s="421"/>
      <c r="BZ23" s="421"/>
      <c r="CA23" s="421"/>
      <c r="CB23" s="421"/>
      <c r="CC23" s="422"/>
      <c r="CD23" s="176"/>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5">
      <c r="A24" s="163"/>
      <c r="B24" s="591"/>
      <c r="C24" s="567"/>
      <c r="D24" s="568"/>
      <c r="E24" s="470" t="s">
        <v>161</v>
      </c>
      <c r="F24" s="450"/>
      <c r="G24" s="450"/>
      <c r="H24" s="450"/>
      <c r="I24" s="450"/>
      <c r="J24" s="450"/>
      <c r="K24" s="451"/>
      <c r="L24" s="471">
        <v>1</v>
      </c>
      <c r="M24" s="472"/>
      <c r="N24" s="472"/>
      <c r="O24" s="472"/>
      <c r="P24" s="514"/>
      <c r="Q24" s="471">
        <v>6500</v>
      </c>
      <c r="R24" s="472"/>
      <c r="S24" s="472"/>
      <c r="T24" s="472"/>
      <c r="U24" s="472"/>
      <c r="V24" s="514"/>
      <c r="W24" s="566"/>
      <c r="X24" s="567"/>
      <c r="Y24" s="568"/>
      <c r="Z24" s="470" t="s">
        <v>162</v>
      </c>
      <c r="AA24" s="450"/>
      <c r="AB24" s="450"/>
      <c r="AC24" s="450"/>
      <c r="AD24" s="450"/>
      <c r="AE24" s="450"/>
      <c r="AF24" s="450"/>
      <c r="AG24" s="451"/>
      <c r="AH24" s="471">
        <v>86</v>
      </c>
      <c r="AI24" s="472"/>
      <c r="AJ24" s="472"/>
      <c r="AK24" s="472"/>
      <c r="AL24" s="514"/>
      <c r="AM24" s="471">
        <v>244928</v>
      </c>
      <c r="AN24" s="472"/>
      <c r="AO24" s="472"/>
      <c r="AP24" s="472"/>
      <c r="AQ24" s="472"/>
      <c r="AR24" s="514"/>
      <c r="AS24" s="471">
        <v>2848</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1093320</v>
      </c>
      <c r="BO24" s="421"/>
      <c r="BP24" s="421"/>
      <c r="BQ24" s="421"/>
      <c r="BR24" s="421"/>
      <c r="BS24" s="421"/>
      <c r="BT24" s="421"/>
      <c r="BU24" s="422"/>
      <c r="BV24" s="420">
        <v>1309495</v>
      </c>
      <c r="BW24" s="421"/>
      <c r="BX24" s="421"/>
      <c r="BY24" s="421"/>
      <c r="BZ24" s="421"/>
      <c r="CA24" s="421"/>
      <c r="CB24" s="421"/>
      <c r="CC24" s="422"/>
      <c r="CD24" s="176"/>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2">
      <c r="A25" s="163"/>
      <c r="B25" s="591"/>
      <c r="C25" s="567"/>
      <c r="D25" s="568"/>
      <c r="E25" s="470" t="s">
        <v>164</v>
      </c>
      <c r="F25" s="450"/>
      <c r="G25" s="450"/>
      <c r="H25" s="450"/>
      <c r="I25" s="450"/>
      <c r="J25" s="450"/>
      <c r="K25" s="451"/>
      <c r="L25" s="471">
        <v>1</v>
      </c>
      <c r="M25" s="472"/>
      <c r="N25" s="472"/>
      <c r="O25" s="472"/>
      <c r="P25" s="514"/>
      <c r="Q25" s="471">
        <v>5800</v>
      </c>
      <c r="R25" s="472"/>
      <c r="S25" s="472"/>
      <c r="T25" s="472"/>
      <c r="U25" s="472"/>
      <c r="V25" s="514"/>
      <c r="W25" s="566"/>
      <c r="X25" s="567"/>
      <c r="Y25" s="568"/>
      <c r="Z25" s="470" t="s">
        <v>165</v>
      </c>
      <c r="AA25" s="450"/>
      <c r="AB25" s="450"/>
      <c r="AC25" s="450"/>
      <c r="AD25" s="450"/>
      <c r="AE25" s="450"/>
      <c r="AF25" s="450"/>
      <c r="AG25" s="451"/>
      <c r="AH25" s="471" t="s">
        <v>122</v>
      </c>
      <c r="AI25" s="472"/>
      <c r="AJ25" s="472"/>
      <c r="AK25" s="472"/>
      <c r="AL25" s="514"/>
      <c r="AM25" s="471" t="s">
        <v>122</v>
      </c>
      <c r="AN25" s="472"/>
      <c r="AO25" s="472"/>
      <c r="AP25" s="472"/>
      <c r="AQ25" s="472"/>
      <c r="AR25" s="514"/>
      <c r="AS25" s="471" t="s">
        <v>122</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287708</v>
      </c>
      <c r="BO25" s="384"/>
      <c r="BP25" s="384"/>
      <c r="BQ25" s="384"/>
      <c r="BR25" s="384"/>
      <c r="BS25" s="384"/>
      <c r="BT25" s="384"/>
      <c r="BU25" s="385"/>
      <c r="BV25" s="383">
        <v>154749</v>
      </c>
      <c r="BW25" s="384"/>
      <c r="BX25" s="384"/>
      <c r="BY25" s="384"/>
      <c r="BZ25" s="384"/>
      <c r="CA25" s="384"/>
      <c r="CB25" s="384"/>
      <c r="CC25" s="385"/>
      <c r="CD25" s="176"/>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2">
      <c r="A26" s="163"/>
      <c r="B26" s="591"/>
      <c r="C26" s="567"/>
      <c r="D26" s="568"/>
      <c r="E26" s="470" t="s">
        <v>167</v>
      </c>
      <c r="F26" s="450"/>
      <c r="G26" s="450"/>
      <c r="H26" s="450"/>
      <c r="I26" s="450"/>
      <c r="J26" s="450"/>
      <c r="K26" s="451"/>
      <c r="L26" s="471">
        <v>1</v>
      </c>
      <c r="M26" s="472"/>
      <c r="N26" s="472"/>
      <c r="O26" s="472"/>
      <c r="P26" s="514"/>
      <c r="Q26" s="471">
        <v>5600</v>
      </c>
      <c r="R26" s="472"/>
      <c r="S26" s="472"/>
      <c r="T26" s="472"/>
      <c r="U26" s="472"/>
      <c r="V26" s="514"/>
      <c r="W26" s="566"/>
      <c r="X26" s="567"/>
      <c r="Y26" s="568"/>
      <c r="Z26" s="470" t="s">
        <v>168</v>
      </c>
      <c r="AA26" s="572"/>
      <c r="AB26" s="572"/>
      <c r="AC26" s="572"/>
      <c r="AD26" s="572"/>
      <c r="AE26" s="572"/>
      <c r="AF26" s="572"/>
      <c r="AG26" s="573"/>
      <c r="AH26" s="471">
        <v>5</v>
      </c>
      <c r="AI26" s="472"/>
      <c r="AJ26" s="472"/>
      <c r="AK26" s="472"/>
      <c r="AL26" s="514"/>
      <c r="AM26" s="471">
        <v>12260</v>
      </c>
      <c r="AN26" s="472"/>
      <c r="AO26" s="472"/>
      <c r="AP26" s="472"/>
      <c r="AQ26" s="472"/>
      <c r="AR26" s="514"/>
      <c r="AS26" s="471">
        <v>2452</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76"/>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5">
      <c r="A27" s="163"/>
      <c r="B27" s="591"/>
      <c r="C27" s="567"/>
      <c r="D27" s="568"/>
      <c r="E27" s="470" t="s">
        <v>170</v>
      </c>
      <c r="F27" s="450"/>
      <c r="G27" s="450"/>
      <c r="H27" s="450"/>
      <c r="I27" s="450"/>
      <c r="J27" s="450"/>
      <c r="K27" s="451"/>
      <c r="L27" s="471">
        <v>1</v>
      </c>
      <c r="M27" s="472"/>
      <c r="N27" s="472"/>
      <c r="O27" s="472"/>
      <c r="P27" s="514"/>
      <c r="Q27" s="471">
        <v>2500</v>
      </c>
      <c r="R27" s="472"/>
      <c r="S27" s="472"/>
      <c r="T27" s="472"/>
      <c r="U27" s="472"/>
      <c r="V27" s="514"/>
      <c r="W27" s="566"/>
      <c r="X27" s="567"/>
      <c r="Y27" s="568"/>
      <c r="Z27" s="470" t="s">
        <v>171</v>
      </c>
      <c r="AA27" s="450"/>
      <c r="AB27" s="450"/>
      <c r="AC27" s="450"/>
      <c r="AD27" s="450"/>
      <c r="AE27" s="450"/>
      <c r="AF27" s="450"/>
      <c r="AG27" s="451"/>
      <c r="AH27" s="471" t="s">
        <v>122</v>
      </c>
      <c r="AI27" s="472"/>
      <c r="AJ27" s="472"/>
      <c r="AK27" s="472"/>
      <c r="AL27" s="514"/>
      <c r="AM27" s="471" t="s">
        <v>122</v>
      </c>
      <c r="AN27" s="472"/>
      <c r="AO27" s="472"/>
      <c r="AP27" s="472"/>
      <c r="AQ27" s="472"/>
      <c r="AR27" s="514"/>
      <c r="AS27" s="471" t="s">
        <v>122</v>
      </c>
      <c r="AT27" s="472"/>
      <c r="AU27" s="472"/>
      <c r="AV27" s="472"/>
      <c r="AW27" s="472"/>
      <c r="AX27" s="473"/>
      <c r="AY27" s="515" t="s">
        <v>172</v>
      </c>
      <c r="AZ27" s="516"/>
      <c r="BA27" s="516"/>
      <c r="BB27" s="516"/>
      <c r="BC27" s="516"/>
      <c r="BD27" s="516"/>
      <c r="BE27" s="516"/>
      <c r="BF27" s="516"/>
      <c r="BG27" s="516"/>
      <c r="BH27" s="516"/>
      <c r="BI27" s="516"/>
      <c r="BJ27" s="516"/>
      <c r="BK27" s="516"/>
      <c r="BL27" s="516"/>
      <c r="BM27" s="517"/>
      <c r="BN27" s="539" t="s">
        <v>122</v>
      </c>
      <c r="BO27" s="540"/>
      <c r="BP27" s="540"/>
      <c r="BQ27" s="540"/>
      <c r="BR27" s="540"/>
      <c r="BS27" s="540"/>
      <c r="BT27" s="540"/>
      <c r="BU27" s="541"/>
      <c r="BV27" s="539" t="s">
        <v>122</v>
      </c>
      <c r="BW27" s="540"/>
      <c r="BX27" s="540"/>
      <c r="BY27" s="540"/>
      <c r="BZ27" s="540"/>
      <c r="CA27" s="540"/>
      <c r="CB27" s="540"/>
      <c r="CC27" s="541"/>
      <c r="CD27" s="178"/>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2">
      <c r="A28" s="163"/>
      <c r="B28" s="591"/>
      <c r="C28" s="567"/>
      <c r="D28" s="568"/>
      <c r="E28" s="470" t="s">
        <v>173</v>
      </c>
      <c r="F28" s="450"/>
      <c r="G28" s="450"/>
      <c r="H28" s="450"/>
      <c r="I28" s="450"/>
      <c r="J28" s="450"/>
      <c r="K28" s="451"/>
      <c r="L28" s="471">
        <v>1</v>
      </c>
      <c r="M28" s="472"/>
      <c r="N28" s="472"/>
      <c r="O28" s="472"/>
      <c r="P28" s="514"/>
      <c r="Q28" s="471">
        <v>1900</v>
      </c>
      <c r="R28" s="472"/>
      <c r="S28" s="472"/>
      <c r="T28" s="472"/>
      <c r="U28" s="472"/>
      <c r="V28" s="514"/>
      <c r="W28" s="566"/>
      <c r="X28" s="567"/>
      <c r="Y28" s="568"/>
      <c r="Z28" s="470" t="s">
        <v>174</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175</v>
      </c>
      <c r="AZ28" s="575"/>
      <c r="BA28" s="575"/>
      <c r="BB28" s="576"/>
      <c r="BC28" s="380" t="s">
        <v>46</v>
      </c>
      <c r="BD28" s="381"/>
      <c r="BE28" s="381"/>
      <c r="BF28" s="381"/>
      <c r="BG28" s="381"/>
      <c r="BH28" s="381"/>
      <c r="BI28" s="381"/>
      <c r="BJ28" s="381"/>
      <c r="BK28" s="381"/>
      <c r="BL28" s="381"/>
      <c r="BM28" s="382"/>
      <c r="BN28" s="383">
        <v>1101296</v>
      </c>
      <c r="BO28" s="384"/>
      <c r="BP28" s="384"/>
      <c r="BQ28" s="384"/>
      <c r="BR28" s="384"/>
      <c r="BS28" s="384"/>
      <c r="BT28" s="384"/>
      <c r="BU28" s="385"/>
      <c r="BV28" s="383">
        <v>1100769</v>
      </c>
      <c r="BW28" s="384"/>
      <c r="BX28" s="384"/>
      <c r="BY28" s="384"/>
      <c r="BZ28" s="384"/>
      <c r="CA28" s="384"/>
      <c r="CB28" s="384"/>
      <c r="CC28" s="385"/>
      <c r="CD28" s="176"/>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2">
      <c r="A29" s="163"/>
      <c r="B29" s="591"/>
      <c r="C29" s="567"/>
      <c r="D29" s="568"/>
      <c r="E29" s="470" t="s">
        <v>176</v>
      </c>
      <c r="F29" s="450"/>
      <c r="G29" s="450"/>
      <c r="H29" s="450"/>
      <c r="I29" s="450"/>
      <c r="J29" s="450"/>
      <c r="K29" s="451"/>
      <c r="L29" s="471">
        <v>8</v>
      </c>
      <c r="M29" s="472"/>
      <c r="N29" s="472"/>
      <c r="O29" s="472"/>
      <c r="P29" s="514"/>
      <c r="Q29" s="471">
        <v>1700</v>
      </c>
      <c r="R29" s="472"/>
      <c r="S29" s="472"/>
      <c r="T29" s="472"/>
      <c r="U29" s="472"/>
      <c r="V29" s="514"/>
      <c r="W29" s="569"/>
      <c r="X29" s="570"/>
      <c r="Y29" s="571"/>
      <c r="Z29" s="470" t="s">
        <v>177</v>
      </c>
      <c r="AA29" s="450"/>
      <c r="AB29" s="450"/>
      <c r="AC29" s="450"/>
      <c r="AD29" s="450"/>
      <c r="AE29" s="450"/>
      <c r="AF29" s="450"/>
      <c r="AG29" s="451"/>
      <c r="AH29" s="471">
        <v>86</v>
      </c>
      <c r="AI29" s="472"/>
      <c r="AJ29" s="472"/>
      <c r="AK29" s="472"/>
      <c r="AL29" s="514"/>
      <c r="AM29" s="471">
        <v>244928</v>
      </c>
      <c r="AN29" s="472"/>
      <c r="AO29" s="472"/>
      <c r="AP29" s="472"/>
      <c r="AQ29" s="472"/>
      <c r="AR29" s="514"/>
      <c r="AS29" s="471">
        <v>2848</v>
      </c>
      <c r="AT29" s="472"/>
      <c r="AU29" s="472"/>
      <c r="AV29" s="472"/>
      <c r="AW29" s="472"/>
      <c r="AX29" s="473"/>
      <c r="AY29" s="577"/>
      <c r="AZ29" s="578"/>
      <c r="BA29" s="578"/>
      <c r="BB29" s="579"/>
      <c r="BC29" s="454" t="s">
        <v>178</v>
      </c>
      <c r="BD29" s="455"/>
      <c r="BE29" s="455"/>
      <c r="BF29" s="455"/>
      <c r="BG29" s="455"/>
      <c r="BH29" s="455"/>
      <c r="BI29" s="455"/>
      <c r="BJ29" s="455"/>
      <c r="BK29" s="455"/>
      <c r="BL29" s="455"/>
      <c r="BM29" s="456"/>
      <c r="BN29" s="420">
        <v>227811</v>
      </c>
      <c r="BO29" s="421"/>
      <c r="BP29" s="421"/>
      <c r="BQ29" s="421"/>
      <c r="BR29" s="421"/>
      <c r="BS29" s="421"/>
      <c r="BT29" s="421"/>
      <c r="BU29" s="422"/>
      <c r="BV29" s="420">
        <v>211680</v>
      </c>
      <c r="BW29" s="421"/>
      <c r="BX29" s="421"/>
      <c r="BY29" s="421"/>
      <c r="BZ29" s="421"/>
      <c r="CA29" s="421"/>
      <c r="CB29" s="421"/>
      <c r="CC29" s="422"/>
      <c r="CD29" s="178"/>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5">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179</v>
      </c>
      <c r="X30" s="588"/>
      <c r="Y30" s="588"/>
      <c r="Z30" s="588"/>
      <c r="AA30" s="588"/>
      <c r="AB30" s="588"/>
      <c r="AC30" s="588"/>
      <c r="AD30" s="588"/>
      <c r="AE30" s="588"/>
      <c r="AF30" s="588"/>
      <c r="AG30" s="589"/>
      <c r="AH30" s="547">
        <v>88.4</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1874181</v>
      </c>
      <c r="BO30" s="540"/>
      <c r="BP30" s="540"/>
      <c r="BQ30" s="540"/>
      <c r="BR30" s="540"/>
      <c r="BS30" s="540"/>
      <c r="BT30" s="540"/>
      <c r="BU30" s="541"/>
      <c r="BV30" s="539">
        <v>1775120</v>
      </c>
      <c r="BW30" s="540"/>
      <c r="BX30" s="540"/>
      <c r="BY30" s="540"/>
      <c r="BZ30" s="540"/>
      <c r="CA30" s="540"/>
      <c r="CB30" s="540"/>
      <c r="CC30" s="541"/>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583" t="s">
        <v>180</v>
      </c>
      <c r="D32" s="583"/>
      <c r="E32" s="583"/>
      <c r="F32" s="583"/>
      <c r="G32" s="583"/>
      <c r="H32" s="583"/>
      <c r="I32" s="583"/>
      <c r="J32" s="583"/>
      <c r="K32" s="583"/>
      <c r="L32" s="583"/>
      <c r="M32" s="583"/>
      <c r="N32" s="583"/>
      <c r="O32" s="583"/>
      <c r="P32" s="583"/>
      <c r="Q32" s="583"/>
      <c r="R32" s="583"/>
      <c r="S32" s="58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186"/>
    </row>
    <row r="33" spans="1:113" ht="13.5" customHeight="1" x14ac:dyDescent="0.2">
      <c r="A33" s="163"/>
      <c r="B33" s="187"/>
      <c r="C33" s="444" t="s">
        <v>186</v>
      </c>
      <c r="D33" s="444"/>
      <c r="E33" s="409" t="s">
        <v>187</v>
      </c>
      <c r="F33" s="409"/>
      <c r="G33" s="409"/>
      <c r="H33" s="409"/>
      <c r="I33" s="409"/>
      <c r="J33" s="409"/>
      <c r="K33" s="409"/>
      <c r="L33" s="409"/>
      <c r="M33" s="409"/>
      <c r="N33" s="409"/>
      <c r="O33" s="409"/>
      <c r="P33" s="409"/>
      <c r="Q33" s="409"/>
      <c r="R33" s="409"/>
      <c r="S33" s="409"/>
      <c r="T33" s="188"/>
      <c r="U33" s="444" t="s">
        <v>186</v>
      </c>
      <c r="V33" s="444"/>
      <c r="W33" s="409" t="s">
        <v>187</v>
      </c>
      <c r="X33" s="409"/>
      <c r="Y33" s="409"/>
      <c r="Z33" s="409"/>
      <c r="AA33" s="409"/>
      <c r="AB33" s="409"/>
      <c r="AC33" s="409"/>
      <c r="AD33" s="409"/>
      <c r="AE33" s="409"/>
      <c r="AF33" s="409"/>
      <c r="AG33" s="409"/>
      <c r="AH33" s="409"/>
      <c r="AI33" s="409"/>
      <c r="AJ33" s="409"/>
      <c r="AK33" s="409"/>
      <c r="AL33" s="188"/>
      <c r="AM33" s="444" t="s">
        <v>186</v>
      </c>
      <c r="AN33" s="444"/>
      <c r="AO33" s="409" t="s">
        <v>187</v>
      </c>
      <c r="AP33" s="409"/>
      <c r="AQ33" s="409"/>
      <c r="AR33" s="409"/>
      <c r="AS33" s="409"/>
      <c r="AT33" s="409"/>
      <c r="AU33" s="409"/>
      <c r="AV33" s="409"/>
      <c r="AW33" s="409"/>
      <c r="AX33" s="409"/>
      <c r="AY33" s="409"/>
      <c r="AZ33" s="409"/>
      <c r="BA33" s="409"/>
      <c r="BB33" s="409"/>
      <c r="BC33" s="409"/>
      <c r="BD33" s="189"/>
      <c r="BE33" s="409" t="s">
        <v>188</v>
      </c>
      <c r="BF33" s="409"/>
      <c r="BG33" s="409" t="s">
        <v>189</v>
      </c>
      <c r="BH33" s="409"/>
      <c r="BI33" s="409"/>
      <c r="BJ33" s="409"/>
      <c r="BK33" s="409"/>
      <c r="BL33" s="409"/>
      <c r="BM33" s="409"/>
      <c r="BN33" s="409"/>
      <c r="BO33" s="409"/>
      <c r="BP33" s="409"/>
      <c r="BQ33" s="409"/>
      <c r="BR33" s="409"/>
      <c r="BS33" s="409"/>
      <c r="BT33" s="409"/>
      <c r="BU33" s="409"/>
      <c r="BV33" s="189"/>
      <c r="BW33" s="444" t="s">
        <v>188</v>
      </c>
      <c r="BX33" s="444"/>
      <c r="BY33" s="409" t="s">
        <v>190</v>
      </c>
      <c r="BZ33" s="409"/>
      <c r="CA33" s="409"/>
      <c r="CB33" s="409"/>
      <c r="CC33" s="409"/>
      <c r="CD33" s="409"/>
      <c r="CE33" s="409"/>
      <c r="CF33" s="409"/>
      <c r="CG33" s="409"/>
      <c r="CH33" s="409"/>
      <c r="CI33" s="409"/>
      <c r="CJ33" s="409"/>
      <c r="CK33" s="409"/>
      <c r="CL33" s="409"/>
      <c r="CM33" s="409"/>
      <c r="CN33" s="188"/>
      <c r="CO33" s="444" t="s">
        <v>186</v>
      </c>
      <c r="CP33" s="444"/>
      <c r="CQ33" s="409" t="s">
        <v>191</v>
      </c>
      <c r="CR33" s="409"/>
      <c r="CS33" s="409"/>
      <c r="CT33" s="409"/>
      <c r="CU33" s="409"/>
      <c r="CV33" s="409"/>
      <c r="CW33" s="409"/>
      <c r="CX33" s="409"/>
      <c r="CY33" s="409"/>
      <c r="CZ33" s="409"/>
      <c r="DA33" s="409"/>
      <c r="DB33" s="409"/>
      <c r="DC33" s="409"/>
      <c r="DD33" s="409"/>
      <c r="DE33" s="409"/>
      <c r="DF33" s="188"/>
      <c r="DG33" s="609" t="s">
        <v>192</v>
      </c>
      <c r="DH33" s="609"/>
      <c r="DI33" s="190"/>
    </row>
    <row r="34" spans="1:113" ht="32.25" customHeight="1" x14ac:dyDescent="0.2">
      <c r="A34" s="163"/>
      <c r="B34" s="187"/>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3</v>
      </c>
      <c r="V34" s="610"/>
      <c r="W34" s="611" t="str">
        <f>IF('各会計、関係団体の財政状況及び健全化判断比率'!B28="","",'各会計、関係団体の財政状況及び健全化判断比率'!B28)</f>
        <v>国民健康保険事業会計（事業勘定）</v>
      </c>
      <c r="X34" s="611"/>
      <c r="Y34" s="611"/>
      <c r="Z34" s="611"/>
      <c r="AA34" s="611"/>
      <c r="AB34" s="611"/>
      <c r="AC34" s="611"/>
      <c r="AD34" s="611"/>
      <c r="AE34" s="611"/>
      <c r="AF34" s="611"/>
      <c r="AG34" s="611"/>
      <c r="AH34" s="611"/>
      <c r="AI34" s="611"/>
      <c r="AJ34" s="611"/>
      <c r="AK34" s="611"/>
      <c r="AL34" s="163"/>
      <c r="AM34" s="610">
        <f>IF(AO34="","",MAX(C34:D43,U34:V43)+1)</f>
        <v>7</v>
      </c>
      <c r="AN34" s="610"/>
      <c r="AO34" s="611" t="str">
        <f>IF('各会計、関係団体の財政状況及び健全化判断比率'!B32="","",'各会計、関係団体の財政状況及び健全化判断比率'!B32)</f>
        <v>簡易水道事業会計</v>
      </c>
      <c r="AP34" s="611"/>
      <c r="AQ34" s="611"/>
      <c r="AR34" s="611"/>
      <c r="AS34" s="611"/>
      <c r="AT34" s="611"/>
      <c r="AU34" s="611"/>
      <c r="AV34" s="611"/>
      <c r="AW34" s="611"/>
      <c r="AX34" s="611"/>
      <c r="AY34" s="611"/>
      <c r="AZ34" s="611"/>
      <c r="BA34" s="611"/>
      <c r="BB34" s="611"/>
      <c r="BC34" s="611"/>
      <c r="BD34" s="163"/>
      <c r="BE34" s="610" t="str">
        <f>IF(BG34="","",MAX(C34:D43,U34:V43,AM34:AN43)+1)</f>
        <v/>
      </c>
      <c r="BF34" s="610"/>
      <c r="BG34" s="611"/>
      <c r="BH34" s="611"/>
      <c r="BI34" s="611"/>
      <c r="BJ34" s="611"/>
      <c r="BK34" s="611"/>
      <c r="BL34" s="611"/>
      <c r="BM34" s="611"/>
      <c r="BN34" s="611"/>
      <c r="BO34" s="611"/>
      <c r="BP34" s="611"/>
      <c r="BQ34" s="611"/>
      <c r="BR34" s="611"/>
      <c r="BS34" s="611"/>
      <c r="BT34" s="611"/>
      <c r="BU34" s="611"/>
      <c r="BV34" s="163"/>
      <c r="BW34" s="610">
        <f>IF(BY34="","",MAX(C34:D43,U34:V43,AM34:AN43,BE34:BF43)+1)</f>
        <v>9</v>
      </c>
      <c r="BX34" s="610"/>
      <c r="BY34" s="611" t="str">
        <f>IF('各会計、関係団体の財政状況及び健全化判断比率'!B68="","",'各会計、関係団体の財政状況及び健全化判断比率'!B68)</f>
        <v>東京都後期高齢者医療広域連合（一般会計）</v>
      </c>
      <c r="BZ34" s="611"/>
      <c r="CA34" s="611"/>
      <c r="CB34" s="611"/>
      <c r="CC34" s="611"/>
      <c r="CD34" s="611"/>
      <c r="CE34" s="611"/>
      <c r="CF34" s="611"/>
      <c r="CG34" s="611"/>
      <c r="CH34" s="611"/>
      <c r="CI34" s="611"/>
      <c r="CJ34" s="611"/>
      <c r="CK34" s="611"/>
      <c r="CL34" s="611"/>
      <c r="CM34" s="611"/>
      <c r="CN34" s="163"/>
      <c r="CO34" s="610" t="str">
        <f>IF(CQ34="","",MAX(C34:D43,U34:V43,AM34:AN43,BE34:BF43,BW34:BX43)+1)</f>
        <v/>
      </c>
      <c r="CP34" s="610"/>
      <c r="CQ34" s="611" t="str">
        <f>IF('各会計、関係団体の財政状況及び健全化判断比率'!BS7="","",'各会計、関係団体の財政状況及び健全化判断比率'!BS7)</f>
        <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90"/>
    </row>
    <row r="35" spans="1:113" ht="32.25" customHeight="1" x14ac:dyDescent="0.2">
      <c r="A35" s="163"/>
      <c r="B35" s="187"/>
      <c r="C35" s="610">
        <f>IF(E35="","",C34+1)</f>
        <v>2</v>
      </c>
      <c r="D35" s="610"/>
      <c r="E35" s="611" t="str">
        <f>IF('各会計、関係団体の財政状況及び健全化判断比率'!B8="","",'各会計、関係団体の財政状況及び健全化判断比率'!B8)</f>
        <v>連絡船事業特別会計</v>
      </c>
      <c r="F35" s="611"/>
      <c r="G35" s="611"/>
      <c r="H35" s="611"/>
      <c r="I35" s="611"/>
      <c r="J35" s="611"/>
      <c r="K35" s="611"/>
      <c r="L35" s="611"/>
      <c r="M35" s="611"/>
      <c r="N35" s="611"/>
      <c r="O35" s="611"/>
      <c r="P35" s="611"/>
      <c r="Q35" s="611"/>
      <c r="R35" s="611"/>
      <c r="S35" s="611"/>
      <c r="T35" s="163"/>
      <c r="U35" s="610">
        <f>IF(W35="","",U34+1)</f>
        <v>4</v>
      </c>
      <c r="V35" s="610"/>
      <c r="W35" s="611" t="str">
        <f>IF('各会計、関係団体の財政状況及び健全化判断比率'!B29="","",'各会計、関係団体の財政状況及び健全化判断比率'!B29)</f>
        <v>国民健康保険事業会計（直診勘定）</v>
      </c>
      <c r="X35" s="611"/>
      <c r="Y35" s="611"/>
      <c r="Z35" s="611"/>
      <c r="AA35" s="611"/>
      <c r="AB35" s="611"/>
      <c r="AC35" s="611"/>
      <c r="AD35" s="611"/>
      <c r="AE35" s="611"/>
      <c r="AF35" s="611"/>
      <c r="AG35" s="611"/>
      <c r="AH35" s="611"/>
      <c r="AI35" s="611"/>
      <c r="AJ35" s="611"/>
      <c r="AK35" s="611"/>
      <c r="AL35" s="163"/>
      <c r="AM35" s="610">
        <f t="shared" ref="AM35:AM43" si="0">IF(AO35="","",AM34+1)</f>
        <v>8</v>
      </c>
      <c r="AN35" s="610"/>
      <c r="AO35" s="611" t="str">
        <f>IF('各会計、関係団体の財政状況及び健全化判断比率'!B33="","",'各会計、関係団体の財政状況及び健全化判断比率'!B33)</f>
        <v>下水道事業会計</v>
      </c>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10</v>
      </c>
      <c r="BX35" s="610"/>
      <c r="BY35" s="611" t="str">
        <f>IF('各会計、関係団体の財政状況及び健全化判断比率'!B69="","",'各会計、関係団体の財政状況及び健全化判断比率'!B69)</f>
        <v>東京都後期高齢者医療広域連合
（後期高齢者医療特別会計）</v>
      </c>
      <c r="BZ35" s="611"/>
      <c r="CA35" s="611"/>
      <c r="CB35" s="611"/>
      <c r="CC35" s="611"/>
      <c r="CD35" s="611"/>
      <c r="CE35" s="611"/>
      <c r="CF35" s="611"/>
      <c r="CG35" s="611"/>
      <c r="CH35" s="611"/>
      <c r="CI35" s="611"/>
      <c r="CJ35" s="611"/>
      <c r="CK35" s="611"/>
      <c r="CL35" s="611"/>
      <c r="CM35" s="611"/>
      <c r="CN35" s="163"/>
      <c r="CO35" s="610" t="str">
        <f t="shared" ref="CO35:CO43" si="3">IF(CQ35="","",CO34+1)</f>
        <v/>
      </c>
      <c r="CP35" s="610"/>
      <c r="CQ35" s="611" t="str">
        <f>IF('各会計、関係団体の財政状況及び健全化判断比率'!BS8="","",'各会計、関係団体の財政状況及び健全化判断比率'!BS8)</f>
        <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90"/>
    </row>
    <row r="36" spans="1:113" ht="32.25" customHeight="1" x14ac:dyDescent="0.2">
      <c r="A36" s="163"/>
      <c r="B36" s="187"/>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5</v>
      </c>
      <c r="V36" s="610"/>
      <c r="W36" s="611" t="str">
        <f>IF('各会計、関係団体の財政状況及び健全化判断比率'!B30="","",'各会計、関係団体の財政状況及び健全化判断比率'!B30)</f>
        <v>介護保険事業会計</v>
      </c>
      <c r="X36" s="611"/>
      <c r="Y36" s="611"/>
      <c r="Z36" s="611"/>
      <c r="AA36" s="611"/>
      <c r="AB36" s="611"/>
      <c r="AC36" s="611"/>
      <c r="AD36" s="611"/>
      <c r="AE36" s="611"/>
      <c r="AF36" s="611"/>
      <c r="AG36" s="611"/>
      <c r="AH36" s="611"/>
      <c r="AI36" s="611"/>
      <c r="AJ36" s="611"/>
      <c r="AK36" s="611"/>
      <c r="AL36" s="163"/>
      <c r="AM36" s="610" t="str">
        <f t="shared" si="0"/>
        <v/>
      </c>
      <c r="AN36" s="610"/>
      <c r="AO36" s="611"/>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11</v>
      </c>
      <c r="BX36" s="610"/>
      <c r="BY36" s="611" t="str">
        <f>IF('各会計、関係団体の財政状況及び健全化判断比率'!B70="","",'各会計、関係団体の財政状況及び健全化判断比率'!B70)</f>
        <v>東京都島嶼町村一部事務組合</v>
      </c>
      <c r="BZ36" s="611"/>
      <c r="CA36" s="611"/>
      <c r="CB36" s="611"/>
      <c r="CC36" s="611"/>
      <c r="CD36" s="611"/>
      <c r="CE36" s="611"/>
      <c r="CF36" s="611"/>
      <c r="CG36" s="611"/>
      <c r="CH36" s="611"/>
      <c r="CI36" s="611"/>
      <c r="CJ36" s="611"/>
      <c r="CK36" s="611"/>
      <c r="CL36" s="611"/>
      <c r="CM36" s="611"/>
      <c r="CN36" s="163"/>
      <c r="CO36" s="610" t="str">
        <f t="shared" si="3"/>
        <v/>
      </c>
      <c r="CP36" s="610"/>
      <c r="CQ36" s="611" t="str">
        <f>IF('各会計、関係団体の財政状況及び健全化判断比率'!BS9="","",'各会計、関係団体の財政状況及び健全化判断比率'!BS9)</f>
        <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90"/>
    </row>
    <row r="37" spans="1:113" ht="32.25" customHeight="1" x14ac:dyDescent="0.2">
      <c r="A37" s="163"/>
      <c r="B37" s="187"/>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f t="shared" si="4"/>
        <v>6</v>
      </c>
      <c r="V37" s="610"/>
      <c r="W37" s="611" t="str">
        <f>IF('各会計、関係団体の財政状況及び健全化判断比率'!B31="","",'各会計、関係団体の財政状況及び健全化判断比率'!B31)</f>
        <v>後期高齢者医療事業会計</v>
      </c>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12</v>
      </c>
      <c r="BX37" s="610"/>
      <c r="BY37" s="611" t="str">
        <f>IF('各会計、関係団体の財政状況及び健全化判断比率'!B71="","",'各会計、関係団体の財政状況及び健全化判断比率'!B71)</f>
        <v>東京都市町村職員退職手当組合</v>
      </c>
      <c r="BZ37" s="611"/>
      <c r="CA37" s="611"/>
      <c r="CB37" s="611"/>
      <c r="CC37" s="611"/>
      <c r="CD37" s="611"/>
      <c r="CE37" s="611"/>
      <c r="CF37" s="611"/>
      <c r="CG37" s="611"/>
      <c r="CH37" s="611"/>
      <c r="CI37" s="611"/>
      <c r="CJ37" s="611"/>
      <c r="CK37" s="611"/>
      <c r="CL37" s="611"/>
      <c r="CM37" s="611"/>
      <c r="CN37" s="163"/>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90"/>
    </row>
    <row r="38" spans="1:113" ht="32.25" customHeight="1" x14ac:dyDescent="0.2">
      <c r="A38" s="163"/>
      <c r="B38" s="187"/>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13</v>
      </c>
      <c r="BX38" s="610"/>
      <c r="BY38" s="611" t="str">
        <f>IF('各会計、関係団体の財政状況及び健全化判断比率'!B72="","",'各会計、関係団体の財政状況及び健全化判断比率'!B72)</f>
        <v>東京都市町村議会議員公務災害補償等組合</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90"/>
    </row>
    <row r="39" spans="1:113" ht="32.25" customHeight="1" x14ac:dyDescent="0.2">
      <c r="A39" s="163"/>
      <c r="B39" s="187"/>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14</v>
      </c>
      <c r="BX39" s="610"/>
      <c r="BY39" s="611" t="str">
        <f>IF('各会計、関係団体の財政状況及び健全化判断比率'!B73="","",'各会計、関係団体の財政状況及び健全化判断比率'!B73)</f>
        <v>東京市町村総合事務組合</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90"/>
    </row>
    <row r="40" spans="1:113" ht="32.25" customHeight="1" x14ac:dyDescent="0.2">
      <c r="A40" s="163"/>
      <c r="B40" s="187"/>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f t="shared" si="2"/>
        <v>15</v>
      </c>
      <c r="BX40" s="610"/>
      <c r="BY40" s="611" t="str">
        <f>IF('各会計、関係団体の財政状況及び健全化判断比率'!B74="","",'各会計、関係団体の財政状況及び健全化判断比率'!B74)</f>
        <v>東京市町村総合事務組合（交通災害共済事業特別会計）</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90"/>
    </row>
    <row r="41" spans="1:113" ht="32.25" customHeight="1" x14ac:dyDescent="0.2">
      <c r="A41" s="163"/>
      <c r="B41" s="187"/>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t="str">
        <f t="shared" si="2"/>
        <v/>
      </c>
      <c r="BX41" s="610"/>
      <c r="BY41" s="611" t="str">
        <f>IF('各会計、関係団体の財政状況及び健全化判断比率'!B75="","",'各会計、関係団体の財政状況及び健全化判断比率'!B75)</f>
        <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90"/>
    </row>
    <row r="42" spans="1:113" ht="32.25" customHeight="1" x14ac:dyDescent="0.2">
      <c r="B42" s="187"/>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t="str">
        <f t="shared" si="2"/>
        <v/>
      </c>
      <c r="BX42" s="610"/>
      <c r="BY42" s="611" t="str">
        <f>IF('各会計、関係団体の財政状況及び健全化判断比率'!B76="","",'各会計、関係団体の財政状況及び健全化判断比率'!B76)</f>
        <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90"/>
    </row>
    <row r="43" spans="1:113" ht="32.25" customHeight="1" x14ac:dyDescent="0.2">
      <c r="B43" s="187"/>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613" t="s">
        <v>194</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2">
      <c r="E47" s="613" t="s">
        <v>195</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2">
      <c r="E48" s="613" t="s">
        <v>196</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2">
      <c r="E49" s="614" t="s">
        <v>197</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2">
      <c r="E50" s="613" t="s">
        <v>198</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2">
      <c r="E51" s="613" t="s">
        <v>199</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2">
      <c r="E52" s="613" t="s">
        <v>200</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2">
      <c r="E53" s="613" t="s">
        <v>201</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2"/>
    <row r="55" spans="5:113" x14ac:dyDescent="0.2"/>
    <row r="56" spans="5:113" x14ac:dyDescent="0.2"/>
  </sheetData>
  <sheetProtection algorithmName="SHA-512" hashValue="NajoKF4ImS5vk1nznis1sDSgqm9gLeldpD5sEAnTe5iiC5NFPeubkrdaebZYYCBnjSQAWkuKGNkho4G9H8rI4g==" saltValue="wuYj/YVVh5n2ezaalZ1Kt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202</v>
      </c>
      <c r="DI1" s="616"/>
      <c r="DJ1" s="616"/>
      <c r="DK1" s="616"/>
      <c r="DL1" s="616"/>
      <c r="DM1" s="616"/>
      <c r="DN1" s="617"/>
      <c r="DO1" s="196"/>
      <c r="DP1" s="615" t="s">
        <v>203</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18" t="s">
        <v>205</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206</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207</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2">
      <c r="B4" s="618" t="s">
        <v>1</v>
      </c>
      <c r="C4" s="619"/>
      <c r="D4" s="619"/>
      <c r="E4" s="619"/>
      <c r="F4" s="619"/>
      <c r="G4" s="619"/>
      <c r="H4" s="619"/>
      <c r="I4" s="619"/>
      <c r="J4" s="619"/>
      <c r="K4" s="619"/>
      <c r="L4" s="619"/>
      <c r="M4" s="619"/>
      <c r="N4" s="619"/>
      <c r="O4" s="619"/>
      <c r="P4" s="619"/>
      <c r="Q4" s="620"/>
      <c r="R4" s="618" t="s">
        <v>208</v>
      </c>
      <c r="S4" s="619"/>
      <c r="T4" s="619"/>
      <c r="U4" s="619"/>
      <c r="V4" s="619"/>
      <c r="W4" s="619"/>
      <c r="X4" s="619"/>
      <c r="Y4" s="620"/>
      <c r="Z4" s="618" t="s">
        <v>209</v>
      </c>
      <c r="AA4" s="619"/>
      <c r="AB4" s="619"/>
      <c r="AC4" s="620"/>
      <c r="AD4" s="618" t="s">
        <v>210</v>
      </c>
      <c r="AE4" s="619"/>
      <c r="AF4" s="619"/>
      <c r="AG4" s="619"/>
      <c r="AH4" s="619"/>
      <c r="AI4" s="619"/>
      <c r="AJ4" s="619"/>
      <c r="AK4" s="620"/>
      <c r="AL4" s="618" t="s">
        <v>209</v>
      </c>
      <c r="AM4" s="619"/>
      <c r="AN4" s="619"/>
      <c r="AO4" s="620"/>
      <c r="AP4" s="621" t="s">
        <v>211</v>
      </c>
      <c r="AQ4" s="621"/>
      <c r="AR4" s="621"/>
      <c r="AS4" s="621"/>
      <c r="AT4" s="621"/>
      <c r="AU4" s="621"/>
      <c r="AV4" s="621"/>
      <c r="AW4" s="621"/>
      <c r="AX4" s="621"/>
      <c r="AY4" s="621"/>
      <c r="AZ4" s="621"/>
      <c r="BA4" s="621"/>
      <c r="BB4" s="621"/>
      <c r="BC4" s="621"/>
      <c r="BD4" s="621"/>
      <c r="BE4" s="621"/>
      <c r="BF4" s="621"/>
      <c r="BG4" s="621" t="s">
        <v>212</v>
      </c>
      <c r="BH4" s="621"/>
      <c r="BI4" s="621"/>
      <c r="BJ4" s="621"/>
      <c r="BK4" s="621"/>
      <c r="BL4" s="621"/>
      <c r="BM4" s="621"/>
      <c r="BN4" s="621"/>
      <c r="BO4" s="621" t="s">
        <v>209</v>
      </c>
      <c r="BP4" s="621"/>
      <c r="BQ4" s="621"/>
      <c r="BR4" s="621"/>
      <c r="BS4" s="621" t="s">
        <v>213</v>
      </c>
      <c r="BT4" s="621"/>
      <c r="BU4" s="621"/>
      <c r="BV4" s="621"/>
      <c r="BW4" s="621"/>
      <c r="BX4" s="621"/>
      <c r="BY4" s="621"/>
      <c r="BZ4" s="621"/>
      <c r="CA4" s="621"/>
      <c r="CB4" s="621"/>
      <c r="CD4" s="618" t="s">
        <v>214</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2">
      <c r="B5" s="622" t="s">
        <v>215</v>
      </c>
      <c r="C5" s="623"/>
      <c r="D5" s="623"/>
      <c r="E5" s="623"/>
      <c r="F5" s="623"/>
      <c r="G5" s="623"/>
      <c r="H5" s="623"/>
      <c r="I5" s="623"/>
      <c r="J5" s="623"/>
      <c r="K5" s="623"/>
      <c r="L5" s="623"/>
      <c r="M5" s="623"/>
      <c r="N5" s="623"/>
      <c r="O5" s="623"/>
      <c r="P5" s="623"/>
      <c r="Q5" s="624"/>
      <c r="R5" s="625">
        <v>321384</v>
      </c>
      <c r="S5" s="626"/>
      <c r="T5" s="626"/>
      <c r="U5" s="626"/>
      <c r="V5" s="626"/>
      <c r="W5" s="626"/>
      <c r="X5" s="626"/>
      <c r="Y5" s="627"/>
      <c r="Z5" s="628">
        <v>6.6</v>
      </c>
      <c r="AA5" s="628"/>
      <c r="AB5" s="628"/>
      <c r="AC5" s="628"/>
      <c r="AD5" s="629">
        <v>321384</v>
      </c>
      <c r="AE5" s="629"/>
      <c r="AF5" s="629"/>
      <c r="AG5" s="629"/>
      <c r="AH5" s="629"/>
      <c r="AI5" s="629"/>
      <c r="AJ5" s="629"/>
      <c r="AK5" s="629"/>
      <c r="AL5" s="630">
        <v>15.6</v>
      </c>
      <c r="AM5" s="631"/>
      <c r="AN5" s="631"/>
      <c r="AO5" s="632"/>
      <c r="AP5" s="622" t="s">
        <v>216</v>
      </c>
      <c r="AQ5" s="623"/>
      <c r="AR5" s="623"/>
      <c r="AS5" s="623"/>
      <c r="AT5" s="623"/>
      <c r="AU5" s="623"/>
      <c r="AV5" s="623"/>
      <c r="AW5" s="623"/>
      <c r="AX5" s="623"/>
      <c r="AY5" s="623"/>
      <c r="AZ5" s="623"/>
      <c r="BA5" s="623"/>
      <c r="BB5" s="623"/>
      <c r="BC5" s="623"/>
      <c r="BD5" s="623"/>
      <c r="BE5" s="623"/>
      <c r="BF5" s="624"/>
      <c r="BG5" s="636">
        <v>321384</v>
      </c>
      <c r="BH5" s="637"/>
      <c r="BI5" s="637"/>
      <c r="BJ5" s="637"/>
      <c r="BK5" s="637"/>
      <c r="BL5" s="637"/>
      <c r="BM5" s="637"/>
      <c r="BN5" s="638"/>
      <c r="BO5" s="639">
        <v>100</v>
      </c>
      <c r="BP5" s="639"/>
      <c r="BQ5" s="639"/>
      <c r="BR5" s="639"/>
      <c r="BS5" s="640" t="s">
        <v>122</v>
      </c>
      <c r="BT5" s="640"/>
      <c r="BU5" s="640"/>
      <c r="BV5" s="640"/>
      <c r="BW5" s="640"/>
      <c r="BX5" s="640"/>
      <c r="BY5" s="640"/>
      <c r="BZ5" s="640"/>
      <c r="CA5" s="640"/>
      <c r="CB5" s="644"/>
      <c r="CD5" s="618" t="s">
        <v>211</v>
      </c>
      <c r="CE5" s="619"/>
      <c r="CF5" s="619"/>
      <c r="CG5" s="619"/>
      <c r="CH5" s="619"/>
      <c r="CI5" s="619"/>
      <c r="CJ5" s="619"/>
      <c r="CK5" s="619"/>
      <c r="CL5" s="619"/>
      <c r="CM5" s="619"/>
      <c r="CN5" s="619"/>
      <c r="CO5" s="619"/>
      <c r="CP5" s="619"/>
      <c r="CQ5" s="620"/>
      <c r="CR5" s="618" t="s">
        <v>217</v>
      </c>
      <c r="CS5" s="619"/>
      <c r="CT5" s="619"/>
      <c r="CU5" s="619"/>
      <c r="CV5" s="619"/>
      <c r="CW5" s="619"/>
      <c r="CX5" s="619"/>
      <c r="CY5" s="620"/>
      <c r="CZ5" s="618" t="s">
        <v>209</v>
      </c>
      <c r="DA5" s="619"/>
      <c r="DB5" s="619"/>
      <c r="DC5" s="620"/>
      <c r="DD5" s="618" t="s">
        <v>218</v>
      </c>
      <c r="DE5" s="619"/>
      <c r="DF5" s="619"/>
      <c r="DG5" s="619"/>
      <c r="DH5" s="619"/>
      <c r="DI5" s="619"/>
      <c r="DJ5" s="619"/>
      <c r="DK5" s="619"/>
      <c r="DL5" s="619"/>
      <c r="DM5" s="619"/>
      <c r="DN5" s="619"/>
      <c r="DO5" s="619"/>
      <c r="DP5" s="620"/>
      <c r="DQ5" s="618" t="s">
        <v>219</v>
      </c>
      <c r="DR5" s="619"/>
      <c r="DS5" s="619"/>
      <c r="DT5" s="619"/>
      <c r="DU5" s="619"/>
      <c r="DV5" s="619"/>
      <c r="DW5" s="619"/>
      <c r="DX5" s="619"/>
      <c r="DY5" s="619"/>
      <c r="DZ5" s="619"/>
      <c r="EA5" s="619"/>
      <c r="EB5" s="619"/>
      <c r="EC5" s="620"/>
    </row>
    <row r="6" spans="2:143" ht="11.25" customHeight="1" x14ac:dyDescent="0.2">
      <c r="B6" s="633" t="s">
        <v>220</v>
      </c>
      <c r="C6" s="634"/>
      <c r="D6" s="634"/>
      <c r="E6" s="634"/>
      <c r="F6" s="634"/>
      <c r="G6" s="634"/>
      <c r="H6" s="634"/>
      <c r="I6" s="634"/>
      <c r="J6" s="634"/>
      <c r="K6" s="634"/>
      <c r="L6" s="634"/>
      <c r="M6" s="634"/>
      <c r="N6" s="634"/>
      <c r="O6" s="634"/>
      <c r="P6" s="634"/>
      <c r="Q6" s="635"/>
      <c r="R6" s="636">
        <v>18853</v>
      </c>
      <c r="S6" s="637"/>
      <c r="T6" s="637"/>
      <c r="U6" s="637"/>
      <c r="V6" s="637"/>
      <c r="W6" s="637"/>
      <c r="X6" s="637"/>
      <c r="Y6" s="638"/>
      <c r="Z6" s="639">
        <v>0.4</v>
      </c>
      <c r="AA6" s="639"/>
      <c r="AB6" s="639"/>
      <c r="AC6" s="639"/>
      <c r="AD6" s="640">
        <v>18853</v>
      </c>
      <c r="AE6" s="640"/>
      <c r="AF6" s="640"/>
      <c r="AG6" s="640"/>
      <c r="AH6" s="640"/>
      <c r="AI6" s="640"/>
      <c r="AJ6" s="640"/>
      <c r="AK6" s="640"/>
      <c r="AL6" s="641">
        <v>0.9</v>
      </c>
      <c r="AM6" s="642"/>
      <c r="AN6" s="642"/>
      <c r="AO6" s="643"/>
      <c r="AP6" s="633" t="s">
        <v>221</v>
      </c>
      <c r="AQ6" s="634"/>
      <c r="AR6" s="634"/>
      <c r="AS6" s="634"/>
      <c r="AT6" s="634"/>
      <c r="AU6" s="634"/>
      <c r="AV6" s="634"/>
      <c r="AW6" s="634"/>
      <c r="AX6" s="634"/>
      <c r="AY6" s="634"/>
      <c r="AZ6" s="634"/>
      <c r="BA6" s="634"/>
      <c r="BB6" s="634"/>
      <c r="BC6" s="634"/>
      <c r="BD6" s="634"/>
      <c r="BE6" s="634"/>
      <c r="BF6" s="635"/>
      <c r="BG6" s="636">
        <v>321384</v>
      </c>
      <c r="BH6" s="637"/>
      <c r="BI6" s="637"/>
      <c r="BJ6" s="637"/>
      <c r="BK6" s="637"/>
      <c r="BL6" s="637"/>
      <c r="BM6" s="637"/>
      <c r="BN6" s="638"/>
      <c r="BO6" s="639">
        <v>100</v>
      </c>
      <c r="BP6" s="639"/>
      <c r="BQ6" s="639"/>
      <c r="BR6" s="639"/>
      <c r="BS6" s="640" t="s">
        <v>122</v>
      </c>
      <c r="BT6" s="640"/>
      <c r="BU6" s="640"/>
      <c r="BV6" s="640"/>
      <c r="BW6" s="640"/>
      <c r="BX6" s="640"/>
      <c r="BY6" s="640"/>
      <c r="BZ6" s="640"/>
      <c r="CA6" s="640"/>
      <c r="CB6" s="644"/>
      <c r="CD6" s="622" t="s">
        <v>222</v>
      </c>
      <c r="CE6" s="623"/>
      <c r="CF6" s="623"/>
      <c r="CG6" s="623"/>
      <c r="CH6" s="623"/>
      <c r="CI6" s="623"/>
      <c r="CJ6" s="623"/>
      <c r="CK6" s="623"/>
      <c r="CL6" s="623"/>
      <c r="CM6" s="623"/>
      <c r="CN6" s="623"/>
      <c r="CO6" s="623"/>
      <c r="CP6" s="623"/>
      <c r="CQ6" s="624"/>
      <c r="CR6" s="636">
        <v>55317</v>
      </c>
      <c r="CS6" s="637"/>
      <c r="CT6" s="637"/>
      <c r="CU6" s="637"/>
      <c r="CV6" s="637"/>
      <c r="CW6" s="637"/>
      <c r="CX6" s="637"/>
      <c r="CY6" s="638"/>
      <c r="CZ6" s="630">
        <v>1.2</v>
      </c>
      <c r="DA6" s="631"/>
      <c r="DB6" s="631"/>
      <c r="DC6" s="647"/>
      <c r="DD6" s="645">
        <v>4096</v>
      </c>
      <c r="DE6" s="637"/>
      <c r="DF6" s="637"/>
      <c r="DG6" s="637"/>
      <c r="DH6" s="637"/>
      <c r="DI6" s="637"/>
      <c r="DJ6" s="637"/>
      <c r="DK6" s="637"/>
      <c r="DL6" s="637"/>
      <c r="DM6" s="637"/>
      <c r="DN6" s="637"/>
      <c r="DO6" s="637"/>
      <c r="DP6" s="638"/>
      <c r="DQ6" s="645">
        <v>51517</v>
      </c>
      <c r="DR6" s="637"/>
      <c r="DS6" s="637"/>
      <c r="DT6" s="637"/>
      <c r="DU6" s="637"/>
      <c r="DV6" s="637"/>
      <c r="DW6" s="637"/>
      <c r="DX6" s="637"/>
      <c r="DY6" s="637"/>
      <c r="DZ6" s="637"/>
      <c r="EA6" s="637"/>
      <c r="EB6" s="637"/>
      <c r="EC6" s="646"/>
    </row>
    <row r="7" spans="2:143" ht="11.25" customHeight="1" x14ac:dyDescent="0.2">
      <c r="B7" s="633" t="s">
        <v>223</v>
      </c>
      <c r="C7" s="634"/>
      <c r="D7" s="634"/>
      <c r="E7" s="634"/>
      <c r="F7" s="634"/>
      <c r="G7" s="634"/>
      <c r="H7" s="634"/>
      <c r="I7" s="634"/>
      <c r="J7" s="634"/>
      <c r="K7" s="634"/>
      <c r="L7" s="634"/>
      <c r="M7" s="634"/>
      <c r="N7" s="634"/>
      <c r="O7" s="634"/>
      <c r="P7" s="634"/>
      <c r="Q7" s="635"/>
      <c r="R7" s="636">
        <v>777</v>
      </c>
      <c r="S7" s="637"/>
      <c r="T7" s="637"/>
      <c r="U7" s="637"/>
      <c r="V7" s="637"/>
      <c r="W7" s="637"/>
      <c r="X7" s="637"/>
      <c r="Y7" s="638"/>
      <c r="Z7" s="639">
        <v>0</v>
      </c>
      <c r="AA7" s="639"/>
      <c r="AB7" s="639"/>
      <c r="AC7" s="639"/>
      <c r="AD7" s="640">
        <v>777</v>
      </c>
      <c r="AE7" s="640"/>
      <c r="AF7" s="640"/>
      <c r="AG7" s="640"/>
      <c r="AH7" s="640"/>
      <c r="AI7" s="640"/>
      <c r="AJ7" s="640"/>
      <c r="AK7" s="640"/>
      <c r="AL7" s="641">
        <v>0</v>
      </c>
      <c r="AM7" s="642"/>
      <c r="AN7" s="642"/>
      <c r="AO7" s="643"/>
      <c r="AP7" s="633" t="s">
        <v>224</v>
      </c>
      <c r="AQ7" s="634"/>
      <c r="AR7" s="634"/>
      <c r="AS7" s="634"/>
      <c r="AT7" s="634"/>
      <c r="AU7" s="634"/>
      <c r="AV7" s="634"/>
      <c r="AW7" s="634"/>
      <c r="AX7" s="634"/>
      <c r="AY7" s="634"/>
      <c r="AZ7" s="634"/>
      <c r="BA7" s="634"/>
      <c r="BB7" s="634"/>
      <c r="BC7" s="634"/>
      <c r="BD7" s="634"/>
      <c r="BE7" s="634"/>
      <c r="BF7" s="635"/>
      <c r="BG7" s="636">
        <v>138699</v>
      </c>
      <c r="BH7" s="637"/>
      <c r="BI7" s="637"/>
      <c r="BJ7" s="637"/>
      <c r="BK7" s="637"/>
      <c r="BL7" s="637"/>
      <c r="BM7" s="637"/>
      <c r="BN7" s="638"/>
      <c r="BO7" s="639">
        <v>43.2</v>
      </c>
      <c r="BP7" s="639"/>
      <c r="BQ7" s="639"/>
      <c r="BR7" s="639"/>
      <c r="BS7" s="640" t="s">
        <v>122</v>
      </c>
      <c r="BT7" s="640"/>
      <c r="BU7" s="640"/>
      <c r="BV7" s="640"/>
      <c r="BW7" s="640"/>
      <c r="BX7" s="640"/>
      <c r="BY7" s="640"/>
      <c r="BZ7" s="640"/>
      <c r="CA7" s="640"/>
      <c r="CB7" s="644"/>
      <c r="CD7" s="633" t="s">
        <v>225</v>
      </c>
      <c r="CE7" s="634"/>
      <c r="CF7" s="634"/>
      <c r="CG7" s="634"/>
      <c r="CH7" s="634"/>
      <c r="CI7" s="634"/>
      <c r="CJ7" s="634"/>
      <c r="CK7" s="634"/>
      <c r="CL7" s="634"/>
      <c r="CM7" s="634"/>
      <c r="CN7" s="634"/>
      <c r="CO7" s="634"/>
      <c r="CP7" s="634"/>
      <c r="CQ7" s="635"/>
      <c r="CR7" s="636">
        <v>1380757</v>
      </c>
      <c r="CS7" s="637"/>
      <c r="CT7" s="637"/>
      <c r="CU7" s="637"/>
      <c r="CV7" s="637"/>
      <c r="CW7" s="637"/>
      <c r="CX7" s="637"/>
      <c r="CY7" s="638"/>
      <c r="CZ7" s="639">
        <v>29.7</v>
      </c>
      <c r="DA7" s="639"/>
      <c r="DB7" s="639"/>
      <c r="DC7" s="639"/>
      <c r="DD7" s="645">
        <v>327653</v>
      </c>
      <c r="DE7" s="637"/>
      <c r="DF7" s="637"/>
      <c r="DG7" s="637"/>
      <c r="DH7" s="637"/>
      <c r="DI7" s="637"/>
      <c r="DJ7" s="637"/>
      <c r="DK7" s="637"/>
      <c r="DL7" s="637"/>
      <c r="DM7" s="637"/>
      <c r="DN7" s="637"/>
      <c r="DO7" s="637"/>
      <c r="DP7" s="638"/>
      <c r="DQ7" s="645">
        <v>856979</v>
      </c>
      <c r="DR7" s="637"/>
      <c r="DS7" s="637"/>
      <c r="DT7" s="637"/>
      <c r="DU7" s="637"/>
      <c r="DV7" s="637"/>
      <c r="DW7" s="637"/>
      <c r="DX7" s="637"/>
      <c r="DY7" s="637"/>
      <c r="DZ7" s="637"/>
      <c r="EA7" s="637"/>
      <c r="EB7" s="637"/>
      <c r="EC7" s="646"/>
    </row>
    <row r="8" spans="2:143" ht="11.25" customHeight="1" x14ac:dyDescent="0.2">
      <c r="B8" s="633" t="s">
        <v>226</v>
      </c>
      <c r="C8" s="634"/>
      <c r="D8" s="634"/>
      <c r="E8" s="634"/>
      <c r="F8" s="634"/>
      <c r="G8" s="634"/>
      <c r="H8" s="634"/>
      <c r="I8" s="634"/>
      <c r="J8" s="634"/>
      <c r="K8" s="634"/>
      <c r="L8" s="634"/>
      <c r="M8" s="634"/>
      <c r="N8" s="634"/>
      <c r="O8" s="634"/>
      <c r="P8" s="634"/>
      <c r="Q8" s="635"/>
      <c r="R8" s="636">
        <v>4009</v>
      </c>
      <c r="S8" s="637"/>
      <c r="T8" s="637"/>
      <c r="U8" s="637"/>
      <c r="V8" s="637"/>
      <c r="W8" s="637"/>
      <c r="X8" s="637"/>
      <c r="Y8" s="638"/>
      <c r="Z8" s="639">
        <v>0.1</v>
      </c>
      <c r="AA8" s="639"/>
      <c r="AB8" s="639"/>
      <c r="AC8" s="639"/>
      <c r="AD8" s="640">
        <v>4009</v>
      </c>
      <c r="AE8" s="640"/>
      <c r="AF8" s="640"/>
      <c r="AG8" s="640"/>
      <c r="AH8" s="640"/>
      <c r="AI8" s="640"/>
      <c r="AJ8" s="640"/>
      <c r="AK8" s="640"/>
      <c r="AL8" s="641">
        <v>0.2</v>
      </c>
      <c r="AM8" s="642"/>
      <c r="AN8" s="642"/>
      <c r="AO8" s="643"/>
      <c r="AP8" s="633" t="s">
        <v>227</v>
      </c>
      <c r="AQ8" s="634"/>
      <c r="AR8" s="634"/>
      <c r="AS8" s="634"/>
      <c r="AT8" s="634"/>
      <c r="AU8" s="634"/>
      <c r="AV8" s="634"/>
      <c r="AW8" s="634"/>
      <c r="AX8" s="634"/>
      <c r="AY8" s="634"/>
      <c r="AZ8" s="634"/>
      <c r="BA8" s="634"/>
      <c r="BB8" s="634"/>
      <c r="BC8" s="634"/>
      <c r="BD8" s="634"/>
      <c r="BE8" s="634"/>
      <c r="BF8" s="635"/>
      <c r="BG8" s="636">
        <v>3860</v>
      </c>
      <c r="BH8" s="637"/>
      <c r="BI8" s="637"/>
      <c r="BJ8" s="637"/>
      <c r="BK8" s="637"/>
      <c r="BL8" s="637"/>
      <c r="BM8" s="637"/>
      <c r="BN8" s="638"/>
      <c r="BO8" s="639">
        <v>1.2</v>
      </c>
      <c r="BP8" s="639"/>
      <c r="BQ8" s="639"/>
      <c r="BR8" s="639"/>
      <c r="BS8" s="640" t="s">
        <v>122</v>
      </c>
      <c r="BT8" s="640"/>
      <c r="BU8" s="640"/>
      <c r="BV8" s="640"/>
      <c r="BW8" s="640"/>
      <c r="BX8" s="640"/>
      <c r="BY8" s="640"/>
      <c r="BZ8" s="640"/>
      <c r="CA8" s="640"/>
      <c r="CB8" s="644"/>
      <c r="CD8" s="633" t="s">
        <v>228</v>
      </c>
      <c r="CE8" s="634"/>
      <c r="CF8" s="634"/>
      <c r="CG8" s="634"/>
      <c r="CH8" s="634"/>
      <c r="CI8" s="634"/>
      <c r="CJ8" s="634"/>
      <c r="CK8" s="634"/>
      <c r="CL8" s="634"/>
      <c r="CM8" s="634"/>
      <c r="CN8" s="634"/>
      <c r="CO8" s="634"/>
      <c r="CP8" s="634"/>
      <c r="CQ8" s="635"/>
      <c r="CR8" s="636">
        <v>778887</v>
      </c>
      <c r="CS8" s="637"/>
      <c r="CT8" s="637"/>
      <c r="CU8" s="637"/>
      <c r="CV8" s="637"/>
      <c r="CW8" s="637"/>
      <c r="CX8" s="637"/>
      <c r="CY8" s="638"/>
      <c r="CZ8" s="639">
        <v>16.7</v>
      </c>
      <c r="DA8" s="639"/>
      <c r="DB8" s="639"/>
      <c r="DC8" s="639"/>
      <c r="DD8" s="645">
        <v>134627</v>
      </c>
      <c r="DE8" s="637"/>
      <c r="DF8" s="637"/>
      <c r="DG8" s="637"/>
      <c r="DH8" s="637"/>
      <c r="DI8" s="637"/>
      <c r="DJ8" s="637"/>
      <c r="DK8" s="637"/>
      <c r="DL8" s="637"/>
      <c r="DM8" s="637"/>
      <c r="DN8" s="637"/>
      <c r="DO8" s="637"/>
      <c r="DP8" s="638"/>
      <c r="DQ8" s="645">
        <v>435340</v>
      </c>
      <c r="DR8" s="637"/>
      <c r="DS8" s="637"/>
      <c r="DT8" s="637"/>
      <c r="DU8" s="637"/>
      <c r="DV8" s="637"/>
      <c r="DW8" s="637"/>
      <c r="DX8" s="637"/>
      <c r="DY8" s="637"/>
      <c r="DZ8" s="637"/>
      <c r="EA8" s="637"/>
      <c r="EB8" s="637"/>
      <c r="EC8" s="646"/>
    </row>
    <row r="9" spans="2:143" ht="11.25" customHeight="1" x14ac:dyDescent="0.2">
      <c r="B9" s="633" t="s">
        <v>229</v>
      </c>
      <c r="C9" s="634"/>
      <c r="D9" s="634"/>
      <c r="E9" s="634"/>
      <c r="F9" s="634"/>
      <c r="G9" s="634"/>
      <c r="H9" s="634"/>
      <c r="I9" s="634"/>
      <c r="J9" s="634"/>
      <c r="K9" s="634"/>
      <c r="L9" s="634"/>
      <c r="M9" s="634"/>
      <c r="N9" s="634"/>
      <c r="O9" s="634"/>
      <c r="P9" s="634"/>
      <c r="Q9" s="635"/>
      <c r="R9" s="636">
        <v>5853</v>
      </c>
      <c r="S9" s="637"/>
      <c r="T9" s="637"/>
      <c r="U9" s="637"/>
      <c r="V9" s="637"/>
      <c r="W9" s="637"/>
      <c r="X9" s="637"/>
      <c r="Y9" s="638"/>
      <c r="Z9" s="639">
        <v>0.1</v>
      </c>
      <c r="AA9" s="639"/>
      <c r="AB9" s="639"/>
      <c r="AC9" s="639"/>
      <c r="AD9" s="640">
        <v>5853</v>
      </c>
      <c r="AE9" s="640"/>
      <c r="AF9" s="640"/>
      <c r="AG9" s="640"/>
      <c r="AH9" s="640"/>
      <c r="AI9" s="640"/>
      <c r="AJ9" s="640"/>
      <c r="AK9" s="640"/>
      <c r="AL9" s="641">
        <v>0.3</v>
      </c>
      <c r="AM9" s="642"/>
      <c r="AN9" s="642"/>
      <c r="AO9" s="643"/>
      <c r="AP9" s="633" t="s">
        <v>230</v>
      </c>
      <c r="AQ9" s="634"/>
      <c r="AR9" s="634"/>
      <c r="AS9" s="634"/>
      <c r="AT9" s="634"/>
      <c r="AU9" s="634"/>
      <c r="AV9" s="634"/>
      <c r="AW9" s="634"/>
      <c r="AX9" s="634"/>
      <c r="AY9" s="634"/>
      <c r="AZ9" s="634"/>
      <c r="BA9" s="634"/>
      <c r="BB9" s="634"/>
      <c r="BC9" s="634"/>
      <c r="BD9" s="634"/>
      <c r="BE9" s="634"/>
      <c r="BF9" s="635"/>
      <c r="BG9" s="636">
        <v>125267</v>
      </c>
      <c r="BH9" s="637"/>
      <c r="BI9" s="637"/>
      <c r="BJ9" s="637"/>
      <c r="BK9" s="637"/>
      <c r="BL9" s="637"/>
      <c r="BM9" s="637"/>
      <c r="BN9" s="638"/>
      <c r="BO9" s="639">
        <v>39</v>
      </c>
      <c r="BP9" s="639"/>
      <c r="BQ9" s="639"/>
      <c r="BR9" s="639"/>
      <c r="BS9" s="640" t="s">
        <v>122</v>
      </c>
      <c r="BT9" s="640"/>
      <c r="BU9" s="640"/>
      <c r="BV9" s="640"/>
      <c r="BW9" s="640"/>
      <c r="BX9" s="640"/>
      <c r="BY9" s="640"/>
      <c r="BZ9" s="640"/>
      <c r="CA9" s="640"/>
      <c r="CB9" s="644"/>
      <c r="CD9" s="633" t="s">
        <v>231</v>
      </c>
      <c r="CE9" s="634"/>
      <c r="CF9" s="634"/>
      <c r="CG9" s="634"/>
      <c r="CH9" s="634"/>
      <c r="CI9" s="634"/>
      <c r="CJ9" s="634"/>
      <c r="CK9" s="634"/>
      <c r="CL9" s="634"/>
      <c r="CM9" s="634"/>
      <c r="CN9" s="634"/>
      <c r="CO9" s="634"/>
      <c r="CP9" s="634"/>
      <c r="CQ9" s="635"/>
      <c r="CR9" s="636">
        <v>395957</v>
      </c>
      <c r="CS9" s="637"/>
      <c r="CT9" s="637"/>
      <c r="CU9" s="637"/>
      <c r="CV9" s="637"/>
      <c r="CW9" s="637"/>
      <c r="CX9" s="637"/>
      <c r="CY9" s="638"/>
      <c r="CZ9" s="639">
        <v>8.5</v>
      </c>
      <c r="DA9" s="639"/>
      <c r="DB9" s="639"/>
      <c r="DC9" s="639"/>
      <c r="DD9" s="645">
        <v>44666</v>
      </c>
      <c r="DE9" s="637"/>
      <c r="DF9" s="637"/>
      <c r="DG9" s="637"/>
      <c r="DH9" s="637"/>
      <c r="DI9" s="637"/>
      <c r="DJ9" s="637"/>
      <c r="DK9" s="637"/>
      <c r="DL9" s="637"/>
      <c r="DM9" s="637"/>
      <c r="DN9" s="637"/>
      <c r="DO9" s="637"/>
      <c r="DP9" s="638"/>
      <c r="DQ9" s="645">
        <v>154916</v>
      </c>
      <c r="DR9" s="637"/>
      <c r="DS9" s="637"/>
      <c r="DT9" s="637"/>
      <c r="DU9" s="637"/>
      <c r="DV9" s="637"/>
      <c r="DW9" s="637"/>
      <c r="DX9" s="637"/>
      <c r="DY9" s="637"/>
      <c r="DZ9" s="637"/>
      <c r="EA9" s="637"/>
      <c r="EB9" s="637"/>
      <c r="EC9" s="646"/>
    </row>
    <row r="10" spans="2:143" ht="11.25" customHeight="1" x14ac:dyDescent="0.2">
      <c r="B10" s="633" t="s">
        <v>232</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233</v>
      </c>
      <c r="AQ10" s="634"/>
      <c r="AR10" s="634"/>
      <c r="AS10" s="634"/>
      <c r="AT10" s="634"/>
      <c r="AU10" s="634"/>
      <c r="AV10" s="634"/>
      <c r="AW10" s="634"/>
      <c r="AX10" s="634"/>
      <c r="AY10" s="634"/>
      <c r="AZ10" s="634"/>
      <c r="BA10" s="634"/>
      <c r="BB10" s="634"/>
      <c r="BC10" s="634"/>
      <c r="BD10" s="634"/>
      <c r="BE10" s="634"/>
      <c r="BF10" s="635"/>
      <c r="BG10" s="636">
        <v>6337</v>
      </c>
      <c r="BH10" s="637"/>
      <c r="BI10" s="637"/>
      <c r="BJ10" s="637"/>
      <c r="BK10" s="637"/>
      <c r="BL10" s="637"/>
      <c r="BM10" s="637"/>
      <c r="BN10" s="638"/>
      <c r="BO10" s="639">
        <v>2</v>
      </c>
      <c r="BP10" s="639"/>
      <c r="BQ10" s="639"/>
      <c r="BR10" s="639"/>
      <c r="BS10" s="640" t="s">
        <v>122</v>
      </c>
      <c r="BT10" s="640"/>
      <c r="BU10" s="640"/>
      <c r="BV10" s="640"/>
      <c r="BW10" s="640"/>
      <c r="BX10" s="640"/>
      <c r="BY10" s="640"/>
      <c r="BZ10" s="640"/>
      <c r="CA10" s="640"/>
      <c r="CB10" s="644"/>
      <c r="CD10" s="633" t="s">
        <v>234</v>
      </c>
      <c r="CE10" s="634"/>
      <c r="CF10" s="634"/>
      <c r="CG10" s="634"/>
      <c r="CH10" s="634"/>
      <c r="CI10" s="634"/>
      <c r="CJ10" s="634"/>
      <c r="CK10" s="634"/>
      <c r="CL10" s="634"/>
      <c r="CM10" s="634"/>
      <c r="CN10" s="634"/>
      <c r="CO10" s="634"/>
      <c r="CP10" s="634"/>
      <c r="CQ10" s="635"/>
      <c r="CR10" s="636">
        <v>63701</v>
      </c>
      <c r="CS10" s="637"/>
      <c r="CT10" s="637"/>
      <c r="CU10" s="637"/>
      <c r="CV10" s="637"/>
      <c r="CW10" s="637"/>
      <c r="CX10" s="637"/>
      <c r="CY10" s="638"/>
      <c r="CZ10" s="639">
        <v>1.4</v>
      </c>
      <c r="DA10" s="639"/>
      <c r="DB10" s="639"/>
      <c r="DC10" s="639"/>
      <c r="DD10" s="645">
        <v>7967</v>
      </c>
      <c r="DE10" s="637"/>
      <c r="DF10" s="637"/>
      <c r="DG10" s="637"/>
      <c r="DH10" s="637"/>
      <c r="DI10" s="637"/>
      <c r="DJ10" s="637"/>
      <c r="DK10" s="637"/>
      <c r="DL10" s="637"/>
      <c r="DM10" s="637"/>
      <c r="DN10" s="637"/>
      <c r="DO10" s="637"/>
      <c r="DP10" s="638"/>
      <c r="DQ10" s="645">
        <v>25120</v>
      </c>
      <c r="DR10" s="637"/>
      <c r="DS10" s="637"/>
      <c r="DT10" s="637"/>
      <c r="DU10" s="637"/>
      <c r="DV10" s="637"/>
      <c r="DW10" s="637"/>
      <c r="DX10" s="637"/>
      <c r="DY10" s="637"/>
      <c r="DZ10" s="637"/>
      <c r="EA10" s="637"/>
      <c r="EB10" s="637"/>
      <c r="EC10" s="646"/>
    </row>
    <row r="11" spans="2:143" ht="11.25" customHeight="1" x14ac:dyDescent="0.2">
      <c r="B11" s="633" t="s">
        <v>235</v>
      </c>
      <c r="C11" s="634"/>
      <c r="D11" s="634"/>
      <c r="E11" s="634"/>
      <c r="F11" s="634"/>
      <c r="G11" s="634"/>
      <c r="H11" s="634"/>
      <c r="I11" s="634"/>
      <c r="J11" s="634"/>
      <c r="K11" s="634"/>
      <c r="L11" s="634"/>
      <c r="M11" s="634"/>
      <c r="N11" s="634"/>
      <c r="O11" s="634"/>
      <c r="P11" s="634"/>
      <c r="Q11" s="635"/>
      <c r="R11" s="636">
        <v>63912</v>
      </c>
      <c r="S11" s="637"/>
      <c r="T11" s="637"/>
      <c r="U11" s="637"/>
      <c r="V11" s="637"/>
      <c r="W11" s="637"/>
      <c r="X11" s="637"/>
      <c r="Y11" s="638"/>
      <c r="Z11" s="641">
        <v>1.3</v>
      </c>
      <c r="AA11" s="642"/>
      <c r="AB11" s="642"/>
      <c r="AC11" s="648"/>
      <c r="AD11" s="645">
        <v>63912</v>
      </c>
      <c r="AE11" s="637"/>
      <c r="AF11" s="637"/>
      <c r="AG11" s="637"/>
      <c r="AH11" s="637"/>
      <c r="AI11" s="637"/>
      <c r="AJ11" s="637"/>
      <c r="AK11" s="638"/>
      <c r="AL11" s="641">
        <v>3.1</v>
      </c>
      <c r="AM11" s="642"/>
      <c r="AN11" s="642"/>
      <c r="AO11" s="643"/>
      <c r="AP11" s="633" t="s">
        <v>236</v>
      </c>
      <c r="AQ11" s="634"/>
      <c r="AR11" s="634"/>
      <c r="AS11" s="634"/>
      <c r="AT11" s="634"/>
      <c r="AU11" s="634"/>
      <c r="AV11" s="634"/>
      <c r="AW11" s="634"/>
      <c r="AX11" s="634"/>
      <c r="AY11" s="634"/>
      <c r="AZ11" s="634"/>
      <c r="BA11" s="634"/>
      <c r="BB11" s="634"/>
      <c r="BC11" s="634"/>
      <c r="BD11" s="634"/>
      <c r="BE11" s="634"/>
      <c r="BF11" s="635"/>
      <c r="BG11" s="636">
        <v>3235</v>
      </c>
      <c r="BH11" s="637"/>
      <c r="BI11" s="637"/>
      <c r="BJ11" s="637"/>
      <c r="BK11" s="637"/>
      <c r="BL11" s="637"/>
      <c r="BM11" s="637"/>
      <c r="BN11" s="638"/>
      <c r="BO11" s="639">
        <v>1</v>
      </c>
      <c r="BP11" s="639"/>
      <c r="BQ11" s="639"/>
      <c r="BR11" s="639"/>
      <c r="BS11" s="640" t="s">
        <v>122</v>
      </c>
      <c r="BT11" s="640"/>
      <c r="BU11" s="640"/>
      <c r="BV11" s="640"/>
      <c r="BW11" s="640"/>
      <c r="BX11" s="640"/>
      <c r="BY11" s="640"/>
      <c r="BZ11" s="640"/>
      <c r="CA11" s="640"/>
      <c r="CB11" s="644"/>
      <c r="CD11" s="633" t="s">
        <v>237</v>
      </c>
      <c r="CE11" s="634"/>
      <c r="CF11" s="634"/>
      <c r="CG11" s="634"/>
      <c r="CH11" s="634"/>
      <c r="CI11" s="634"/>
      <c r="CJ11" s="634"/>
      <c r="CK11" s="634"/>
      <c r="CL11" s="634"/>
      <c r="CM11" s="634"/>
      <c r="CN11" s="634"/>
      <c r="CO11" s="634"/>
      <c r="CP11" s="634"/>
      <c r="CQ11" s="635"/>
      <c r="CR11" s="636">
        <v>365432</v>
      </c>
      <c r="CS11" s="637"/>
      <c r="CT11" s="637"/>
      <c r="CU11" s="637"/>
      <c r="CV11" s="637"/>
      <c r="CW11" s="637"/>
      <c r="CX11" s="637"/>
      <c r="CY11" s="638"/>
      <c r="CZ11" s="639">
        <v>7.9</v>
      </c>
      <c r="DA11" s="639"/>
      <c r="DB11" s="639"/>
      <c r="DC11" s="639"/>
      <c r="DD11" s="645">
        <v>136448</v>
      </c>
      <c r="DE11" s="637"/>
      <c r="DF11" s="637"/>
      <c r="DG11" s="637"/>
      <c r="DH11" s="637"/>
      <c r="DI11" s="637"/>
      <c r="DJ11" s="637"/>
      <c r="DK11" s="637"/>
      <c r="DL11" s="637"/>
      <c r="DM11" s="637"/>
      <c r="DN11" s="637"/>
      <c r="DO11" s="637"/>
      <c r="DP11" s="638"/>
      <c r="DQ11" s="645">
        <v>137746</v>
      </c>
      <c r="DR11" s="637"/>
      <c r="DS11" s="637"/>
      <c r="DT11" s="637"/>
      <c r="DU11" s="637"/>
      <c r="DV11" s="637"/>
      <c r="DW11" s="637"/>
      <c r="DX11" s="637"/>
      <c r="DY11" s="637"/>
      <c r="DZ11" s="637"/>
      <c r="EA11" s="637"/>
      <c r="EB11" s="637"/>
      <c r="EC11" s="646"/>
    </row>
    <row r="12" spans="2:143" ht="11.25" customHeight="1" x14ac:dyDescent="0.2">
      <c r="B12" s="633" t="s">
        <v>238</v>
      </c>
      <c r="C12" s="634"/>
      <c r="D12" s="634"/>
      <c r="E12" s="634"/>
      <c r="F12" s="634"/>
      <c r="G12" s="634"/>
      <c r="H12" s="634"/>
      <c r="I12" s="634"/>
      <c r="J12" s="634"/>
      <c r="K12" s="634"/>
      <c r="L12" s="634"/>
      <c r="M12" s="634"/>
      <c r="N12" s="634"/>
      <c r="O12" s="634"/>
      <c r="P12" s="634"/>
      <c r="Q12" s="635"/>
      <c r="R12" s="636" t="s">
        <v>122</v>
      </c>
      <c r="S12" s="637"/>
      <c r="T12" s="637"/>
      <c r="U12" s="637"/>
      <c r="V12" s="637"/>
      <c r="W12" s="637"/>
      <c r="X12" s="637"/>
      <c r="Y12" s="638"/>
      <c r="Z12" s="639" t="s">
        <v>122</v>
      </c>
      <c r="AA12" s="639"/>
      <c r="AB12" s="639"/>
      <c r="AC12" s="639"/>
      <c r="AD12" s="640" t="s">
        <v>122</v>
      </c>
      <c r="AE12" s="640"/>
      <c r="AF12" s="640"/>
      <c r="AG12" s="640"/>
      <c r="AH12" s="640"/>
      <c r="AI12" s="640"/>
      <c r="AJ12" s="640"/>
      <c r="AK12" s="640"/>
      <c r="AL12" s="641" t="s">
        <v>122</v>
      </c>
      <c r="AM12" s="642"/>
      <c r="AN12" s="642"/>
      <c r="AO12" s="643"/>
      <c r="AP12" s="633" t="s">
        <v>239</v>
      </c>
      <c r="AQ12" s="634"/>
      <c r="AR12" s="634"/>
      <c r="AS12" s="634"/>
      <c r="AT12" s="634"/>
      <c r="AU12" s="634"/>
      <c r="AV12" s="634"/>
      <c r="AW12" s="634"/>
      <c r="AX12" s="634"/>
      <c r="AY12" s="634"/>
      <c r="AZ12" s="634"/>
      <c r="BA12" s="634"/>
      <c r="BB12" s="634"/>
      <c r="BC12" s="634"/>
      <c r="BD12" s="634"/>
      <c r="BE12" s="634"/>
      <c r="BF12" s="635"/>
      <c r="BG12" s="636">
        <v>143326</v>
      </c>
      <c r="BH12" s="637"/>
      <c r="BI12" s="637"/>
      <c r="BJ12" s="637"/>
      <c r="BK12" s="637"/>
      <c r="BL12" s="637"/>
      <c r="BM12" s="637"/>
      <c r="BN12" s="638"/>
      <c r="BO12" s="639">
        <v>44.6</v>
      </c>
      <c r="BP12" s="639"/>
      <c r="BQ12" s="639"/>
      <c r="BR12" s="639"/>
      <c r="BS12" s="640" t="s">
        <v>122</v>
      </c>
      <c r="BT12" s="640"/>
      <c r="BU12" s="640"/>
      <c r="BV12" s="640"/>
      <c r="BW12" s="640"/>
      <c r="BX12" s="640"/>
      <c r="BY12" s="640"/>
      <c r="BZ12" s="640"/>
      <c r="CA12" s="640"/>
      <c r="CB12" s="644"/>
      <c r="CD12" s="633" t="s">
        <v>240</v>
      </c>
      <c r="CE12" s="634"/>
      <c r="CF12" s="634"/>
      <c r="CG12" s="634"/>
      <c r="CH12" s="634"/>
      <c r="CI12" s="634"/>
      <c r="CJ12" s="634"/>
      <c r="CK12" s="634"/>
      <c r="CL12" s="634"/>
      <c r="CM12" s="634"/>
      <c r="CN12" s="634"/>
      <c r="CO12" s="634"/>
      <c r="CP12" s="634"/>
      <c r="CQ12" s="635"/>
      <c r="CR12" s="636">
        <v>384113</v>
      </c>
      <c r="CS12" s="637"/>
      <c r="CT12" s="637"/>
      <c r="CU12" s="637"/>
      <c r="CV12" s="637"/>
      <c r="CW12" s="637"/>
      <c r="CX12" s="637"/>
      <c r="CY12" s="638"/>
      <c r="CZ12" s="639">
        <v>8.3000000000000007</v>
      </c>
      <c r="DA12" s="639"/>
      <c r="DB12" s="639"/>
      <c r="DC12" s="639"/>
      <c r="DD12" s="645">
        <v>154663</v>
      </c>
      <c r="DE12" s="637"/>
      <c r="DF12" s="637"/>
      <c r="DG12" s="637"/>
      <c r="DH12" s="637"/>
      <c r="DI12" s="637"/>
      <c r="DJ12" s="637"/>
      <c r="DK12" s="637"/>
      <c r="DL12" s="637"/>
      <c r="DM12" s="637"/>
      <c r="DN12" s="637"/>
      <c r="DO12" s="637"/>
      <c r="DP12" s="638"/>
      <c r="DQ12" s="645">
        <v>63783</v>
      </c>
      <c r="DR12" s="637"/>
      <c r="DS12" s="637"/>
      <c r="DT12" s="637"/>
      <c r="DU12" s="637"/>
      <c r="DV12" s="637"/>
      <c r="DW12" s="637"/>
      <c r="DX12" s="637"/>
      <c r="DY12" s="637"/>
      <c r="DZ12" s="637"/>
      <c r="EA12" s="637"/>
      <c r="EB12" s="637"/>
      <c r="EC12" s="646"/>
    </row>
    <row r="13" spans="2:143" ht="11.25" customHeight="1" x14ac:dyDescent="0.2">
      <c r="B13" s="633" t="s">
        <v>241</v>
      </c>
      <c r="C13" s="634"/>
      <c r="D13" s="634"/>
      <c r="E13" s="634"/>
      <c r="F13" s="634"/>
      <c r="G13" s="634"/>
      <c r="H13" s="634"/>
      <c r="I13" s="634"/>
      <c r="J13" s="634"/>
      <c r="K13" s="634"/>
      <c r="L13" s="634"/>
      <c r="M13" s="634"/>
      <c r="N13" s="634"/>
      <c r="O13" s="634"/>
      <c r="P13" s="634"/>
      <c r="Q13" s="635"/>
      <c r="R13" s="636">
        <v>62</v>
      </c>
      <c r="S13" s="637"/>
      <c r="T13" s="637"/>
      <c r="U13" s="637"/>
      <c r="V13" s="637"/>
      <c r="W13" s="637"/>
      <c r="X13" s="637"/>
      <c r="Y13" s="638"/>
      <c r="Z13" s="639">
        <v>0</v>
      </c>
      <c r="AA13" s="639"/>
      <c r="AB13" s="639"/>
      <c r="AC13" s="639"/>
      <c r="AD13" s="640">
        <v>62</v>
      </c>
      <c r="AE13" s="640"/>
      <c r="AF13" s="640"/>
      <c r="AG13" s="640"/>
      <c r="AH13" s="640"/>
      <c r="AI13" s="640"/>
      <c r="AJ13" s="640"/>
      <c r="AK13" s="640"/>
      <c r="AL13" s="641">
        <v>0</v>
      </c>
      <c r="AM13" s="642"/>
      <c r="AN13" s="642"/>
      <c r="AO13" s="643"/>
      <c r="AP13" s="633" t="s">
        <v>242</v>
      </c>
      <c r="AQ13" s="634"/>
      <c r="AR13" s="634"/>
      <c r="AS13" s="634"/>
      <c r="AT13" s="634"/>
      <c r="AU13" s="634"/>
      <c r="AV13" s="634"/>
      <c r="AW13" s="634"/>
      <c r="AX13" s="634"/>
      <c r="AY13" s="634"/>
      <c r="AZ13" s="634"/>
      <c r="BA13" s="634"/>
      <c r="BB13" s="634"/>
      <c r="BC13" s="634"/>
      <c r="BD13" s="634"/>
      <c r="BE13" s="634"/>
      <c r="BF13" s="635"/>
      <c r="BG13" s="636">
        <v>128970</v>
      </c>
      <c r="BH13" s="637"/>
      <c r="BI13" s="637"/>
      <c r="BJ13" s="637"/>
      <c r="BK13" s="637"/>
      <c r="BL13" s="637"/>
      <c r="BM13" s="637"/>
      <c r="BN13" s="638"/>
      <c r="BO13" s="639">
        <v>40.1</v>
      </c>
      <c r="BP13" s="639"/>
      <c r="BQ13" s="639"/>
      <c r="BR13" s="639"/>
      <c r="BS13" s="640" t="s">
        <v>122</v>
      </c>
      <c r="BT13" s="640"/>
      <c r="BU13" s="640"/>
      <c r="BV13" s="640"/>
      <c r="BW13" s="640"/>
      <c r="BX13" s="640"/>
      <c r="BY13" s="640"/>
      <c r="BZ13" s="640"/>
      <c r="CA13" s="640"/>
      <c r="CB13" s="644"/>
      <c r="CD13" s="633" t="s">
        <v>243</v>
      </c>
      <c r="CE13" s="634"/>
      <c r="CF13" s="634"/>
      <c r="CG13" s="634"/>
      <c r="CH13" s="634"/>
      <c r="CI13" s="634"/>
      <c r="CJ13" s="634"/>
      <c r="CK13" s="634"/>
      <c r="CL13" s="634"/>
      <c r="CM13" s="634"/>
      <c r="CN13" s="634"/>
      <c r="CO13" s="634"/>
      <c r="CP13" s="634"/>
      <c r="CQ13" s="635"/>
      <c r="CR13" s="636">
        <v>407026</v>
      </c>
      <c r="CS13" s="637"/>
      <c r="CT13" s="637"/>
      <c r="CU13" s="637"/>
      <c r="CV13" s="637"/>
      <c r="CW13" s="637"/>
      <c r="CX13" s="637"/>
      <c r="CY13" s="638"/>
      <c r="CZ13" s="639">
        <v>8.6999999999999993</v>
      </c>
      <c r="DA13" s="639"/>
      <c r="DB13" s="639"/>
      <c r="DC13" s="639"/>
      <c r="DD13" s="645">
        <v>143134</v>
      </c>
      <c r="DE13" s="637"/>
      <c r="DF13" s="637"/>
      <c r="DG13" s="637"/>
      <c r="DH13" s="637"/>
      <c r="DI13" s="637"/>
      <c r="DJ13" s="637"/>
      <c r="DK13" s="637"/>
      <c r="DL13" s="637"/>
      <c r="DM13" s="637"/>
      <c r="DN13" s="637"/>
      <c r="DO13" s="637"/>
      <c r="DP13" s="638"/>
      <c r="DQ13" s="645">
        <v>238390</v>
      </c>
      <c r="DR13" s="637"/>
      <c r="DS13" s="637"/>
      <c r="DT13" s="637"/>
      <c r="DU13" s="637"/>
      <c r="DV13" s="637"/>
      <c r="DW13" s="637"/>
      <c r="DX13" s="637"/>
      <c r="DY13" s="637"/>
      <c r="DZ13" s="637"/>
      <c r="EA13" s="637"/>
      <c r="EB13" s="637"/>
      <c r="EC13" s="646"/>
    </row>
    <row r="14" spans="2:143" ht="11.25" customHeight="1" x14ac:dyDescent="0.2">
      <c r="B14" s="633" t="s">
        <v>244</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245</v>
      </c>
      <c r="AQ14" s="634"/>
      <c r="AR14" s="634"/>
      <c r="AS14" s="634"/>
      <c r="AT14" s="634"/>
      <c r="AU14" s="634"/>
      <c r="AV14" s="634"/>
      <c r="AW14" s="634"/>
      <c r="AX14" s="634"/>
      <c r="AY14" s="634"/>
      <c r="AZ14" s="634"/>
      <c r="BA14" s="634"/>
      <c r="BB14" s="634"/>
      <c r="BC14" s="634"/>
      <c r="BD14" s="634"/>
      <c r="BE14" s="634"/>
      <c r="BF14" s="635"/>
      <c r="BG14" s="636">
        <v>16488</v>
      </c>
      <c r="BH14" s="637"/>
      <c r="BI14" s="637"/>
      <c r="BJ14" s="637"/>
      <c r="BK14" s="637"/>
      <c r="BL14" s="637"/>
      <c r="BM14" s="637"/>
      <c r="BN14" s="638"/>
      <c r="BO14" s="639">
        <v>5.0999999999999996</v>
      </c>
      <c r="BP14" s="639"/>
      <c r="BQ14" s="639"/>
      <c r="BR14" s="639"/>
      <c r="BS14" s="640" t="s">
        <v>122</v>
      </c>
      <c r="BT14" s="640"/>
      <c r="BU14" s="640"/>
      <c r="BV14" s="640"/>
      <c r="BW14" s="640"/>
      <c r="BX14" s="640"/>
      <c r="BY14" s="640"/>
      <c r="BZ14" s="640"/>
      <c r="CA14" s="640"/>
      <c r="CB14" s="644"/>
      <c r="CD14" s="633" t="s">
        <v>246</v>
      </c>
      <c r="CE14" s="634"/>
      <c r="CF14" s="634"/>
      <c r="CG14" s="634"/>
      <c r="CH14" s="634"/>
      <c r="CI14" s="634"/>
      <c r="CJ14" s="634"/>
      <c r="CK14" s="634"/>
      <c r="CL14" s="634"/>
      <c r="CM14" s="634"/>
      <c r="CN14" s="634"/>
      <c r="CO14" s="634"/>
      <c r="CP14" s="634"/>
      <c r="CQ14" s="635"/>
      <c r="CR14" s="636">
        <v>147777</v>
      </c>
      <c r="CS14" s="637"/>
      <c r="CT14" s="637"/>
      <c r="CU14" s="637"/>
      <c r="CV14" s="637"/>
      <c r="CW14" s="637"/>
      <c r="CX14" s="637"/>
      <c r="CY14" s="638"/>
      <c r="CZ14" s="639">
        <v>3.2</v>
      </c>
      <c r="DA14" s="639"/>
      <c r="DB14" s="639"/>
      <c r="DC14" s="639"/>
      <c r="DD14" s="645">
        <v>68990</v>
      </c>
      <c r="DE14" s="637"/>
      <c r="DF14" s="637"/>
      <c r="DG14" s="637"/>
      <c r="DH14" s="637"/>
      <c r="DI14" s="637"/>
      <c r="DJ14" s="637"/>
      <c r="DK14" s="637"/>
      <c r="DL14" s="637"/>
      <c r="DM14" s="637"/>
      <c r="DN14" s="637"/>
      <c r="DO14" s="637"/>
      <c r="DP14" s="638"/>
      <c r="DQ14" s="645">
        <v>42271</v>
      </c>
      <c r="DR14" s="637"/>
      <c r="DS14" s="637"/>
      <c r="DT14" s="637"/>
      <c r="DU14" s="637"/>
      <c r="DV14" s="637"/>
      <c r="DW14" s="637"/>
      <c r="DX14" s="637"/>
      <c r="DY14" s="637"/>
      <c r="DZ14" s="637"/>
      <c r="EA14" s="637"/>
      <c r="EB14" s="637"/>
      <c r="EC14" s="646"/>
    </row>
    <row r="15" spans="2:143" ht="11.25" customHeight="1" x14ac:dyDescent="0.2">
      <c r="B15" s="633" t="s">
        <v>247</v>
      </c>
      <c r="C15" s="634"/>
      <c r="D15" s="634"/>
      <c r="E15" s="634"/>
      <c r="F15" s="634"/>
      <c r="G15" s="634"/>
      <c r="H15" s="634"/>
      <c r="I15" s="634"/>
      <c r="J15" s="634"/>
      <c r="K15" s="634"/>
      <c r="L15" s="634"/>
      <c r="M15" s="634"/>
      <c r="N15" s="634"/>
      <c r="O15" s="634"/>
      <c r="P15" s="634"/>
      <c r="Q15" s="635"/>
      <c r="R15" s="636">
        <v>6696</v>
      </c>
      <c r="S15" s="637"/>
      <c r="T15" s="637"/>
      <c r="U15" s="637"/>
      <c r="V15" s="637"/>
      <c r="W15" s="637"/>
      <c r="X15" s="637"/>
      <c r="Y15" s="638"/>
      <c r="Z15" s="639">
        <v>0.1</v>
      </c>
      <c r="AA15" s="639"/>
      <c r="AB15" s="639"/>
      <c r="AC15" s="639"/>
      <c r="AD15" s="640">
        <v>6696</v>
      </c>
      <c r="AE15" s="640"/>
      <c r="AF15" s="640"/>
      <c r="AG15" s="640"/>
      <c r="AH15" s="640"/>
      <c r="AI15" s="640"/>
      <c r="AJ15" s="640"/>
      <c r="AK15" s="640"/>
      <c r="AL15" s="641">
        <v>0.3</v>
      </c>
      <c r="AM15" s="642"/>
      <c r="AN15" s="642"/>
      <c r="AO15" s="643"/>
      <c r="AP15" s="633" t="s">
        <v>248</v>
      </c>
      <c r="AQ15" s="634"/>
      <c r="AR15" s="634"/>
      <c r="AS15" s="634"/>
      <c r="AT15" s="634"/>
      <c r="AU15" s="634"/>
      <c r="AV15" s="634"/>
      <c r="AW15" s="634"/>
      <c r="AX15" s="634"/>
      <c r="AY15" s="634"/>
      <c r="AZ15" s="634"/>
      <c r="BA15" s="634"/>
      <c r="BB15" s="634"/>
      <c r="BC15" s="634"/>
      <c r="BD15" s="634"/>
      <c r="BE15" s="634"/>
      <c r="BF15" s="635"/>
      <c r="BG15" s="636">
        <v>22871</v>
      </c>
      <c r="BH15" s="637"/>
      <c r="BI15" s="637"/>
      <c r="BJ15" s="637"/>
      <c r="BK15" s="637"/>
      <c r="BL15" s="637"/>
      <c r="BM15" s="637"/>
      <c r="BN15" s="638"/>
      <c r="BO15" s="639">
        <v>7.1</v>
      </c>
      <c r="BP15" s="639"/>
      <c r="BQ15" s="639"/>
      <c r="BR15" s="639"/>
      <c r="BS15" s="640" t="s">
        <v>122</v>
      </c>
      <c r="BT15" s="640"/>
      <c r="BU15" s="640"/>
      <c r="BV15" s="640"/>
      <c r="BW15" s="640"/>
      <c r="BX15" s="640"/>
      <c r="BY15" s="640"/>
      <c r="BZ15" s="640"/>
      <c r="CA15" s="640"/>
      <c r="CB15" s="644"/>
      <c r="CD15" s="633" t="s">
        <v>249</v>
      </c>
      <c r="CE15" s="634"/>
      <c r="CF15" s="634"/>
      <c r="CG15" s="634"/>
      <c r="CH15" s="634"/>
      <c r="CI15" s="634"/>
      <c r="CJ15" s="634"/>
      <c r="CK15" s="634"/>
      <c r="CL15" s="634"/>
      <c r="CM15" s="634"/>
      <c r="CN15" s="634"/>
      <c r="CO15" s="634"/>
      <c r="CP15" s="634"/>
      <c r="CQ15" s="635"/>
      <c r="CR15" s="636">
        <v>327749</v>
      </c>
      <c r="CS15" s="637"/>
      <c r="CT15" s="637"/>
      <c r="CU15" s="637"/>
      <c r="CV15" s="637"/>
      <c r="CW15" s="637"/>
      <c r="CX15" s="637"/>
      <c r="CY15" s="638"/>
      <c r="CZ15" s="639">
        <v>7</v>
      </c>
      <c r="DA15" s="639"/>
      <c r="DB15" s="639"/>
      <c r="DC15" s="639"/>
      <c r="DD15" s="645">
        <v>24952</v>
      </c>
      <c r="DE15" s="637"/>
      <c r="DF15" s="637"/>
      <c r="DG15" s="637"/>
      <c r="DH15" s="637"/>
      <c r="DI15" s="637"/>
      <c r="DJ15" s="637"/>
      <c r="DK15" s="637"/>
      <c r="DL15" s="637"/>
      <c r="DM15" s="637"/>
      <c r="DN15" s="637"/>
      <c r="DO15" s="637"/>
      <c r="DP15" s="638"/>
      <c r="DQ15" s="645">
        <v>194083</v>
      </c>
      <c r="DR15" s="637"/>
      <c r="DS15" s="637"/>
      <c r="DT15" s="637"/>
      <c r="DU15" s="637"/>
      <c r="DV15" s="637"/>
      <c r="DW15" s="637"/>
      <c r="DX15" s="637"/>
      <c r="DY15" s="637"/>
      <c r="DZ15" s="637"/>
      <c r="EA15" s="637"/>
      <c r="EB15" s="637"/>
      <c r="EC15" s="646"/>
    </row>
    <row r="16" spans="2:143" ht="11.25" customHeight="1" x14ac:dyDescent="0.2">
      <c r="B16" s="633" t="s">
        <v>250</v>
      </c>
      <c r="C16" s="634"/>
      <c r="D16" s="634"/>
      <c r="E16" s="634"/>
      <c r="F16" s="634"/>
      <c r="G16" s="634"/>
      <c r="H16" s="634"/>
      <c r="I16" s="634"/>
      <c r="J16" s="634"/>
      <c r="K16" s="634"/>
      <c r="L16" s="634"/>
      <c r="M16" s="634"/>
      <c r="N16" s="634"/>
      <c r="O16" s="634"/>
      <c r="P16" s="634"/>
      <c r="Q16" s="635"/>
      <c r="R16" s="636">
        <v>14747</v>
      </c>
      <c r="S16" s="637"/>
      <c r="T16" s="637"/>
      <c r="U16" s="637"/>
      <c r="V16" s="637"/>
      <c r="W16" s="637"/>
      <c r="X16" s="637"/>
      <c r="Y16" s="638"/>
      <c r="Z16" s="639">
        <v>0.3</v>
      </c>
      <c r="AA16" s="639"/>
      <c r="AB16" s="639"/>
      <c r="AC16" s="639"/>
      <c r="AD16" s="640">
        <v>14747</v>
      </c>
      <c r="AE16" s="640"/>
      <c r="AF16" s="640"/>
      <c r="AG16" s="640"/>
      <c r="AH16" s="640"/>
      <c r="AI16" s="640"/>
      <c r="AJ16" s="640"/>
      <c r="AK16" s="640"/>
      <c r="AL16" s="641">
        <v>0.7</v>
      </c>
      <c r="AM16" s="642"/>
      <c r="AN16" s="642"/>
      <c r="AO16" s="643"/>
      <c r="AP16" s="633" t="s">
        <v>251</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252</v>
      </c>
      <c r="CE16" s="634"/>
      <c r="CF16" s="634"/>
      <c r="CG16" s="634"/>
      <c r="CH16" s="634"/>
      <c r="CI16" s="634"/>
      <c r="CJ16" s="634"/>
      <c r="CK16" s="634"/>
      <c r="CL16" s="634"/>
      <c r="CM16" s="634"/>
      <c r="CN16" s="634"/>
      <c r="CO16" s="634"/>
      <c r="CP16" s="634"/>
      <c r="CQ16" s="635"/>
      <c r="CR16" s="636">
        <v>4840</v>
      </c>
      <c r="CS16" s="637"/>
      <c r="CT16" s="637"/>
      <c r="CU16" s="637"/>
      <c r="CV16" s="637"/>
      <c r="CW16" s="637"/>
      <c r="CX16" s="637"/>
      <c r="CY16" s="638"/>
      <c r="CZ16" s="639">
        <v>0.1</v>
      </c>
      <c r="DA16" s="639"/>
      <c r="DB16" s="639"/>
      <c r="DC16" s="639"/>
      <c r="DD16" s="645" t="s">
        <v>122</v>
      </c>
      <c r="DE16" s="637"/>
      <c r="DF16" s="637"/>
      <c r="DG16" s="637"/>
      <c r="DH16" s="637"/>
      <c r="DI16" s="637"/>
      <c r="DJ16" s="637"/>
      <c r="DK16" s="637"/>
      <c r="DL16" s="637"/>
      <c r="DM16" s="637"/>
      <c r="DN16" s="637"/>
      <c r="DO16" s="637"/>
      <c r="DP16" s="638"/>
      <c r="DQ16" s="645">
        <v>1840</v>
      </c>
      <c r="DR16" s="637"/>
      <c r="DS16" s="637"/>
      <c r="DT16" s="637"/>
      <c r="DU16" s="637"/>
      <c r="DV16" s="637"/>
      <c r="DW16" s="637"/>
      <c r="DX16" s="637"/>
      <c r="DY16" s="637"/>
      <c r="DZ16" s="637"/>
      <c r="EA16" s="637"/>
      <c r="EB16" s="637"/>
      <c r="EC16" s="646"/>
    </row>
    <row r="17" spans="2:133" ht="11.25" customHeight="1" x14ac:dyDescent="0.2">
      <c r="B17" s="633" t="s">
        <v>253</v>
      </c>
      <c r="C17" s="634"/>
      <c r="D17" s="634"/>
      <c r="E17" s="634"/>
      <c r="F17" s="634"/>
      <c r="G17" s="634"/>
      <c r="H17" s="634"/>
      <c r="I17" s="634"/>
      <c r="J17" s="634"/>
      <c r="K17" s="634"/>
      <c r="L17" s="634"/>
      <c r="M17" s="634"/>
      <c r="N17" s="634"/>
      <c r="O17" s="634"/>
      <c r="P17" s="634"/>
      <c r="Q17" s="635"/>
      <c r="R17" s="636">
        <v>11205</v>
      </c>
      <c r="S17" s="637"/>
      <c r="T17" s="637"/>
      <c r="U17" s="637"/>
      <c r="V17" s="637"/>
      <c r="W17" s="637"/>
      <c r="X17" s="637"/>
      <c r="Y17" s="638"/>
      <c r="Z17" s="639">
        <v>0.2</v>
      </c>
      <c r="AA17" s="639"/>
      <c r="AB17" s="639"/>
      <c r="AC17" s="639"/>
      <c r="AD17" s="640">
        <v>11205</v>
      </c>
      <c r="AE17" s="640"/>
      <c r="AF17" s="640"/>
      <c r="AG17" s="640"/>
      <c r="AH17" s="640"/>
      <c r="AI17" s="640"/>
      <c r="AJ17" s="640"/>
      <c r="AK17" s="640"/>
      <c r="AL17" s="641">
        <v>0.5</v>
      </c>
      <c r="AM17" s="642"/>
      <c r="AN17" s="642"/>
      <c r="AO17" s="643"/>
      <c r="AP17" s="633" t="s">
        <v>254</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255</v>
      </c>
      <c r="CE17" s="634"/>
      <c r="CF17" s="634"/>
      <c r="CG17" s="634"/>
      <c r="CH17" s="634"/>
      <c r="CI17" s="634"/>
      <c r="CJ17" s="634"/>
      <c r="CK17" s="634"/>
      <c r="CL17" s="634"/>
      <c r="CM17" s="634"/>
      <c r="CN17" s="634"/>
      <c r="CO17" s="634"/>
      <c r="CP17" s="634"/>
      <c r="CQ17" s="635"/>
      <c r="CR17" s="636">
        <v>341611</v>
      </c>
      <c r="CS17" s="637"/>
      <c r="CT17" s="637"/>
      <c r="CU17" s="637"/>
      <c r="CV17" s="637"/>
      <c r="CW17" s="637"/>
      <c r="CX17" s="637"/>
      <c r="CY17" s="638"/>
      <c r="CZ17" s="639">
        <v>7.3</v>
      </c>
      <c r="DA17" s="639"/>
      <c r="DB17" s="639"/>
      <c r="DC17" s="639"/>
      <c r="DD17" s="645" t="s">
        <v>122</v>
      </c>
      <c r="DE17" s="637"/>
      <c r="DF17" s="637"/>
      <c r="DG17" s="637"/>
      <c r="DH17" s="637"/>
      <c r="DI17" s="637"/>
      <c r="DJ17" s="637"/>
      <c r="DK17" s="637"/>
      <c r="DL17" s="637"/>
      <c r="DM17" s="637"/>
      <c r="DN17" s="637"/>
      <c r="DO17" s="637"/>
      <c r="DP17" s="638"/>
      <c r="DQ17" s="645">
        <v>337923</v>
      </c>
      <c r="DR17" s="637"/>
      <c r="DS17" s="637"/>
      <c r="DT17" s="637"/>
      <c r="DU17" s="637"/>
      <c r="DV17" s="637"/>
      <c r="DW17" s="637"/>
      <c r="DX17" s="637"/>
      <c r="DY17" s="637"/>
      <c r="DZ17" s="637"/>
      <c r="EA17" s="637"/>
      <c r="EB17" s="637"/>
      <c r="EC17" s="646"/>
    </row>
    <row r="18" spans="2:133" ht="11.25" customHeight="1" x14ac:dyDescent="0.2">
      <c r="B18" s="633" t="s">
        <v>256</v>
      </c>
      <c r="C18" s="634"/>
      <c r="D18" s="634"/>
      <c r="E18" s="634"/>
      <c r="F18" s="634"/>
      <c r="G18" s="634"/>
      <c r="H18" s="634"/>
      <c r="I18" s="634"/>
      <c r="J18" s="634"/>
      <c r="K18" s="634"/>
      <c r="L18" s="634"/>
      <c r="M18" s="634"/>
      <c r="N18" s="634"/>
      <c r="O18" s="634"/>
      <c r="P18" s="634"/>
      <c r="Q18" s="635"/>
      <c r="R18" s="636">
        <v>931</v>
      </c>
      <c r="S18" s="637"/>
      <c r="T18" s="637"/>
      <c r="U18" s="637"/>
      <c r="V18" s="637"/>
      <c r="W18" s="637"/>
      <c r="X18" s="637"/>
      <c r="Y18" s="638"/>
      <c r="Z18" s="639">
        <v>0</v>
      </c>
      <c r="AA18" s="639"/>
      <c r="AB18" s="639"/>
      <c r="AC18" s="639"/>
      <c r="AD18" s="640">
        <v>931</v>
      </c>
      <c r="AE18" s="640"/>
      <c r="AF18" s="640"/>
      <c r="AG18" s="640"/>
      <c r="AH18" s="640"/>
      <c r="AI18" s="640"/>
      <c r="AJ18" s="640"/>
      <c r="AK18" s="640"/>
      <c r="AL18" s="641">
        <v>0</v>
      </c>
      <c r="AM18" s="642"/>
      <c r="AN18" s="642"/>
      <c r="AO18" s="643"/>
      <c r="AP18" s="633" t="s">
        <v>257</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258</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2">
      <c r="B19" s="633" t="s">
        <v>259</v>
      </c>
      <c r="C19" s="634"/>
      <c r="D19" s="634"/>
      <c r="E19" s="634"/>
      <c r="F19" s="634"/>
      <c r="G19" s="634"/>
      <c r="H19" s="634"/>
      <c r="I19" s="634"/>
      <c r="J19" s="634"/>
      <c r="K19" s="634"/>
      <c r="L19" s="634"/>
      <c r="M19" s="634"/>
      <c r="N19" s="634"/>
      <c r="O19" s="634"/>
      <c r="P19" s="634"/>
      <c r="Q19" s="635"/>
      <c r="R19" s="636">
        <v>10274</v>
      </c>
      <c r="S19" s="637"/>
      <c r="T19" s="637"/>
      <c r="U19" s="637"/>
      <c r="V19" s="637"/>
      <c r="W19" s="637"/>
      <c r="X19" s="637"/>
      <c r="Y19" s="638"/>
      <c r="Z19" s="639">
        <v>0.2</v>
      </c>
      <c r="AA19" s="639"/>
      <c r="AB19" s="639"/>
      <c r="AC19" s="639"/>
      <c r="AD19" s="640">
        <v>10274</v>
      </c>
      <c r="AE19" s="640"/>
      <c r="AF19" s="640"/>
      <c r="AG19" s="640"/>
      <c r="AH19" s="640"/>
      <c r="AI19" s="640"/>
      <c r="AJ19" s="640"/>
      <c r="AK19" s="640"/>
      <c r="AL19" s="641">
        <v>0.5</v>
      </c>
      <c r="AM19" s="642"/>
      <c r="AN19" s="642"/>
      <c r="AO19" s="643"/>
      <c r="AP19" s="633" t="s">
        <v>260</v>
      </c>
      <c r="AQ19" s="634"/>
      <c r="AR19" s="634"/>
      <c r="AS19" s="634"/>
      <c r="AT19" s="634"/>
      <c r="AU19" s="634"/>
      <c r="AV19" s="634"/>
      <c r="AW19" s="634"/>
      <c r="AX19" s="634"/>
      <c r="AY19" s="634"/>
      <c r="AZ19" s="634"/>
      <c r="BA19" s="634"/>
      <c r="BB19" s="634"/>
      <c r="BC19" s="634"/>
      <c r="BD19" s="634"/>
      <c r="BE19" s="634"/>
      <c r="BF19" s="635"/>
      <c r="BG19" s="636" t="s">
        <v>122</v>
      </c>
      <c r="BH19" s="637"/>
      <c r="BI19" s="637"/>
      <c r="BJ19" s="637"/>
      <c r="BK19" s="637"/>
      <c r="BL19" s="637"/>
      <c r="BM19" s="637"/>
      <c r="BN19" s="638"/>
      <c r="BO19" s="639" t="s">
        <v>122</v>
      </c>
      <c r="BP19" s="639"/>
      <c r="BQ19" s="639"/>
      <c r="BR19" s="639"/>
      <c r="BS19" s="640" t="s">
        <v>122</v>
      </c>
      <c r="BT19" s="640"/>
      <c r="BU19" s="640"/>
      <c r="BV19" s="640"/>
      <c r="BW19" s="640"/>
      <c r="BX19" s="640"/>
      <c r="BY19" s="640"/>
      <c r="BZ19" s="640"/>
      <c r="CA19" s="640"/>
      <c r="CB19" s="644"/>
      <c r="CD19" s="633" t="s">
        <v>261</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2">
      <c r="B20" s="649" t="s">
        <v>262</v>
      </c>
      <c r="C20" s="650"/>
      <c r="D20" s="650"/>
      <c r="E20" s="650"/>
      <c r="F20" s="650"/>
      <c r="G20" s="650"/>
      <c r="H20" s="650"/>
      <c r="I20" s="650"/>
      <c r="J20" s="650"/>
      <c r="K20" s="650"/>
      <c r="L20" s="650"/>
      <c r="M20" s="650"/>
      <c r="N20" s="650"/>
      <c r="O20" s="650"/>
      <c r="P20" s="650"/>
      <c r="Q20" s="651"/>
      <c r="R20" s="636" t="s">
        <v>122</v>
      </c>
      <c r="S20" s="637"/>
      <c r="T20" s="637"/>
      <c r="U20" s="637"/>
      <c r="V20" s="637"/>
      <c r="W20" s="637"/>
      <c r="X20" s="637"/>
      <c r="Y20" s="638"/>
      <c r="Z20" s="639" t="s">
        <v>122</v>
      </c>
      <c r="AA20" s="639"/>
      <c r="AB20" s="639"/>
      <c r="AC20" s="639"/>
      <c r="AD20" s="640" t="s">
        <v>122</v>
      </c>
      <c r="AE20" s="640"/>
      <c r="AF20" s="640"/>
      <c r="AG20" s="640"/>
      <c r="AH20" s="640"/>
      <c r="AI20" s="640"/>
      <c r="AJ20" s="640"/>
      <c r="AK20" s="640"/>
      <c r="AL20" s="641" t="s">
        <v>122</v>
      </c>
      <c r="AM20" s="642"/>
      <c r="AN20" s="642"/>
      <c r="AO20" s="643"/>
      <c r="AP20" s="633" t="s">
        <v>263</v>
      </c>
      <c r="AQ20" s="634"/>
      <c r="AR20" s="634"/>
      <c r="AS20" s="634"/>
      <c r="AT20" s="634"/>
      <c r="AU20" s="634"/>
      <c r="AV20" s="634"/>
      <c r="AW20" s="634"/>
      <c r="AX20" s="634"/>
      <c r="AY20" s="634"/>
      <c r="AZ20" s="634"/>
      <c r="BA20" s="634"/>
      <c r="BB20" s="634"/>
      <c r="BC20" s="634"/>
      <c r="BD20" s="634"/>
      <c r="BE20" s="634"/>
      <c r="BF20" s="635"/>
      <c r="BG20" s="636" t="s">
        <v>122</v>
      </c>
      <c r="BH20" s="637"/>
      <c r="BI20" s="637"/>
      <c r="BJ20" s="637"/>
      <c r="BK20" s="637"/>
      <c r="BL20" s="637"/>
      <c r="BM20" s="637"/>
      <c r="BN20" s="638"/>
      <c r="BO20" s="639" t="s">
        <v>122</v>
      </c>
      <c r="BP20" s="639"/>
      <c r="BQ20" s="639"/>
      <c r="BR20" s="639"/>
      <c r="BS20" s="640" t="s">
        <v>122</v>
      </c>
      <c r="BT20" s="640"/>
      <c r="BU20" s="640"/>
      <c r="BV20" s="640"/>
      <c r="BW20" s="640"/>
      <c r="BX20" s="640"/>
      <c r="BY20" s="640"/>
      <c r="BZ20" s="640"/>
      <c r="CA20" s="640"/>
      <c r="CB20" s="644"/>
      <c r="CD20" s="633" t="s">
        <v>264</v>
      </c>
      <c r="CE20" s="634"/>
      <c r="CF20" s="634"/>
      <c r="CG20" s="634"/>
      <c r="CH20" s="634"/>
      <c r="CI20" s="634"/>
      <c r="CJ20" s="634"/>
      <c r="CK20" s="634"/>
      <c r="CL20" s="634"/>
      <c r="CM20" s="634"/>
      <c r="CN20" s="634"/>
      <c r="CO20" s="634"/>
      <c r="CP20" s="634"/>
      <c r="CQ20" s="635"/>
      <c r="CR20" s="636">
        <v>4653167</v>
      </c>
      <c r="CS20" s="637"/>
      <c r="CT20" s="637"/>
      <c r="CU20" s="637"/>
      <c r="CV20" s="637"/>
      <c r="CW20" s="637"/>
      <c r="CX20" s="637"/>
      <c r="CY20" s="638"/>
      <c r="CZ20" s="639">
        <v>100</v>
      </c>
      <c r="DA20" s="639"/>
      <c r="DB20" s="639"/>
      <c r="DC20" s="639"/>
      <c r="DD20" s="645">
        <v>1047196</v>
      </c>
      <c r="DE20" s="637"/>
      <c r="DF20" s="637"/>
      <c r="DG20" s="637"/>
      <c r="DH20" s="637"/>
      <c r="DI20" s="637"/>
      <c r="DJ20" s="637"/>
      <c r="DK20" s="637"/>
      <c r="DL20" s="637"/>
      <c r="DM20" s="637"/>
      <c r="DN20" s="637"/>
      <c r="DO20" s="637"/>
      <c r="DP20" s="638"/>
      <c r="DQ20" s="645">
        <v>2539908</v>
      </c>
      <c r="DR20" s="637"/>
      <c r="DS20" s="637"/>
      <c r="DT20" s="637"/>
      <c r="DU20" s="637"/>
      <c r="DV20" s="637"/>
      <c r="DW20" s="637"/>
      <c r="DX20" s="637"/>
      <c r="DY20" s="637"/>
      <c r="DZ20" s="637"/>
      <c r="EA20" s="637"/>
      <c r="EB20" s="637"/>
      <c r="EC20" s="646"/>
    </row>
    <row r="21" spans="2:133" ht="11.25" customHeight="1" x14ac:dyDescent="0.2">
      <c r="B21" s="633" t="s">
        <v>265</v>
      </c>
      <c r="C21" s="634"/>
      <c r="D21" s="634"/>
      <c r="E21" s="634"/>
      <c r="F21" s="634"/>
      <c r="G21" s="634"/>
      <c r="H21" s="634"/>
      <c r="I21" s="634"/>
      <c r="J21" s="634"/>
      <c r="K21" s="634"/>
      <c r="L21" s="634"/>
      <c r="M21" s="634"/>
      <c r="N21" s="634"/>
      <c r="O21" s="634"/>
      <c r="P21" s="634"/>
      <c r="Q21" s="635"/>
      <c r="R21" s="636">
        <v>1737464</v>
      </c>
      <c r="S21" s="637"/>
      <c r="T21" s="637"/>
      <c r="U21" s="637"/>
      <c r="V21" s="637"/>
      <c r="W21" s="637"/>
      <c r="X21" s="637"/>
      <c r="Y21" s="638"/>
      <c r="Z21" s="639">
        <v>35.5</v>
      </c>
      <c r="AA21" s="639"/>
      <c r="AB21" s="639"/>
      <c r="AC21" s="639"/>
      <c r="AD21" s="640">
        <v>1556636</v>
      </c>
      <c r="AE21" s="640"/>
      <c r="AF21" s="640"/>
      <c r="AG21" s="640"/>
      <c r="AH21" s="640"/>
      <c r="AI21" s="640"/>
      <c r="AJ21" s="640"/>
      <c r="AK21" s="640"/>
      <c r="AL21" s="641">
        <v>75.5</v>
      </c>
      <c r="AM21" s="642"/>
      <c r="AN21" s="642"/>
      <c r="AO21" s="643"/>
      <c r="AP21" s="633" t="s">
        <v>266</v>
      </c>
      <c r="AQ21" s="652"/>
      <c r="AR21" s="652"/>
      <c r="AS21" s="652"/>
      <c r="AT21" s="652"/>
      <c r="AU21" s="652"/>
      <c r="AV21" s="652"/>
      <c r="AW21" s="652"/>
      <c r="AX21" s="652"/>
      <c r="AY21" s="652"/>
      <c r="AZ21" s="652"/>
      <c r="BA21" s="652"/>
      <c r="BB21" s="652"/>
      <c r="BC21" s="652"/>
      <c r="BD21" s="652"/>
      <c r="BE21" s="652"/>
      <c r="BF21" s="653"/>
      <c r="BG21" s="636" t="s">
        <v>122</v>
      </c>
      <c r="BH21" s="637"/>
      <c r="BI21" s="637"/>
      <c r="BJ21" s="637"/>
      <c r="BK21" s="637"/>
      <c r="BL21" s="637"/>
      <c r="BM21" s="637"/>
      <c r="BN21" s="638"/>
      <c r="BO21" s="639" t="s">
        <v>122</v>
      </c>
      <c r="BP21" s="639"/>
      <c r="BQ21" s="639"/>
      <c r="BR21" s="639"/>
      <c r="BS21" s="640" t="s">
        <v>122</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2">
      <c r="B22" s="633" t="s">
        <v>267</v>
      </c>
      <c r="C22" s="634"/>
      <c r="D22" s="634"/>
      <c r="E22" s="634"/>
      <c r="F22" s="634"/>
      <c r="G22" s="634"/>
      <c r="H22" s="634"/>
      <c r="I22" s="634"/>
      <c r="J22" s="634"/>
      <c r="K22" s="634"/>
      <c r="L22" s="634"/>
      <c r="M22" s="634"/>
      <c r="N22" s="634"/>
      <c r="O22" s="634"/>
      <c r="P22" s="634"/>
      <c r="Q22" s="635"/>
      <c r="R22" s="636">
        <v>1556636</v>
      </c>
      <c r="S22" s="637"/>
      <c r="T22" s="637"/>
      <c r="U22" s="637"/>
      <c r="V22" s="637"/>
      <c r="W22" s="637"/>
      <c r="X22" s="637"/>
      <c r="Y22" s="638"/>
      <c r="Z22" s="639">
        <v>31.8</v>
      </c>
      <c r="AA22" s="639"/>
      <c r="AB22" s="639"/>
      <c r="AC22" s="639"/>
      <c r="AD22" s="640">
        <v>1556636</v>
      </c>
      <c r="AE22" s="640"/>
      <c r="AF22" s="640"/>
      <c r="AG22" s="640"/>
      <c r="AH22" s="640"/>
      <c r="AI22" s="640"/>
      <c r="AJ22" s="640"/>
      <c r="AK22" s="640"/>
      <c r="AL22" s="641">
        <v>75.5</v>
      </c>
      <c r="AM22" s="642"/>
      <c r="AN22" s="642"/>
      <c r="AO22" s="643"/>
      <c r="AP22" s="633" t="s">
        <v>268</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269</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2">
      <c r="B23" s="633" t="s">
        <v>270</v>
      </c>
      <c r="C23" s="634"/>
      <c r="D23" s="634"/>
      <c r="E23" s="634"/>
      <c r="F23" s="634"/>
      <c r="G23" s="634"/>
      <c r="H23" s="634"/>
      <c r="I23" s="634"/>
      <c r="J23" s="634"/>
      <c r="K23" s="634"/>
      <c r="L23" s="634"/>
      <c r="M23" s="634"/>
      <c r="N23" s="634"/>
      <c r="O23" s="634"/>
      <c r="P23" s="634"/>
      <c r="Q23" s="635"/>
      <c r="R23" s="636">
        <v>180828</v>
      </c>
      <c r="S23" s="637"/>
      <c r="T23" s="637"/>
      <c r="U23" s="637"/>
      <c r="V23" s="637"/>
      <c r="W23" s="637"/>
      <c r="X23" s="637"/>
      <c r="Y23" s="638"/>
      <c r="Z23" s="639">
        <v>3.7</v>
      </c>
      <c r="AA23" s="639"/>
      <c r="AB23" s="639"/>
      <c r="AC23" s="639"/>
      <c r="AD23" s="640" t="s">
        <v>122</v>
      </c>
      <c r="AE23" s="640"/>
      <c r="AF23" s="640"/>
      <c r="AG23" s="640"/>
      <c r="AH23" s="640"/>
      <c r="AI23" s="640"/>
      <c r="AJ23" s="640"/>
      <c r="AK23" s="640"/>
      <c r="AL23" s="641" t="s">
        <v>122</v>
      </c>
      <c r="AM23" s="642"/>
      <c r="AN23" s="642"/>
      <c r="AO23" s="643"/>
      <c r="AP23" s="633" t="s">
        <v>271</v>
      </c>
      <c r="AQ23" s="652"/>
      <c r="AR23" s="652"/>
      <c r="AS23" s="652"/>
      <c r="AT23" s="652"/>
      <c r="AU23" s="652"/>
      <c r="AV23" s="652"/>
      <c r="AW23" s="652"/>
      <c r="AX23" s="652"/>
      <c r="AY23" s="652"/>
      <c r="AZ23" s="652"/>
      <c r="BA23" s="652"/>
      <c r="BB23" s="652"/>
      <c r="BC23" s="652"/>
      <c r="BD23" s="652"/>
      <c r="BE23" s="652"/>
      <c r="BF23" s="653"/>
      <c r="BG23" s="636" t="s">
        <v>122</v>
      </c>
      <c r="BH23" s="637"/>
      <c r="BI23" s="637"/>
      <c r="BJ23" s="637"/>
      <c r="BK23" s="637"/>
      <c r="BL23" s="637"/>
      <c r="BM23" s="637"/>
      <c r="BN23" s="638"/>
      <c r="BO23" s="639" t="s">
        <v>122</v>
      </c>
      <c r="BP23" s="639"/>
      <c r="BQ23" s="639"/>
      <c r="BR23" s="639"/>
      <c r="BS23" s="640" t="s">
        <v>122</v>
      </c>
      <c r="BT23" s="640"/>
      <c r="BU23" s="640"/>
      <c r="BV23" s="640"/>
      <c r="BW23" s="640"/>
      <c r="BX23" s="640"/>
      <c r="BY23" s="640"/>
      <c r="BZ23" s="640"/>
      <c r="CA23" s="640"/>
      <c r="CB23" s="644"/>
      <c r="CD23" s="618" t="s">
        <v>211</v>
      </c>
      <c r="CE23" s="619"/>
      <c r="CF23" s="619"/>
      <c r="CG23" s="619"/>
      <c r="CH23" s="619"/>
      <c r="CI23" s="619"/>
      <c r="CJ23" s="619"/>
      <c r="CK23" s="619"/>
      <c r="CL23" s="619"/>
      <c r="CM23" s="619"/>
      <c r="CN23" s="619"/>
      <c r="CO23" s="619"/>
      <c r="CP23" s="619"/>
      <c r="CQ23" s="620"/>
      <c r="CR23" s="618" t="s">
        <v>272</v>
      </c>
      <c r="CS23" s="619"/>
      <c r="CT23" s="619"/>
      <c r="CU23" s="619"/>
      <c r="CV23" s="619"/>
      <c r="CW23" s="619"/>
      <c r="CX23" s="619"/>
      <c r="CY23" s="620"/>
      <c r="CZ23" s="618" t="s">
        <v>273</v>
      </c>
      <c r="DA23" s="619"/>
      <c r="DB23" s="619"/>
      <c r="DC23" s="620"/>
      <c r="DD23" s="618" t="s">
        <v>274</v>
      </c>
      <c r="DE23" s="619"/>
      <c r="DF23" s="619"/>
      <c r="DG23" s="619"/>
      <c r="DH23" s="619"/>
      <c r="DI23" s="619"/>
      <c r="DJ23" s="619"/>
      <c r="DK23" s="620"/>
      <c r="DL23" s="663" t="s">
        <v>275</v>
      </c>
      <c r="DM23" s="664"/>
      <c r="DN23" s="664"/>
      <c r="DO23" s="664"/>
      <c r="DP23" s="664"/>
      <c r="DQ23" s="664"/>
      <c r="DR23" s="664"/>
      <c r="DS23" s="664"/>
      <c r="DT23" s="664"/>
      <c r="DU23" s="664"/>
      <c r="DV23" s="665"/>
      <c r="DW23" s="618" t="s">
        <v>276</v>
      </c>
      <c r="DX23" s="619"/>
      <c r="DY23" s="619"/>
      <c r="DZ23" s="619"/>
      <c r="EA23" s="619"/>
      <c r="EB23" s="619"/>
      <c r="EC23" s="620"/>
    </row>
    <row r="24" spans="2:133" ht="11.25" customHeight="1" x14ac:dyDescent="0.2">
      <c r="B24" s="633" t="s">
        <v>277</v>
      </c>
      <c r="C24" s="634"/>
      <c r="D24" s="634"/>
      <c r="E24" s="634"/>
      <c r="F24" s="634"/>
      <c r="G24" s="634"/>
      <c r="H24" s="634"/>
      <c r="I24" s="634"/>
      <c r="J24" s="634"/>
      <c r="K24" s="634"/>
      <c r="L24" s="634"/>
      <c r="M24" s="634"/>
      <c r="N24" s="634"/>
      <c r="O24" s="634"/>
      <c r="P24" s="634"/>
      <c r="Q24" s="635"/>
      <c r="R24" s="636" t="s">
        <v>122</v>
      </c>
      <c r="S24" s="637"/>
      <c r="T24" s="637"/>
      <c r="U24" s="637"/>
      <c r="V24" s="637"/>
      <c r="W24" s="637"/>
      <c r="X24" s="637"/>
      <c r="Y24" s="638"/>
      <c r="Z24" s="639" t="s">
        <v>122</v>
      </c>
      <c r="AA24" s="639"/>
      <c r="AB24" s="639"/>
      <c r="AC24" s="639"/>
      <c r="AD24" s="640" t="s">
        <v>122</v>
      </c>
      <c r="AE24" s="640"/>
      <c r="AF24" s="640"/>
      <c r="AG24" s="640"/>
      <c r="AH24" s="640"/>
      <c r="AI24" s="640"/>
      <c r="AJ24" s="640"/>
      <c r="AK24" s="640"/>
      <c r="AL24" s="641" t="s">
        <v>122</v>
      </c>
      <c r="AM24" s="642"/>
      <c r="AN24" s="642"/>
      <c r="AO24" s="643"/>
      <c r="AP24" s="633" t="s">
        <v>278</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279</v>
      </c>
      <c r="CE24" s="623"/>
      <c r="CF24" s="623"/>
      <c r="CG24" s="623"/>
      <c r="CH24" s="623"/>
      <c r="CI24" s="623"/>
      <c r="CJ24" s="623"/>
      <c r="CK24" s="623"/>
      <c r="CL24" s="623"/>
      <c r="CM24" s="623"/>
      <c r="CN24" s="623"/>
      <c r="CO24" s="623"/>
      <c r="CP24" s="623"/>
      <c r="CQ24" s="624"/>
      <c r="CR24" s="625">
        <v>1332543</v>
      </c>
      <c r="CS24" s="626"/>
      <c r="CT24" s="626"/>
      <c r="CU24" s="626"/>
      <c r="CV24" s="626"/>
      <c r="CW24" s="626"/>
      <c r="CX24" s="626"/>
      <c r="CY24" s="627"/>
      <c r="CZ24" s="630">
        <v>28.6</v>
      </c>
      <c r="DA24" s="631"/>
      <c r="DB24" s="631"/>
      <c r="DC24" s="647"/>
      <c r="DD24" s="671">
        <v>1143991</v>
      </c>
      <c r="DE24" s="626"/>
      <c r="DF24" s="626"/>
      <c r="DG24" s="626"/>
      <c r="DH24" s="626"/>
      <c r="DI24" s="626"/>
      <c r="DJ24" s="626"/>
      <c r="DK24" s="627"/>
      <c r="DL24" s="671">
        <v>1096014</v>
      </c>
      <c r="DM24" s="626"/>
      <c r="DN24" s="626"/>
      <c r="DO24" s="626"/>
      <c r="DP24" s="626"/>
      <c r="DQ24" s="626"/>
      <c r="DR24" s="626"/>
      <c r="DS24" s="626"/>
      <c r="DT24" s="626"/>
      <c r="DU24" s="626"/>
      <c r="DV24" s="627"/>
      <c r="DW24" s="630">
        <v>53</v>
      </c>
      <c r="DX24" s="631"/>
      <c r="DY24" s="631"/>
      <c r="DZ24" s="631"/>
      <c r="EA24" s="631"/>
      <c r="EB24" s="631"/>
      <c r="EC24" s="632"/>
    </row>
    <row r="25" spans="2:133" ht="11.25" customHeight="1" x14ac:dyDescent="0.2">
      <c r="B25" s="633" t="s">
        <v>280</v>
      </c>
      <c r="C25" s="634"/>
      <c r="D25" s="634"/>
      <c r="E25" s="634"/>
      <c r="F25" s="634"/>
      <c r="G25" s="634"/>
      <c r="H25" s="634"/>
      <c r="I25" s="634"/>
      <c r="J25" s="634"/>
      <c r="K25" s="634"/>
      <c r="L25" s="634"/>
      <c r="M25" s="634"/>
      <c r="N25" s="634"/>
      <c r="O25" s="634"/>
      <c r="P25" s="634"/>
      <c r="Q25" s="635"/>
      <c r="R25" s="636">
        <v>2184962</v>
      </c>
      <c r="S25" s="637"/>
      <c r="T25" s="637"/>
      <c r="U25" s="637"/>
      <c r="V25" s="637"/>
      <c r="W25" s="637"/>
      <c r="X25" s="637"/>
      <c r="Y25" s="638"/>
      <c r="Z25" s="639">
        <v>44.6</v>
      </c>
      <c r="AA25" s="639"/>
      <c r="AB25" s="639"/>
      <c r="AC25" s="639"/>
      <c r="AD25" s="640">
        <v>2004134</v>
      </c>
      <c r="AE25" s="640"/>
      <c r="AF25" s="640"/>
      <c r="AG25" s="640"/>
      <c r="AH25" s="640"/>
      <c r="AI25" s="640"/>
      <c r="AJ25" s="640"/>
      <c r="AK25" s="640"/>
      <c r="AL25" s="641">
        <v>97.1</v>
      </c>
      <c r="AM25" s="642"/>
      <c r="AN25" s="642"/>
      <c r="AO25" s="643"/>
      <c r="AP25" s="633" t="s">
        <v>281</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282</v>
      </c>
      <c r="CE25" s="634"/>
      <c r="CF25" s="634"/>
      <c r="CG25" s="634"/>
      <c r="CH25" s="634"/>
      <c r="CI25" s="634"/>
      <c r="CJ25" s="634"/>
      <c r="CK25" s="634"/>
      <c r="CL25" s="634"/>
      <c r="CM25" s="634"/>
      <c r="CN25" s="634"/>
      <c r="CO25" s="634"/>
      <c r="CP25" s="634"/>
      <c r="CQ25" s="635"/>
      <c r="CR25" s="636">
        <v>865136</v>
      </c>
      <c r="CS25" s="668"/>
      <c r="CT25" s="668"/>
      <c r="CU25" s="668"/>
      <c r="CV25" s="668"/>
      <c r="CW25" s="668"/>
      <c r="CX25" s="668"/>
      <c r="CY25" s="669"/>
      <c r="CZ25" s="641">
        <v>18.600000000000001</v>
      </c>
      <c r="DA25" s="666"/>
      <c r="DB25" s="666"/>
      <c r="DC25" s="670"/>
      <c r="DD25" s="645">
        <v>763347</v>
      </c>
      <c r="DE25" s="668"/>
      <c r="DF25" s="668"/>
      <c r="DG25" s="668"/>
      <c r="DH25" s="668"/>
      <c r="DI25" s="668"/>
      <c r="DJ25" s="668"/>
      <c r="DK25" s="669"/>
      <c r="DL25" s="645">
        <v>743153</v>
      </c>
      <c r="DM25" s="668"/>
      <c r="DN25" s="668"/>
      <c r="DO25" s="668"/>
      <c r="DP25" s="668"/>
      <c r="DQ25" s="668"/>
      <c r="DR25" s="668"/>
      <c r="DS25" s="668"/>
      <c r="DT25" s="668"/>
      <c r="DU25" s="668"/>
      <c r="DV25" s="669"/>
      <c r="DW25" s="641">
        <v>36</v>
      </c>
      <c r="DX25" s="666"/>
      <c r="DY25" s="666"/>
      <c r="DZ25" s="666"/>
      <c r="EA25" s="666"/>
      <c r="EB25" s="666"/>
      <c r="EC25" s="667"/>
    </row>
    <row r="26" spans="2:133" ht="11.25" customHeight="1" x14ac:dyDescent="0.2">
      <c r="B26" s="633" t="s">
        <v>283</v>
      </c>
      <c r="C26" s="634"/>
      <c r="D26" s="634"/>
      <c r="E26" s="634"/>
      <c r="F26" s="634"/>
      <c r="G26" s="634"/>
      <c r="H26" s="634"/>
      <c r="I26" s="634"/>
      <c r="J26" s="634"/>
      <c r="K26" s="634"/>
      <c r="L26" s="634"/>
      <c r="M26" s="634"/>
      <c r="N26" s="634"/>
      <c r="O26" s="634"/>
      <c r="P26" s="634"/>
      <c r="Q26" s="635"/>
      <c r="R26" s="636">
        <v>968</v>
      </c>
      <c r="S26" s="637"/>
      <c r="T26" s="637"/>
      <c r="U26" s="637"/>
      <c r="V26" s="637"/>
      <c r="W26" s="637"/>
      <c r="X26" s="637"/>
      <c r="Y26" s="638"/>
      <c r="Z26" s="639">
        <v>0</v>
      </c>
      <c r="AA26" s="639"/>
      <c r="AB26" s="639"/>
      <c r="AC26" s="639"/>
      <c r="AD26" s="640">
        <v>968</v>
      </c>
      <c r="AE26" s="640"/>
      <c r="AF26" s="640"/>
      <c r="AG26" s="640"/>
      <c r="AH26" s="640"/>
      <c r="AI26" s="640"/>
      <c r="AJ26" s="640"/>
      <c r="AK26" s="640"/>
      <c r="AL26" s="641">
        <v>0</v>
      </c>
      <c r="AM26" s="642"/>
      <c r="AN26" s="642"/>
      <c r="AO26" s="643"/>
      <c r="AP26" s="633" t="s">
        <v>284</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285</v>
      </c>
      <c r="CE26" s="634"/>
      <c r="CF26" s="634"/>
      <c r="CG26" s="634"/>
      <c r="CH26" s="634"/>
      <c r="CI26" s="634"/>
      <c r="CJ26" s="634"/>
      <c r="CK26" s="634"/>
      <c r="CL26" s="634"/>
      <c r="CM26" s="634"/>
      <c r="CN26" s="634"/>
      <c r="CO26" s="634"/>
      <c r="CP26" s="634"/>
      <c r="CQ26" s="635"/>
      <c r="CR26" s="636">
        <v>543709</v>
      </c>
      <c r="CS26" s="637"/>
      <c r="CT26" s="637"/>
      <c r="CU26" s="637"/>
      <c r="CV26" s="637"/>
      <c r="CW26" s="637"/>
      <c r="CX26" s="637"/>
      <c r="CY26" s="638"/>
      <c r="CZ26" s="641">
        <v>11.7</v>
      </c>
      <c r="DA26" s="666"/>
      <c r="DB26" s="666"/>
      <c r="DC26" s="670"/>
      <c r="DD26" s="645">
        <v>453712</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6"/>
      <c r="DY26" s="666"/>
      <c r="DZ26" s="666"/>
      <c r="EA26" s="666"/>
      <c r="EB26" s="666"/>
      <c r="EC26" s="667"/>
    </row>
    <row r="27" spans="2:133" ht="11.25" customHeight="1" x14ac:dyDescent="0.2">
      <c r="B27" s="633" t="s">
        <v>286</v>
      </c>
      <c r="C27" s="634"/>
      <c r="D27" s="634"/>
      <c r="E27" s="634"/>
      <c r="F27" s="634"/>
      <c r="G27" s="634"/>
      <c r="H27" s="634"/>
      <c r="I27" s="634"/>
      <c r="J27" s="634"/>
      <c r="K27" s="634"/>
      <c r="L27" s="634"/>
      <c r="M27" s="634"/>
      <c r="N27" s="634"/>
      <c r="O27" s="634"/>
      <c r="P27" s="634"/>
      <c r="Q27" s="635"/>
      <c r="R27" s="636" t="s">
        <v>122</v>
      </c>
      <c r="S27" s="637"/>
      <c r="T27" s="637"/>
      <c r="U27" s="637"/>
      <c r="V27" s="637"/>
      <c r="W27" s="637"/>
      <c r="X27" s="637"/>
      <c r="Y27" s="638"/>
      <c r="Z27" s="639" t="s">
        <v>122</v>
      </c>
      <c r="AA27" s="639"/>
      <c r="AB27" s="639"/>
      <c r="AC27" s="639"/>
      <c r="AD27" s="640" t="s">
        <v>122</v>
      </c>
      <c r="AE27" s="640"/>
      <c r="AF27" s="640"/>
      <c r="AG27" s="640"/>
      <c r="AH27" s="640"/>
      <c r="AI27" s="640"/>
      <c r="AJ27" s="640"/>
      <c r="AK27" s="640"/>
      <c r="AL27" s="641" t="s">
        <v>122</v>
      </c>
      <c r="AM27" s="642"/>
      <c r="AN27" s="642"/>
      <c r="AO27" s="643"/>
      <c r="AP27" s="633" t="s">
        <v>287</v>
      </c>
      <c r="AQ27" s="634"/>
      <c r="AR27" s="634"/>
      <c r="AS27" s="634"/>
      <c r="AT27" s="634"/>
      <c r="AU27" s="634"/>
      <c r="AV27" s="634"/>
      <c r="AW27" s="634"/>
      <c r="AX27" s="634"/>
      <c r="AY27" s="634"/>
      <c r="AZ27" s="634"/>
      <c r="BA27" s="634"/>
      <c r="BB27" s="634"/>
      <c r="BC27" s="634"/>
      <c r="BD27" s="634"/>
      <c r="BE27" s="634"/>
      <c r="BF27" s="635"/>
      <c r="BG27" s="636">
        <v>321384</v>
      </c>
      <c r="BH27" s="637"/>
      <c r="BI27" s="637"/>
      <c r="BJ27" s="637"/>
      <c r="BK27" s="637"/>
      <c r="BL27" s="637"/>
      <c r="BM27" s="637"/>
      <c r="BN27" s="638"/>
      <c r="BO27" s="639">
        <v>100</v>
      </c>
      <c r="BP27" s="639"/>
      <c r="BQ27" s="639"/>
      <c r="BR27" s="639"/>
      <c r="BS27" s="640" t="s">
        <v>122</v>
      </c>
      <c r="BT27" s="640"/>
      <c r="BU27" s="640"/>
      <c r="BV27" s="640"/>
      <c r="BW27" s="640"/>
      <c r="BX27" s="640"/>
      <c r="BY27" s="640"/>
      <c r="BZ27" s="640"/>
      <c r="CA27" s="640"/>
      <c r="CB27" s="644"/>
      <c r="CD27" s="633" t="s">
        <v>288</v>
      </c>
      <c r="CE27" s="634"/>
      <c r="CF27" s="634"/>
      <c r="CG27" s="634"/>
      <c r="CH27" s="634"/>
      <c r="CI27" s="634"/>
      <c r="CJ27" s="634"/>
      <c r="CK27" s="634"/>
      <c r="CL27" s="634"/>
      <c r="CM27" s="634"/>
      <c r="CN27" s="634"/>
      <c r="CO27" s="634"/>
      <c r="CP27" s="634"/>
      <c r="CQ27" s="635"/>
      <c r="CR27" s="636">
        <v>125796</v>
      </c>
      <c r="CS27" s="668"/>
      <c r="CT27" s="668"/>
      <c r="CU27" s="668"/>
      <c r="CV27" s="668"/>
      <c r="CW27" s="668"/>
      <c r="CX27" s="668"/>
      <c r="CY27" s="669"/>
      <c r="CZ27" s="641">
        <v>2.7</v>
      </c>
      <c r="DA27" s="666"/>
      <c r="DB27" s="666"/>
      <c r="DC27" s="670"/>
      <c r="DD27" s="645">
        <v>42721</v>
      </c>
      <c r="DE27" s="668"/>
      <c r="DF27" s="668"/>
      <c r="DG27" s="668"/>
      <c r="DH27" s="668"/>
      <c r="DI27" s="668"/>
      <c r="DJ27" s="668"/>
      <c r="DK27" s="669"/>
      <c r="DL27" s="645">
        <v>14938</v>
      </c>
      <c r="DM27" s="668"/>
      <c r="DN27" s="668"/>
      <c r="DO27" s="668"/>
      <c r="DP27" s="668"/>
      <c r="DQ27" s="668"/>
      <c r="DR27" s="668"/>
      <c r="DS27" s="668"/>
      <c r="DT27" s="668"/>
      <c r="DU27" s="668"/>
      <c r="DV27" s="669"/>
      <c r="DW27" s="641">
        <v>0.7</v>
      </c>
      <c r="DX27" s="666"/>
      <c r="DY27" s="666"/>
      <c r="DZ27" s="666"/>
      <c r="EA27" s="666"/>
      <c r="EB27" s="666"/>
      <c r="EC27" s="667"/>
    </row>
    <row r="28" spans="2:133" ht="11.25" customHeight="1" x14ac:dyDescent="0.2">
      <c r="B28" s="633" t="s">
        <v>289</v>
      </c>
      <c r="C28" s="634"/>
      <c r="D28" s="634"/>
      <c r="E28" s="634"/>
      <c r="F28" s="634"/>
      <c r="G28" s="634"/>
      <c r="H28" s="634"/>
      <c r="I28" s="634"/>
      <c r="J28" s="634"/>
      <c r="K28" s="634"/>
      <c r="L28" s="634"/>
      <c r="M28" s="634"/>
      <c r="N28" s="634"/>
      <c r="O28" s="634"/>
      <c r="P28" s="634"/>
      <c r="Q28" s="635"/>
      <c r="R28" s="636">
        <v>58273</v>
      </c>
      <c r="S28" s="637"/>
      <c r="T28" s="637"/>
      <c r="U28" s="637"/>
      <c r="V28" s="637"/>
      <c r="W28" s="637"/>
      <c r="X28" s="637"/>
      <c r="Y28" s="638"/>
      <c r="Z28" s="639">
        <v>1.2</v>
      </c>
      <c r="AA28" s="639"/>
      <c r="AB28" s="639"/>
      <c r="AC28" s="639"/>
      <c r="AD28" s="640">
        <v>3438</v>
      </c>
      <c r="AE28" s="640"/>
      <c r="AF28" s="640"/>
      <c r="AG28" s="640"/>
      <c r="AH28" s="640"/>
      <c r="AI28" s="640"/>
      <c r="AJ28" s="640"/>
      <c r="AK28" s="640"/>
      <c r="AL28" s="641">
        <v>0.2</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290</v>
      </c>
      <c r="CE28" s="634"/>
      <c r="CF28" s="634"/>
      <c r="CG28" s="634"/>
      <c r="CH28" s="634"/>
      <c r="CI28" s="634"/>
      <c r="CJ28" s="634"/>
      <c r="CK28" s="634"/>
      <c r="CL28" s="634"/>
      <c r="CM28" s="634"/>
      <c r="CN28" s="634"/>
      <c r="CO28" s="634"/>
      <c r="CP28" s="634"/>
      <c r="CQ28" s="635"/>
      <c r="CR28" s="636">
        <v>341611</v>
      </c>
      <c r="CS28" s="637"/>
      <c r="CT28" s="637"/>
      <c r="CU28" s="637"/>
      <c r="CV28" s="637"/>
      <c r="CW28" s="637"/>
      <c r="CX28" s="637"/>
      <c r="CY28" s="638"/>
      <c r="CZ28" s="641">
        <v>7.3</v>
      </c>
      <c r="DA28" s="666"/>
      <c r="DB28" s="666"/>
      <c r="DC28" s="670"/>
      <c r="DD28" s="645">
        <v>337923</v>
      </c>
      <c r="DE28" s="637"/>
      <c r="DF28" s="637"/>
      <c r="DG28" s="637"/>
      <c r="DH28" s="637"/>
      <c r="DI28" s="637"/>
      <c r="DJ28" s="637"/>
      <c r="DK28" s="638"/>
      <c r="DL28" s="645">
        <v>337923</v>
      </c>
      <c r="DM28" s="637"/>
      <c r="DN28" s="637"/>
      <c r="DO28" s="637"/>
      <c r="DP28" s="637"/>
      <c r="DQ28" s="637"/>
      <c r="DR28" s="637"/>
      <c r="DS28" s="637"/>
      <c r="DT28" s="637"/>
      <c r="DU28" s="637"/>
      <c r="DV28" s="638"/>
      <c r="DW28" s="641">
        <v>16.399999999999999</v>
      </c>
      <c r="DX28" s="666"/>
      <c r="DY28" s="666"/>
      <c r="DZ28" s="666"/>
      <c r="EA28" s="666"/>
      <c r="EB28" s="666"/>
      <c r="EC28" s="667"/>
    </row>
    <row r="29" spans="2:133" ht="11.25" customHeight="1" x14ac:dyDescent="0.2">
      <c r="B29" s="633" t="s">
        <v>291</v>
      </c>
      <c r="C29" s="634"/>
      <c r="D29" s="634"/>
      <c r="E29" s="634"/>
      <c r="F29" s="634"/>
      <c r="G29" s="634"/>
      <c r="H29" s="634"/>
      <c r="I29" s="634"/>
      <c r="J29" s="634"/>
      <c r="K29" s="634"/>
      <c r="L29" s="634"/>
      <c r="M29" s="634"/>
      <c r="N29" s="634"/>
      <c r="O29" s="634"/>
      <c r="P29" s="634"/>
      <c r="Q29" s="635"/>
      <c r="R29" s="636">
        <v>9119</v>
      </c>
      <c r="S29" s="637"/>
      <c r="T29" s="637"/>
      <c r="U29" s="637"/>
      <c r="V29" s="637"/>
      <c r="W29" s="637"/>
      <c r="X29" s="637"/>
      <c r="Y29" s="638"/>
      <c r="Z29" s="639">
        <v>0.2</v>
      </c>
      <c r="AA29" s="639"/>
      <c r="AB29" s="639"/>
      <c r="AC29" s="639"/>
      <c r="AD29" s="640" t="s">
        <v>122</v>
      </c>
      <c r="AE29" s="640"/>
      <c r="AF29" s="640"/>
      <c r="AG29" s="640"/>
      <c r="AH29" s="640"/>
      <c r="AI29" s="640"/>
      <c r="AJ29" s="640"/>
      <c r="AK29" s="640"/>
      <c r="AL29" s="641" t="s">
        <v>122</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292</v>
      </c>
      <c r="CE29" s="673"/>
      <c r="CF29" s="633" t="s">
        <v>66</v>
      </c>
      <c r="CG29" s="634"/>
      <c r="CH29" s="634"/>
      <c r="CI29" s="634"/>
      <c r="CJ29" s="634"/>
      <c r="CK29" s="634"/>
      <c r="CL29" s="634"/>
      <c r="CM29" s="634"/>
      <c r="CN29" s="634"/>
      <c r="CO29" s="634"/>
      <c r="CP29" s="634"/>
      <c r="CQ29" s="635"/>
      <c r="CR29" s="636">
        <v>341611</v>
      </c>
      <c r="CS29" s="668"/>
      <c r="CT29" s="668"/>
      <c r="CU29" s="668"/>
      <c r="CV29" s="668"/>
      <c r="CW29" s="668"/>
      <c r="CX29" s="668"/>
      <c r="CY29" s="669"/>
      <c r="CZ29" s="641">
        <v>7.3</v>
      </c>
      <c r="DA29" s="666"/>
      <c r="DB29" s="666"/>
      <c r="DC29" s="670"/>
      <c r="DD29" s="645">
        <v>337923</v>
      </c>
      <c r="DE29" s="668"/>
      <c r="DF29" s="668"/>
      <c r="DG29" s="668"/>
      <c r="DH29" s="668"/>
      <c r="DI29" s="668"/>
      <c r="DJ29" s="668"/>
      <c r="DK29" s="669"/>
      <c r="DL29" s="645">
        <v>337923</v>
      </c>
      <c r="DM29" s="668"/>
      <c r="DN29" s="668"/>
      <c r="DO29" s="668"/>
      <c r="DP29" s="668"/>
      <c r="DQ29" s="668"/>
      <c r="DR29" s="668"/>
      <c r="DS29" s="668"/>
      <c r="DT29" s="668"/>
      <c r="DU29" s="668"/>
      <c r="DV29" s="669"/>
      <c r="DW29" s="641">
        <v>16.399999999999999</v>
      </c>
      <c r="DX29" s="666"/>
      <c r="DY29" s="666"/>
      <c r="DZ29" s="666"/>
      <c r="EA29" s="666"/>
      <c r="EB29" s="666"/>
      <c r="EC29" s="667"/>
    </row>
    <row r="30" spans="2:133" ht="11.25" customHeight="1" x14ac:dyDescent="0.2">
      <c r="B30" s="633" t="s">
        <v>293</v>
      </c>
      <c r="C30" s="634"/>
      <c r="D30" s="634"/>
      <c r="E30" s="634"/>
      <c r="F30" s="634"/>
      <c r="G30" s="634"/>
      <c r="H30" s="634"/>
      <c r="I30" s="634"/>
      <c r="J30" s="634"/>
      <c r="K30" s="634"/>
      <c r="L30" s="634"/>
      <c r="M30" s="634"/>
      <c r="N30" s="634"/>
      <c r="O30" s="634"/>
      <c r="P30" s="634"/>
      <c r="Q30" s="635"/>
      <c r="R30" s="636">
        <v>128816</v>
      </c>
      <c r="S30" s="637"/>
      <c r="T30" s="637"/>
      <c r="U30" s="637"/>
      <c r="V30" s="637"/>
      <c r="W30" s="637"/>
      <c r="X30" s="637"/>
      <c r="Y30" s="638"/>
      <c r="Z30" s="639">
        <v>2.6</v>
      </c>
      <c r="AA30" s="639"/>
      <c r="AB30" s="639"/>
      <c r="AC30" s="639"/>
      <c r="AD30" s="640" t="s">
        <v>122</v>
      </c>
      <c r="AE30" s="640"/>
      <c r="AF30" s="640"/>
      <c r="AG30" s="640"/>
      <c r="AH30" s="640"/>
      <c r="AI30" s="640"/>
      <c r="AJ30" s="640"/>
      <c r="AK30" s="640"/>
      <c r="AL30" s="641" t="s">
        <v>122</v>
      </c>
      <c r="AM30" s="642"/>
      <c r="AN30" s="642"/>
      <c r="AO30" s="643"/>
      <c r="AP30" s="618" t="s">
        <v>211</v>
      </c>
      <c r="AQ30" s="619"/>
      <c r="AR30" s="619"/>
      <c r="AS30" s="619"/>
      <c r="AT30" s="619"/>
      <c r="AU30" s="619"/>
      <c r="AV30" s="619"/>
      <c r="AW30" s="619"/>
      <c r="AX30" s="619"/>
      <c r="AY30" s="619"/>
      <c r="AZ30" s="619"/>
      <c r="BA30" s="619"/>
      <c r="BB30" s="619"/>
      <c r="BC30" s="619"/>
      <c r="BD30" s="619"/>
      <c r="BE30" s="619"/>
      <c r="BF30" s="620"/>
      <c r="BG30" s="618" t="s">
        <v>294</v>
      </c>
      <c r="BH30" s="678"/>
      <c r="BI30" s="678"/>
      <c r="BJ30" s="678"/>
      <c r="BK30" s="678"/>
      <c r="BL30" s="678"/>
      <c r="BM30" s="678"/>
      <c r="BN30" s="678"/>
      <c r="BO30" s="678"/>
      <c r="BP30" s="678"/>
      <c r="BQ30" s="679"/>
      <c r="BR30" s="618" t="s">
        <v>295</v>
      </c>
      <c r="BS30" s="678"/>
      <c r="BT30" s="678"/>
      <c r="BU30" s="678"/>
      <c r="BV30" s="678"/>
      <c r="BW30" s="678"/>
      <c r="BX30" s="678"/>
      <c r="BY30" s="678"/>
      <c r="BZ30" s="678"/>
      <c r="CA30" s="678"/>
      <c r="CB30" s="679"/>
      <c r="CD30" s="674"/>
      <c r="CE30" s="675"/>
      <c r="CF30" s="633" t="s">
        <v>296</v>
      </c>
      <c r="CG30" s="634"/>
      <c r="CH30" s="634"/>
      <c r="CI30" s="634"/>
      <c r="CJ30" s="634"/>
      <c r="CK30" s="634"/>
      <c r="CL30" s="634"/>
      <c r="CM30" s="634"/>
      <c r="CN30" s="634"/>
      <c r="CO30" s="634"/>
      <c r="CP30" s="634"/>
      <c r="CQ30" s="635"/>
      <c r="CR30" s="636">
        <v>337374</v>
      </c>
      <c r="CS30" s="637"/>
      <c r="CT30" s="637"/>
      <c r="CU30" s="637"/>
      <c r="CV30" s="637"/>
      <c r="CW30" s="637"/>
      <c r="CX30" s="637"/>
      <c r="CY30" s="638"/>
      <c r="CZ30" s="641">
        <v>7.3</v>
      </c>
      <c r="DA30" s="666"/>
      <c r="DB30" s="666"/>
      <c r="DC30" s="670"/>
      <c r="DD30" s="645">
        <v>334302</v>
      </c>
      <c r="DE30" s="637"/>
      <c r="DF30" s="637"/>
      <c r="DG30" s="637"/>
      <c r="DH30" s="637"/>
      <c r="DI30" s="637"/>
      <c r="DJ30" s="637"/>
      <c r="DK30" s="638"/>
      <c r="DL30" s="645">
        <v>334302</v>
      </c>
      <c r="DM30" s="637"/>
      <c r="DN30" s="637"/>
      <c r="DO30" s="637"/>
      <c r="DP30" s="637"/>
      <c r="DQ30" s="637"/>
      <c r="DR30" s="637"/>
      <c r="DS30" s="637"/>
      <c r="DT30" s="637"/>
      <c r="DU30" s="637"/>
      <c r="DV30" s="638"/>
      <c r="DW30" s="641">
        <v>16.2</v>
      </c>
      <c r="DX30" s="666"/>
      <c r="DY30" s="666"/>
      <c r="DZ30" s="666"/>
      <c r="EA30" s="666"/>
      <c r="EB30" s="666"/>
      <c r="EC30" s="667"/>
    </row>
    <row r="31" spans="2:133" ht="11.25" customHeight="1" x14ac:dyDescent="0.2">
      <c r="B31" s="649" t="s">
        <v>297</v>
      </c>
      <c r="C31" s="650"/>
      <c r="D31" s="650"/>
      <c r="E31" s="650"/>
      <c r="F31" s="650"/>
      <c r="G31" s="650"/>
      <c r="H31" s="650"/>
      <c r="I31" s="650"/>
      <c r="J31" s="650"/>
      <c r="K31" s="650"/>
      <c r="L31" s="650"/>
      <c r="M31" s="650"/>
      <c r="N31" s="650"/>
      <c r="O31" s="650"/>
      <c r="P31" s="650"/>
      <c r="Q31" s="651"/>
      <c r="R31" s="636">
        <v>19565</v>
      </c>
      <c r="S31" s="637"/>
      <c r="T31" s="637"/>
      <c r="U31" s="637"/>
      <c r="V31" s="637"/>
      <c r="W31" s="637"/>
      <c r="X31" s="637"/>
      <c r="Y31" s="638"/>
      <c r="Z31" s="639">
        <v>0.4</v>
      </c>
      <c r="AA31" s="639"/>
      <c r="AB31" s="639"/>
      <c r="AC31" s="639"/>
      <c r="AD31" s="640">
        <v>19565</v>
      </c>
      <c r="AE31" s="640"/>
      <c r="AF31" s="640"/>
      <c r="AG31" s="640"/>
      <c r="AH31" s="640"/>
      <c r="AI31" s="640"/>
      <c r="AJ31" s="640"/>
      <c r="AK31" s="640"/>
      <c r="AL31" s="641">
        <v>0.9</v>
      </c>
      <c r="AM31" s="642"/>
      <c r="AN31" s="642"/>
      <c r="AO31" s="643"/>
      <c r="AP31" s="682" t="s">
        <v>298</v>
      </c>
      <c r="AQ31" s="683"/>
      <c r="AR31" s="683"/>
      <c r="AS31" s="683"/>
      <c r="AT31" s="688" t="s">
        <v>299</v>
      </c>
      <c r="AU31" s="200"/>
      <c r="AV31" s="200"/>
      <c r="AW31" s="200"/>
      <c r="AX31" s="622" t="s">
        <v>177</v>
      </c>
      <c r="AY31" s="623"/>
      <c r="AZ31" s="623"/>
      <c r="BA31" s="623"/>
      <c r="BB31" s="623"/>
      <c r="BC31" s="623"/>
      <c r="BD31" s="623"/>
      <c r="BE31" s="623"/>
      <c r="BF31" s="624"/>
      <c r="BG31" s="692">
        <v>98.7</v>
      </c>
      <c r="BH31" s="680"/>
      <c r="BI31" s="680"/>
      <c r="BJ31" s="680"/>
      <c r="BK31" s="680"/>
      <c r="BL31" s="680"/>
      <c r="BM31" s="631">
        <v>95.9</v>
      </c>
      <c r="BN31" s="680"/>
      <c r="BO31" s="680"/>
      <c r="BP31" s="680"/>
      <c r="BQ31" s="681"/>
      <c r="BR31" s="692">
        <v>99</v>
      </c>
      <c r="BS31" s="680"/>
      <c r="BT31" s="680"/>
      <c r="BU31" s="680"/>
      <c r="BV31" s="680"/>
      <c r="BW31" s="680"/>
      <c r="BX31" s="631">
        <v>95.6</v>
      </c>
      <c r="BY31" s="680"/>
      <c r="BZ31" s="680"/>
      <c r="CA31" s="680"/>
      <c r="CB31" s="681"/>
      <c r="CD31" s="674"/>
      <c r="CE31" s="675"/>
      <c r="CF31" s="633" t="s">
        <v>300</v>
      </c>
      <c r="CG31" s="634"/>
      <c r="CH31" s="634"/>
      <c r="CI31" s="634"/>
      <c r="CJ31" s="634"/>
      <c r="CK31" s="634"/>
      <c r="CL31" s="634"/>
      <c r="CM31" s="634"/>
      <c r="CN31" s="634"/>
      <c r="CO31" s="634"/>
      <c r="CP31" s="634"/>
      <c r="CQ31" s="635"/>
      <c r="CR31" s="636">
        <v>4237</v>
      </c>
      <c r="CS31" s="668"/>
      <c r="CT31" s="668"/>
      <c r="CU31" s="668"/>
      <c r="CV31" s="668"/>
      <c r="CW31" s="668"/>
      <c r="CX31" s="668"/>
      <c r="CY31" s="669"/>
      <c r="CZ31" s="641">
        <v>0.1</v>
      </c>
      <c r="DA31" s="666"/>
      <c r="DB31" s="666"/>
      <c r="DC31" s="670"/>
      <c r="DD31" s="645">
        <v>3621</v>
      </c>
      <c r="DE31" s="668"/>
      <c r="DF31" s="668"/>
      <c r="DG31" s="668"/>
      <c r="DH31" s="668"/>
      <c r="DI31" s="668"/>
      <c r="DJ31" s="668"/>
      <c r="DK31" s="669"/>
      <c r="DL31" s="645">
        <v>3621</v>
      </c>
      <c r="DM31" s="668"/>
      <c r="DN31" s="668"/>
      <c r="DO31" s="668"/>
      <c r="DP31" s="668"/>
      <c r="DQ31" s="668"/>
      <c r="DR31" s="668"/>
      <c r="DS31" s="668"/>
      <c r="DT31" s="668"/>
      <c r="DU31" s="668"/>
      <c r="DV31" s="669"/>
      <c r="DW31" s="641">
        <v>0.2</v>
      </c>
      <c r="DX31" s="666"/>
      <c r="DY31" s="666"/>
      <c r="DZ31" s="666"/>
      <c r="EA31" s="666"/>
      <c r="EB31" s="666"/>
      <c r="EC31" s="667"/>
    </row>
    <row r="32" spans="2:133" ht="11.25" customHeight="1" x14ac:dyDescent="0.2">
      <c r="B32" s="633" t="s">
        <v>301</v>
      </c>
      <c r="C32" s="634"/>
      <c r="D32" s="634"/>
      <c r="E32" s="634"/>
      <c r="F32" s="634"/>
      <c r="G32" s="634"/>
      <c r="H32" s="634"/>
      <c r="I32" s="634"/>
      <c r="J32" s="634"/>
      <c r="K32" s="634"/>
      <c r="L32" s="634"/>
      <c r="M32" s="634"/>
      <c r="N32" s="634"/>
      <c r="O32" s="634"/>
      <c r="P32" s="634"/>
      <c r="Q32" s="635"/>
      <c r="R32" s="636">
        <v>1783987</v>
      </c>
      <c r="S32" s="637"/>
      <c r="T32" s="637"/>
      <c r="U32" s="637"/>
      <c r="V32" s="637"/>
      <c r="W32" s="637"/>
      <c r="X32" s="637"/>
      <c r="Y32" s="638"/>
      <c r="Z32" s="639">
        <v>36.5</v>
      </c>
      <c r="AA32" s="639"/>
      <c r="AB32" s="639"/>
      <c r="AC32" s="639"/>
      <c r="AD32" s="640" t="s">
        <v>122</v>
      </c>
      <c r="AE32" s="640"/>
      <c r="AF32" s="640"/>
      <c r="AG32" s="640"/>
      <c r="AH32" s="640"/>
      <c r="AI32" s="640"/>
      <c r="AJ32" s="640"/>
      <c r="AK32" s="640"/>
      <c r="AL32" s="641" t="s">
        <v>122</v>
      </c>
      <c r="AM32" s="642"/>
      <c r="AN32" s="642"/>
      <c r="AO32" s="643"/>
      <c r="AP32" s="684"/>
      <c r="AQ32" s="685"/>
      <c r="AR32" s="685"/>
      <c r="AS32" s="685"/>
      <c r="AT32" s="689"/>
      <c r="AU32" s="196" t="s">
        <v>302</v>
      </c>
      <c r="AX32" s="633" t="s">
        <v>303</v>
      </c>
      <c r="AY32" s="634"/>
      <c r="AZ32" s="634"/>
      <c r="BA32" s="634"/>
      <c r="BB32" s="634"/>
      <c r="BC32" s="634"/>
      <c r="BD32" s="634"/>
      <c r="BE32" s="634"/>
      <c r="BF32" s="635"/>
      <c r="BG32" s="693">
        <v>99.1</v>
      </c>
      <c r="BH32" s="668"/>
      <c r="BI32" s="668"/>
      <c r="BJ32" s="668"/>
      <c r="BK32" s="668"/>
      <c r="BL32" s="668"/>
      <c r="BM32" s="642">
        <v>97.6</v>
      </c>
      <c r="BN32" s="668"/>
      <c r="BO32" s="668"/>
      <c r="BP32" s="668"/>
      <c r="BQ32" s="691"/>
      <c r="BR32" s="693">
        <v>99.1</v>
      </c>
      <c r="BS32" s="668"/>
      <c r="BT32" s="668"/>
      <c r="BU32" s="668"/>
      <c r="BV32" s="668"/>
      <c r="BW32" s="668"/>
      <c r="BX32" s="642">
        <v>96.9</v>
      </c>
      <c r="BY32" s="668"/>
      <c r="BZ32" s="668"/>
      <c r="CA32" s="668"/>
      <c r="CB32" s="691"/>
      <c r="CD32" s="676"/>
      <c r="CE32" s="677"/>
      <c r="CF32" s="633" t="s">
        <v>304</v>
      </c>
      <c r="CG32" s="634"/>
      <c r="CH32" s="634"/>
      <c r="CI32" s="634"/>
      <c r="CJ32" s="634"/>
      <c r="CK32" s="634"/>
      <c r="CL32" s="634"/>
      <c r="CM32" s="634"/>
      <c r="CN32" s="634"/>
      <c r="CO32" s="634"/>
      <c r="CP32" s="634"/>
      <c r="CQ32" s="635"/>
      <c r="CR32" s="636" t="s">
        <v>122</v>
      </c>
      <c r="CS32" s="637"/>
      <c r="CT32" s="637"/>
      <c r="CU32" s="637"/>
      <c r="CV32" s="637"/>
      <c r="CW32" s="637"/>
      <c r="CX32" s="637"/>
      <c r="CY32" s="638"/>
      <c r="CZ32" s="641" t="s">
        <v>122</v>
      </c>
      <c r="DA32" s="666"/>
      <c r="DB32" s="666"/>
      <c r="DC32" s="670"/>
      <c r="DD32" s="645" t="s">
        <v>122</v>
      </c>
      <c r="DE32" s="637"/>
      <c r="DF32" s="637"/>
      <c r="DG32" s="637"/>
      <c r="DH32" s="637"/>
      <c r="DI32" s="637"/>
      <c r="DJ32" s="637"/>
      <c r="DK32" s="638"/>
      <c r="DL32" s="645" t="s">
        <v>122</v>
      </c>
      <c r="DM32" s="637"/>
      <c r="DN32" s="637"/>
      <c r="DO32" s="637"/>
      <c r="DP32" s="637"/>
      <c r="DQ32" s="637"/>
      <c r="DR32" s="637"/>
      <c r="DS32" s="637"/>
      <c r="DT32" s="637"/>
      <c r="DU32" s="637"/>
      <c r="DV32" s="638"/>
      <c r="DW32" s="641" t="s">
        <v>122</v>
      </c>
      <c r="DX32" s="666"/>
      <c r="DY32" s="666"/>
      <c r="DZ32" s="666"/>
      <c r="EA32" s="666"/>
      <c r="EB32" s="666"/>
      <c r="EC32" s="667"/>
    </row>
    <row r="33" spans="2:133" ht="11.25" customHeight="1" x14ac:dyDescent="0.2">
      <c r="B33" s="633" t="s">
        <v>305</v>
      </c>
      <c r="C33" s="634"/>
      <c r="D33" s="634"/>
      <c r="E33" s="634"/>
      <c r="F33" s="634"/>
      <c r="G33" s="634"/>
      <c r="H33" s="634"/>
      <c r="I33" s="634"/>
      <c r="J33" s="634"/>
      <c r="K33" s="634"/>
      <c r="L33" s="634"/>
      <c r="M33" s="634"/>
      <c r="N33" s="634"/>
      <c r="O33" s="634"/>
      <c r="P33" s="634"/>
      <c r="Q33" s="635"/>
      <c r="R33" s="636">
        <v>41605</v>
      </c>
      <c r="S33" s="637"/>
      <c r="T33" s="637"/>
      <c r="U33" s="637"/>
      <c r="V33" s="637"/>
      <c r="W33" s="637"/>
      <c r="X33" s="637"/>
      <c r="Y33" s="638"/>
      <c r="Z33" s="639">
        <v>0.9</v>
      </c>
      <c r="AA33" s="639"/>
      <c r="AB33" s="639"/>
      <c r="AC33" s="639"/>
      <c r="AD33" s="640">
        <v>12114</v>
      </c>
      <c r="AE33" s="640"/>
      <c r="AF33" s="640"/>
      <c r="AG33" s="640"/>
      <c r="AH33" s="640"/>
      <c r="AI33" s="640"/>
      <c r="AJ33" s="640"/>
      <c r="AK33" s="640"/>
      <c r="AL33" s="641">
        <v>0.6</v>
      </c>
      <c r="AM33" s="642"/>
      <c r="AN33" s="642"/>
      <c r="AO33" s="643"/>
      <c r="AP33" s="686"/>
      <c r="AQ33" s="687"/>
      <c r="AR33" s="687"/>
      <c r="AS33" s="687"/>
      <c r="AT33" s="690"/>
      <c r="AU33" s="201"/>
      <c r="AV33" s="201"/>
      <c r="AW33" s="201"/>
      <c r="AX33" s="657" t="s">
        <v>306</v>
      </c>
      <c r="AY33" s="658"/>
      <c r="AZ33" s="658"/>
      <c r="BA33" s="658"/>
      <c r="BB33" s="658"/>
      <c r="BC33" s="658"/>
      <c r="BD33" s="658"/>
      <c r="BE33" s="658"/>
      <c r="BF33" s="659"/>
      <c r="BG33" s="694">
        <v>98.1</v>
      </c>
      <c r="BH33" s="695"/>
      <c r="BI33" s="695"/>
      <c r="BJ33" s="695"/>
      <c r="BK33" s="695"/>
      <c r="BL33" s="695"/>
      <c r="BM33" s="696">
        <v>93.1</v>
      </c>
      <c r="BN33" s="695"/>
      <c r="BO33" s="695"/>
      <c r="BP33" s="695"/>
      <c r="BQ33" s="697"/>
      <c r="BR33" s="694">
        <v>98.5</v>
      </c>
      <c r="BS33" s="695"/>
      <c r="BT33" s="695"/>
      <c r="BU33" s="695"/>
      <c r="BV33" s="695"/>
      <c r="BW33" s="695"/>
      <c r="BX33" s="696">
        <v>92.9</v>
      </c>
      <c r="BY33" s="695"/>
      <c r="BZ33" s="695"/>
      <c r="CA33" s="695"/>
      <c r="CB33" s="697"/>
      <c r="CD33" s="633" t="s">
        <v>307</v>
      </c>
      <c r="CE33" s="634"/>
      <c r="CF33" s="634"/>
      <c r="CG33" s="634"/>
      <c r="CH33" s="634"/>
      <c r="CI33" s="634"/>
      <c r="CJ33" s="634"/>
      <c r="CK33" s="634"/>
      <c r="CL33" s="634"/>
      <c r="CM33" s="634"/>
      <c r="CN33" s="634"/>
      <c r="CO33" s="634"/>
      <c r="CP33" s="634"/>
      <c r="CQ33" s="635"/>
      <c r="CR33" s="636">
        <v>2268588</v>
      </c>
      <c r="CS33" s="668"/>
      <c r="CT33" s="668"/>
      <c r="CU33" s="668"/>
      <c r="CV33" s="668"/>
      <c r="CW33" s="668"/>
      <c r="CX33" s="668"/>
      <c r="CY33" s="669"/>
      <c r="CZ33" s="641">
        <v>48.8</v>
      </c>
      <c r="DA33" s="666"/>
      <c r="DB33" s="666"/>
      <c r="DC33" s="670"/>
      <c r="DD33" s="645">
        <v>1168028</v>
      </c>
      <c r="DE33" s="668"/>
      <c r="DF33" s="668"/>
      <c r="DG33" s="668"/>
      <c r="DH33" s="668"/>
      <c r="DI33" s="668"/>
      <c r="DJ33" s="668"/>
      <c r="DK33" s="669"/>
      <c r="DL33" s="645">
        <v>607263</v>
      </c>
      <c r="DM33" s="668"/>
      <c r="DN33" s="668"/>
      <c r="DO33" s="668"/>
      <c r="DP33" s="668"/>
      <c r="DQ33" s="668"/>
      <c r="DR33" s="668"/>
      <c r="DS33" s="668"/>
      <c r="DT33" s="668"/>
      <c r="DU33" s="668"/>
      <c r="DV33" s="669"/>
      <c r="DW33" s="641">
        <v>29.4</v>
      </c>
      <c r="DX33" s="666"/>
      <c r="DY33" s="666"/>
      <c r="DZ33" s="666"/>
      <c r="EA33" s="666"/>
      <c r="EB33" s="666"/>
      <c r="EC33" s="667"/>
    </row>
    <row r="34" spans="2:133" ht="11.25" customHeight="1" x14ac:dyDescent="0.2">
      <c r="B34" s="633" t="s">
        <v>308</v>
      </c>
      <c r="C34" s="634"/>
      <c r="D34" s="634"/>
      <c r="E34" s="634"/>
      <c r="F34" s="634"/>
      <c r="G34" s="634"/>
      <c r="H34" s="634"/>
      <c r="I34" s="634"/>
      <c r="J34" s="634"/>
      <c r="K34" s="634"/>
      <c r="L34" s="634"/>
      <c r="M34" s="634"/>
      <c r="N34" s="634"/>
      <c r="O34" s="634"/>
      <c r="P34" s="634"/>
      <c r="Q34" s="635"/>
      <c r="R34" s="636">
        <v>6723</v>
      </c>
      <c r="S34" s="637"/>
      <c r="T34" s="637"/>
      <c r="U34" s="637"/>
      <c r="V34" s="637"/>
      <c r="W34" s="637"/>
      <c r="X34" s="637"/>
      <c r="Y34" s="638"/>
      <c r="Z34" s="639">
        <v>0.1</v>
      </c>
      <c r="AA34" s="639"/>
      <c r="AB34" s="639"/>
      <c r="AC34" s="639"/>
      <c r="AD34" s="640" t="s">
        <v>122</v>
      </c>
      <c r="AE34" s="640"/>
      <c r="AF34" s="640"/>
      <c r="AG34" s="640"/>
      <c r="AH34" s="640"/>
      <c r="AI34" s="640"/>
      <c r="AJ34" s="640"/>
      <c r="AK34" s="640"/>
      <c r="AL34" s="641" t="s">
        <v>122</v>
      </c>
      <c r="AM34" s="642"/>
      <c r="AN34" s="642"/>
      <c r="AO34" s="643"/>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3" t="s">
        <v>309</v>
      </c>
      <c r="CE34" s="634"/>
      <c r="CF34" s="634"/>
      <c r="CG34" s="634"/>
      <c r="CH34" s="634"/>
      <c r="CI34" s="634"/>
      <c r="CJ34" s="634"/>
      <c r="CK34" s="634"/>
      <c r="CL34" s="634"/>
      <c r="CM34" s="634"/>
      <c r="CN34" s="634"/>
      <c r="CO34" s="634"/>
      <c r="CP34" s="634"/>
      <c r="CQ34" s="635"/>
      <c r="CR34" s="636">
        <v>1095940</v>
      </c>
      <c r="CS34" s="637"/>
      <c r="CT34" s="637"/>
      <c r="CU34" s="637"/>
      <c r="CV34" s="637"/>
      <c r="CW34" s="637"/>
      <c r="CX34" s="637"/>
      <c r="CY34" s="638"/>
      <c r="CZ34" s="641">
        <v>23.6</v>
      </c>
      <c r="DA34" s="666"/>
      <c r="DB34" s="666"/>
      <c r="DC34" s="670"/>
      <c r="DD34" s="645">
        <v>280323</v>
      </c>
      <c r="DE34" s="637"/>
      <c r="DF34" s="637"/>
      <c r="DG34" s="637"/>
      <c r="DH34" s="637"/>
      <c r="DI34" s="637"/>
      <c r="DJ34" s="637"/>
      <c r="DK34" s="638"/>
      <c r="DL34" s="645">
        <v>218061</v>
      </c>
      <c r="DM34" s="637"/>
      <c r="DN34" s="637"/>
      <c r="DO34" s="637"/>
      <c r="DP34" s="637"/>
      <c r="DQ34" s="637"/>
      <c r="DR34" s="637"/>
      <c r="DS34" s="637"/>
      <c r="DT34" s="637"/>
      <c r="DU34" s="637"/>
      <c r="DV34" s="638"/>
      <c r="DW34" s="641">
        <v>10.6</v>
      </c>
      <c r="DX34" s="666"/>
      <c r="DY34" s="666"/>
      <c r="DZ34" s="666"/>
      <c r="EA34" s="666"/>
      <c r="EB34" s="666"/>
      <c r="EC34" s="667"/>
    </row>
    <row r="35" spans="2:133" ht="11.25" customHeight="1" x14ac:dyDescent="0.2">
      <c r="B35" s="633" t="s">
        <v>310</v>
      </c>
      <c r="C35" s="634"/>
      <c r="D35" s="634"/>
      <c r="E35" s="634"/>
      <c r="F35" s="634"/>
      <c r="G35" s="634"/>
      <c r="H35" s="634"/>
      <c r="I35" s="634"/>
      <c r="J35" s="634"/>
      <c r="K35" s="634"/>
      <c r="L35" s="634"/>
      <c r="M35" s="634"/>
      <c r="N35" s="634"/>
      <c r="O35" s="634"/>
      <c r="P35" s="634"/>
      <c r="Q35" s="635"/>
      <c r="R35" s="636">
        <v>158861</v>
      </c>
      <c r="S35" s="637"/>
      <c r="T35" s="637"/>
      <c r="U35" s="637"/>
      <c r="V35" s="637"/>
      <c r="W35" s="637"/>
      <c r="X35" s="637"/>
      <c r="Y35" s="638"/>
      <c r="Z35" s="639">
        <v>3.2</v>
      </c>
      <c r="AA35" s="639"/>
      <c r="AB35" s="639"/>
      <c r="AC35" s="639"/>
      <c r="AD35" s="640" t="s">
        <v>122</v>
      </c>
      <c r="AE35" s="640"/>
      <c r="AF35" s="640"/>
      <c r="AG35" s="640"/>
      <c r="AH35" s="640"/>
      <c r="AI35" s="640"/>
      <c r="AJ35" s="640"/>
      <c r="AK35" s="640"/>
      <c r="AL35" s="641" t="s">
        <v>122</v>
      </c>
      <c r="AM35" s="642"/>
      <c r="AN35" s="642"/>
      <c r="AO35" s="643"/>
      <c r="AP35" s="204"/>
      <c r="AQ35" s="618" t="s">
        <v>311</v>
      </c>
      <c r="AR35" s="619"/>
      <c r="AS35" s="619"/>
      <c r="AT35" s="619"/>
      <c r="AU35" s="619"/>
      <c r="AV35" s="619"/>
      <c r="AW35" s="619"/>
      <c r="AX35" s="619"/>
      <c r="AY35" s="619"/>
      <c r="AZ35" s="619"/>
      <c r="BA35" s="619"/>
      <c r="BB35" s="619"/>
      <c r="BC35" s="619"/>
      <c r="BD35" s="619"/>
      <c r="BE35" s="619"/>
      <c r="BF35" s="620"/>
      <c r="BG35" s="618" t="s">
        <v>312</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313</v>
      </c>
      <c r="CE35" s="634"/>
      <c r="CF35" s="634"/>
      <c r="CG35" s="634"/>
      <c r="CH35" s="634"/>
      <c r="CI35" s="634"/>
      <c r="CJ35" s="634"/>
      <c r="CK35" s="634"/>
      <c r="CL35" s="634"/>
      <c r="CM35" s="634"/>
      <c r="CN35" s="634"/>
      <c r="CO35" s="634"/>
      <c r="CP35" s="634"/>
      <c r="CQ35" s="635"/>
      <c r="CR35" s="636">
        <v>107494</v>
      </c>
      <c r="CS35" s="668"/>
      <c r="CT35" s="668"/>
      <c r="CU35" s="668"/>
      <c r="CV35" s="668"/>
      <c r="CW35" s="668"/>
      <c r="CX35" s="668"/>
      <c r="CY35" s="669"/>
      <c r="CZ35" s="641">
        <v>2.2999999999999998</v>
      </c>
      <c r="DA35" s="666"/>
      <c r="DB35" s="666"/>
      <c r="DC35" s="670"/>
      <c r="DD35" s="645">
        <v>23037</v>
      </c>
      <c r="DE35" s="668"/>
      <c r="DF35" s="668"/>
      <c r="DG35" s="668"/>
      <c r="DH35" s="668"/>
      <c r="DI35" s="668"/>
      <c r="DJ35" s="668"/>
      <c r="DK35" s="669"/>
      <c r="DL35" s="645">
        <v>23037</v>
      </c>
      <c r="DM35" s="668"/>
      <c r="DN35" s="668"/>
      <c r="DO35" s="668"/>
      <c r="DP35" s="668"/>
      <c r="DQ35" s="668"/>
      <c r="DR35" s="668"/>
      <c r="DS35" s="668"/>
      <c r="DT35" s="668"/>
      <c r="DU35" s="668"/>
      <c r="DV35" s="669"/>
      <c r="DW35" s="641">
        <v>1.1000000000000001</v>
      </c>
      <c r="DX35" s="666"/>
      <c r="DY35" s="666"/>
      <c r="DZ35" s="666"/>
      <c r="EA35" s="666"/>
      <c r="EB35" s="666"/>
      <c r="EC35" s="667"/>
    </row>
    <row r="36" spans="2:133" ht="11.25" customHeight="1" x14ac:dyDescent="0.2">
      <c r="B36" s="633" t="s">
        <v>314</v>
      </c>
      <c r="C36" s="634"/>
      <c r="D36" s="634"/>
      <c r="E36" s="634"/>
      <c r="F36" s="634"/>
      <c r="G36" s="634"/>
      <c r="H36" s="634"/>
      <c r="I36" s="634"/>
      <c r="J36" s="634"/>
      <c r="K36" s="634"/>
      <c r="L36" s="634"/>
      <c r="M36" s="634"/>
      <c r="N36" s="634"/>
      <c r="O36" s="634"/>
      <c r="P36" s="634"/>
      <c r="Q36" s="635"/>
      <c r="R36" s="636">
        <v>295364</v>
      </c>
      <c r="S36" s="637"/>
      <c r="T36" s="637"/>
      <c r="U36" s="637"/>
      <c r="V36" s="637"/>
      <c r="W36" s="637"/>
      <c r="X36" s="637"/>
      <c r="Y36" s="638"/>
      <c r="Z36" s="639">
        <v>6</v>
      </c>
      <c r="AA36" s="639"/>
      <c r="AB36" s="639"/>
      <c r="AC36" s="639"/>
      <c r="AD36" s="640" t="s">
        <v>122</v>
      </c>
      <c r="AE36" s="640"/>
      <c r="AF36" s="640"/>
      <c r="AG36" s="640"/>
      <c r="AH36" s="640"/>
      <c r="AI36" s="640"/>
      <c r="AJ36" s="640"/>
      <c r="AK36" s="640"/>
      <c r="AL36" s="641" t="s">
        <v>122</v>
      </c>
      <c r="AM36" s="642"/>
      <c r="AN36" s="642"/>
      <c r="AO36" s="643"/>
      <c r="AP36" s="204"/>
      <c r="AQ36" s="702" t="s">
        <v>315</v>
      </c>
      <c r="AR36" s="703"/>
      <c r="AS36" s="703"/>
      <c r="AT36" s="703"/>
      <c r="AU36" s="703"/>
      <c r="AV36" s="703"/>
      <c r="AW36" s="703"/>
      <c r="AX36" s="703"/>
      <c r="AY36" s="704"/>
      <c r="AZ36" s="625">
        <v>472450</v>
      </c>
      <c r="BA36" s="626"/>
      <c r="BB36" s="626"/>
      <c r="BC36" s="626"/>
      <c r="BD36" s="626"/>
      <c r="BE36" s="626"/>
      <c r="BF36" s="698"/>
      <c r="BG36" s="622" t="s">
        <v>316</v>
      </c>
      <c r="BH36" s="623"/>
      <c r="BI36" s="623"/>
      <c r="BJ36" s="623"/>
      <c r="BK36" s="623"/>
      <c r="BL36" s="623"/>
      <c r="BM36" s="623"/>
      <c r="BN36" s="623"/>
      <c r="BO36" s="623"/>
      <c r="BP36" s="623"/>
      <c r="BQ36" s="623"/>
      <c r="BR36" s="623"/>
      <c r="BS36" s="623"/>
      <c r="BT36" s="623"/>
      <c r="BU36" s="624"/>
      <c r="BV36" s="625">
        <v>27745</v>
      </c>
      <c r="BW36" s="626"/>
      <c r="BX36" s="626"/>
      <c r="BY36" s="626"/>
      <c r="BZ36" s="626"/>
      <c r="CA36" s="626"/>
      <c r="CB36" s="698"/>
      <c r="CD36" s="633" t="s">
        <v>317</v>
      </c>
      <c r="CE36" s="634"/>
      <c r="CF36" s="634"/>
      <c r="CG36" s="634"/>
      <c r="CH36" s="634"/>
      <c r="CI36" s="634"/>
      <c r="CJ36" s="634"/>
      <c r="CK36" s="634"/>
      <c r="CL36" s="634"/>
      <c r="CM36" s="634"/>
      <c r="CN36" s="634"/>
      <c r="CO36" s="634"/>
      <c r="CP36" s="634"/>
      <c r="CQ36" s="635"/>
      <c r="CR36" s="636">
        <v>415473</v>
      </c>
      <c r="CS36" s="637"/>
      <c r="CT36" s="637"/>
      <c r="CU36" s="637"/>
      <c r="CV36" s="637"/>
      <c r="CW36" s="637"/>
      <c r="CX36" s="637"/>
      <c r="CY36" s="638"/>
      <c r="CZ36" s="641">
        <v>8.9</v>
      </c>
      <c r="DA36" s="666"/>
      <c r="DB36" s="666"/>
      <c r="DC36" s="670"/>
      <c r="DD36" s="645">
        <v>252051</v>
      </c>
      <c r="DE36" s="637"/>
      <c r="DF36" s="637"/>
      <c r="DG36" s="637"/>
      <c r="DH36" s="637"/>
      <c r="DI36" s="637"/>
      <c r="DJ36" s="637"/>
      <c r="DK36" s="638"/>
      <c r="DL36" s="645">
        <v>207274</v>
      </c>
      <c r="DM36" s="637"/>
      <c r="DN36" s="637"/>
      <c r="DO36" s="637"/>
      <c r="DP36" s="637"/>
      <c r="DQ36" s="637"/>
      <c r="DR36" s="637"/>
      <c r="DS36" s="637"/>
      <c r="DT36" s="637"/>
      <c r="DU36" s="637"/>
      <c r="DV36" s="638"/>
      <c r="DW36" s="641">
        <v>10</v>
      </c>
      <c r="DX36" s="666"/>
      <c r="DY36" s="666"/>
      <c r="DZ36" s="666"/>
      <c r="EA36" s="666"/>
      <c r="EB36" s="666"/>
      <c r="EC36" s="667"/>
    </row>
    <row r="37" spans="2:133" ht="11.25" customHeight="1" x14ac:dyDescent="0.2">
      <c r="B37" s="633" t="s">
        <v>318</v>
      </c>
      <c r="C37" s="634"/>
      <c r="D37" s="634"/>
      <c r="E37" s="634"/>
      <c r="F37" s="634"/>
      <c r="G37" s="634"/>
      <c r="H37" s="634"/>
      <c r="I37" s="634"/>
      <c r="J37" s="634"/>
      <c r="K37" s="634"/>
      <c r="L37" s="634"/>
      <c r="M37" s="634"/>
      <c r="N37" s="634"/>
      <c r="O37" s="634"/>
      <c r="P37" s="634"/>
      <c r="Q37" s="635"/>
      <c r="R37" s="636">
        <v>169400</v>
      </c>
      <c r="S37" s="637"/>
      <c r="T37" s="637"/>
      <c r="U37" s="637"/>
      <c r="V37" s="637"/>
      <c r="W37" s="637"/>
      <c r="X37" s="637"/>
      <c r="Y37" s="638"/>
      <c r="Z37" s="639">
        <v>3.5</v>
      </c>
      <c r="AA37" s="639"/>
      <c r="AB37" s="639"/>
      <c r="AC37" s="639"/>
      <c r="AD37" s="640">
        <v>22905</v>
      </c>
      <c r="AE37" s="640"/>
      <c r="AF37" s="640"/>
      <c r="AG37" s="640"/>
      <c r="AH37" s="640"/>
      <c r="AI37" s="640"/>
      <c r="AJ37" s="640"/>
      <c r="AK37" s="640"/>
      <c r="AL37" s="641">
        <v>1.1000000000000001</v>
      </c>
      <c r="AM37" s="642"/>
      <c r="AN37" s="642"/>
      <c r="AO37" s="643"/>
      <c r="AQ37" s="699" t="s">
        <v>319</v>
      </c>
      <c r="AR37" s="700"/>
      <c r="AS37" s="700"/>
      <c r="AT37" s="700"/>
      <c r="AU37" s="700"/>
      <c r="AV37" s="700"/>
      <c r="AW37" s="700"/>
      <c r="AX37" s="700"/>
      <c r="AY37" s="701"/>
      <c r="AZ37" s="636">
        <v>192000</v>
      </c>
      <c r="BA37" s="637"/>
      <c r="BB37" s="637"/>
      <c r="BC37" s="637"/>
      <c r="BD37" s="668"/>
      <c r="BE37" s="668"/>
      <c r="BF37" s="691"/>
      <c r="BG37" s="633" t="s">
        <v>320</v>
      </c>
      <c r="BH37" s="634"/>
      <c r="BI37" s="634"/>
      <c r="BJ37" s="634"/>
      <c r="BK37" s="634"/>
      <c r="BL37" s="634"/>
      <c r="BM37" s="634"/>
      <c r="BN37" s="634"/>
      <c r="BO37" s="634"/>
      <c r="BP37" s="634"/>
      <c r="BQ37" s="634"/>
      <c r="BR37" s="634"/>
      <c r="BS37" s="634"/>
      <c r="BT37" s="634"/>
      <c r="BU37" s="635"/>
      <c r="BV37" s="636">
        <v>-849</v>
      </c>
      <c r="BW37" s="637"/>
      <c r="BX37" s="637"/>
      <c r="BY37" s="637"/>
      <c r="BZ37" s="637"/>
      <c r="CA37" s="637"/>
      <c r="CB37" s="646"/>
      <c r="CD37" s="633" t="s">
        <v>321</v>
      </c>
      <c r="CE37" s="634"/>
      <c r="CF37" s="634"/>
      <c r="CG37" s="634"/>
      <c r="CH37" s="634"/>
      <c r="CI37" s="634"/>
      <c r="CJ37" s="634"/>
      <c r="CK37" s="634"/>
      <c r="CL37" s="634"/>
      <c r="CM37" s="634"/>
      <c r="CN37" s="634"/>
      <c r="CO37" s="634"/>
      <c r="CP37" s="634"/>
      <c r="CQ37" s="635"/>
      <c r="CR37" s="636">
        <v>54718</v>
      </c>
      <c r="CS37" s="668"/>
      <c r="CT37" s="668"/>
      <c r="CU37" s="668"/>
      <c r="CV37" s="668"/>
      <c r="CW37" s="668"/>
      <c r="CX37" s="668"/>
      <c r="CY37" s="669"/>
      <c r="CZ37" s="641">
        <v>1.2</v>
      </c>
      <c r="DA37" s="666"/>
      <c r="DB37" s="666"/>
      <c r="DC37" s="670"/>
      <c r="DD37" s="645">
        <v>44555</v>
      </c>
      <c r="DE37" s="668"/>
      <c r="DF37" s="668"/>
      <c r="DG37" s="668"/>
      <c r="DH37" s="668"/>
      <c r="DI37" s="668"/>
      <c r="DJ37" s="668"/>
      <c r="DK37" s="669"/>
      <c r="DL37" s="645">
        <v>43566</v>
      </c>
      <c r="DM37" s="668"/>
      <c r="DN37" s="668"/>
      <c r="DO37" s="668"/>
      <c r="DP37" s="668"/>
      <c r="DQ37" s="668"/>
      <c r="DR37" s="668"/>
      <c r="DS37" s="668"/>
      <c r="DT37" s="668"/>
      <c r="DU37" s="668"/>
      <c r="DV37" s="669"/>
      <c r="DW37" s="641">
        <v>2.1</v>
      </c>
      <c r="DX37" s="666"/>
      <c r="DY37" s="666"/>
      <c r="DZ37" s="666"/>
      <c r="EA37" s="666"/>
      <c r="EB37" s="666"/>
      <c r="EC37" s="667"/>
    </row>
    <row r="38" spans="2:133" ht="11.25" customHeight="1" x14ac:dyDescent="0.2">
      <c r="B38" s="633" t="s">
        <v>322</v>
      </c>
      <c r="C38" s="634"/>
      <c r="D38" s="634"/>
      <c r="E38" s="634"/>
      <c r="F38" s="634"/>
      <c r="G38" s="634"/>
      <c r="H38" s="634"/>
      <c r="I38" s="634"/>
      <c r="J38" s="634"/>
      <c r="K38" s="634"/>
      <c r="L38" s="634"/>
      <c r="M38" s="634"/>
      <c r="N38" s="634"/>
      <c r="O38" s="634"/>
      <c r="P38" s="634"/>
      <c r="Q38" s="635"/>
      <c r="R38" s="636">
        <v>36606</v>
      </c>
      <c r="S38" s="637"/>
      <c r="T38" s="637"/>
      <c r="U38" s="637"/>
      <c r="V38" s="637"/>
      <c r="W38" s="637"/>
      <c r="X38" s="637"/>
      <c r="Y38" s="638"/>
      <c r="Z38" s="639">
        <v>0.7</v>
      </c>
      <c r="AA38" s="639"/>
      <c r="AB38" s="639"/>
      <c r="AC38" s="639"/>
      <c r="AD38" s="640" t="s">
        <v>122</v>
      </c>
      <c r="AE38" s="640"/>
      <c r="AF38" s="640"/>
      <c r="AG38" s="640"/>
      <c r="AH38" s="640"/>
      <c r="AI38" s="640"/>
      <c r="AJ38" s="640"/>
      <c r="AK38" s="640"/>
      <c r="AL38" s="641" t="s">
        <v>122</v>
      </c>
      <c r="AM38" s="642"/>
      <c r="AN38" s="642"/>
      <c r="AO38" s="643"/>
      <c r="AQ38" s="699" t="s">
        <v>323</v>
      </c>
      <c r="AR38" s="700"/>
      <c r="AS38" s="700"/>
      <c r="AT38" s="700"/>
      <c r="AU38" s="700"/>
      <c r="AV38" s="700"/>
      <c r="AW38" s="700"/>
      <c r="AX38" s="700"/>
      <c r="AY38" s="701"/>
      <c r="AZ38" s="636">
        <v>13358</v>
      </c>
      <c r="BA38" s="637"/>
      <c r="BB38" s="637"/>
      <c r="BC38" s="637"/>
      <c r="BD38" s="668"/>
      <c r="BE38" s="668"/>
      <c r="BF38" s="691"/>
      <c r="BG38" s="633" t="s">
        <v>324</v>
      </c>
      <c r="BH38" s="634"/>
      <c r="BI38" s="634"/>
      <c r="BJ38" s="634"/>
      <c r="BK38" s="634"/>
      <c r="BL38" s="634"/>
      <c r="BM38" s="634"/>
      <c r="BN38" s="634"/>
      <c r="BO38" s="634"/>
      <c r="BP38" s="634"/>
      <c r="BQ38" s="634"/>
      <c r="BR38" s="634"/>
      <c r="BS38" s="634"/>
      <c r="BT38" s="634"/>
      <c r="BU38" s="635"/>
      <c r="BV38" s="636">
        <v>442</v>
      </c>
      <c r="BW38" s="637"/>
      <c r="BX38" s="637"/>
      <c r="BY38" s="637"/>
      <c r="BZ38" s="637"/>
      <c r="CA38" s="637"/>
      <c r="CB38" s="646"/>
      <c r="CD38" s="633" t="s">
        <v>325</v>
      </c>
      <c r="CE38" s="634"/>
      <c r="CF38" s="634"/>
      <c r="CG38" s="634"/>
      <c r="CH38" s="634"/>
      <c r="CI38" s="634"/>
      <c r="CJ38" s="634"/>
      <c r="CK38" s="634"/>
      <c r="CL38" s="634"/>
      <c r="CM38" s="634"/>
      <c r="CN38" s="634"/>
      <c r="CO38" s="634"/>
      <c r="CP38" s="634"/>
      <c r="CQ38" s="635"/>
      <c r="CR38" s="636">
        <v>267092</v>
      </c>
      <c r="CS38" s="637"/>
      <c r="CT38" s="637"/>
      <c r="CU38" s="637"/>
      <c r="CV38" s="637"/>
      <c r="CW38" s="637"/>
      <c r="CX38" s="637"/>
      <c r="CY38" s="638"/>
      <c r="CZ38" s="641">
        <v>5.7</v>
      </c>
      <c r="DA38" s="666"/>
      <c r="DB38" s="666"/>
      <c r="DC38" s="670"/>
      <c r="DD38" s="645">
        <v>237986</v>
      </c>
      <c r="DE38" s="637"/>
      <c r="DF38" s="637"/>
      <c r="DG38" s="637"/>
      <c r="DH38" s="637"/>
      <c r="DI38" s="637"/>
      <c r="DJ38" s="637"/>
      <c r="DK38" s="638"/>
      <c r="DL38" s="645">
        <v>144491</v>
      </c>
      <c r="DM38" s="637"/>
      <c r="DN38" s="637"/>
      <c r="DO38" s="637"/>
      <c r="DP38" s="637"/>
      <c r="DQ38" s="637"/>
      <c r="DR38" s="637"/>
      <c r="DS38" s="637"/>
      <c r="DT38" s="637"/>
      <c r="DU38" s="637"/>
      <c r="DV38" s="638"/>
      <c r="DW38" s="641">
        <v>7</v>
      </c>
      <c r="DX38" s="666"/>
      <c r="DY38" s="666"/>
      <c r="DZ38" s="666"/>
      <c r="EA38" s="666"/>
      <c r="EB38" s="666"/>
      <c r="EC38" s="667"/>
    </row>
    <row r="39" spans="2:133" ht="11.25" customHeight="1" x14ac:dyDescent="0.2">
      <c r="B39" s="633" t="s">
        <v>326</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327</v>
      </c>
      <c r="AR39" s="700"/>
      <c r="AS39" s="700"/>
      <c r="AT39" s="700"/>
      <c r="AU39" s="700"/>
      <c r="AV39" s="700"/>
      <c r="AW39" s="700"/>
      <c r="AX39" s="700"/>
      <c r="AY39" s="701"/>
      <c r="AZ39" s="636" t="s">
        <v>122</v>
      </c>
      <c r="BA39" s="637"/>
      <c r="BB39" s="637"/>
      <c r="BC39" s="637"/>
      <c r="BD39" s="668"/>
      <c r="BE39" s="668"/>
      <c r="BF39" s="691"/>
      <c r="BG39" s="633" t="s">
        <v>328</v>
      </c>
      <c r="BH39" s="634"/>
      <c r="BI39" s="634"/>
      <c r="BJ39" s="634"/>
      <c r="BK39" s="634"/>
      <c r="BL39" s="634"/>
      <c r="BM39" s="634"/>
      <c r="BN39" s="634"/>
      <c r="BO39" s="634"/>
      <c r="BP39" s="634"/>
      <c r="BQ39" s="634"/>
      <c r="BR39" s="634"/>
      <c r="BS39" s="634"/>
      <c r="BT39" s="634"/>
      <c r="BU39" s="635"/>
      <c r="BV39" s="636">
        <v>650</v>
      </c>
      <c r="BW39" s="637"/>
      <c r="BX39" s="637"/>
      <c r="BY39" s="637"/>
      <c r="BZ39" s="637"/>
      <c r="CA39" s="637"/>
      <c r="CB39" s="646"/>
      <c r="CD39" s="633" t="s">
        <v>329</v>
      </c>
      <c r="CE39" s="634"/>
      <c r="CF39" s="634"/>
      <c r="CG39" s="634"/>
      <c r="CH39" s="634"/>
      <c r="CI39" s="634"/>
      <c r="CJ39" s="634"/>
      <c r="CK39" s="634"/>
      <c r="CL39" s="634"/>
      <c r="CM39" s="634"/>
      <c r="CN39" s="634"/>
      <c r="CO39" s="634"/>
      <c r="CP39" s="634"/>
      <c r="CQ39" s="635"/>
      <c r="CR39" s="636">
        <v>273958</v>
      </c>
      <c r="CS39" s="668"/>
      <c r="CT39" s="668"/>
      <c r="CU39" s="668"/>
      <c r="CV39" s="668"/>
      <c r="CW39" s="668"/>
      <c r="CX39" s="668"/>
      <c r="CY39" s="669"/>
      <c r="CZ39" s="641">
        <v>5.9</v>
      </c>
      <c r="DA39" s="666"/>
      <c r="DB39" s="666"/>
      <c r="DC39" s="670"/>
      <c r="DD39" s="645">
        <v>266000</v>
      </c>
      <c r="DE39" s="668"/>
      <c r="DF39" s="668"/>
      <c r="DG39" s="668"/>
      <c r="DH39" s="668"/>
      <c r="DI39" s="668"/>
      <c r="DJ39" s="668"/>
      <c r="DK39" s="669"/>
      <c r="DL39" s="645" t="s">
        <v>122</v>
      </c>
      <c r="DM39" s="668"/>
      <c r="DN39" s="668"/>
      <c r="DO39" s="668"/>
      <c r="DP39" s="668"/>
      <c r="DQ39" s="668"/>
      <c r="DR39" s="668"/>
      <c r="DS39" s="668"/>
      <c r="DT39" s="668"/>
      <c r="DU39" s="668"/>
      <c r="DV39" s="669"/>
      <c r="DW39" s="641" t="s">
        <v>122</v>
      </c>
      <c r="DX39" s="666"/>
      <c r="DY39" s="666"/>
      <c r="DZ39" s="666"/>
      <c r="EA39" s="666"/>
      <c r="EB39" s="666"/>
      <c r="EC39" s="667"/>
    </row>
    <row r="40" spans="2:133" ht="11.25" customHeight="1" x14ac:dyDescent="0.2">
      <c r="B40" s="633" t="s">
        <v>330</v>
      </c>
      <c r="C40" s="634"/>
      <c r="D40" s="634"/>
      <c r="E40" s="634"/>
      <c r="F40" s="634"/>
      <c r="G40" s="634"/>
      <c r="H40" s="634"/>
      <c r="I40" s="634"/>
      <c r="J40" s="634"/>
      <c r="K40" s="634"/>
      <c r="L40" s="634"/>
      <c r="M40" s="634"/>
      <c r="N40" s="634"/>
      <c r="O40" s="634"/>
      <c r="P40" s="634"/>
      <c r="Q40" s="635"/>
      <c r="R40" s="636">
        <v>3606</v>
      </c>
      <c r="S40" s="637"/>
      <c r="T40" s="637"/>
      <c r="U40" s="637"/>
      <c r="V40" s="637"/>
      <c r="W40" s="637"/>
      <c r="X40" s="637"/>
      <c r="Y40" s="638"/>
      <c r="Z40" s="639">
        <v>0.1</v>
      </c>
      <c r="AA40" s="639"/>
      <c r="AB40" s="639"/>
      <c r="AC40" s="639"/>
      <c r="AD40" s="640" t="s">
        <v>122</v>
      </c>
      <c r="AE40" s="640"/>
      <c r="AF40" s="640"/>
      <c r="AG40" s="640"/>
      <c r="AH40" s="640"/>
      <c r="AI40" s="640"/>
      <c r="AJ40" s="640"/>
      <c r="AK40" s="640"/>
      <c r="AL40" s="641" t="s">
        <v>122</v>
      </c>
      <c r="AM40" s="642"/>
      <c r="AN40" s="642"/>
      <c r="AO40" s="643"/>
      <c r="AQ40" s="699" t="s">
        <v>331</v>
      </c>
      <c r="AR40" s="700"/>
      <c r="AS40" s="700"/>
      <c r="AT40" s="700"/>
      <c r="AU40" s="700"/>
      <c r="AV40" s="700"/>
      <c r="AW40" s="700"/>
      <c r="AX40" s="700"/>
      <c r="AY40" s="701"/>
      <c r="AZ40" s="636" t="s">
        <v>122</v>
      </c>
      <c r="BA40" s="637"/>
      <c r="BB40" s="637"/>
      <c r="BC40" s="637"/>
      <c r="BD40" s="668"/>
      <c r="BE40" s="668"/>
      <c r="BF40" s="691"/>
      <c r="BG40" s="684" t="s">
        <v>332</v>
      </c>
      <c r="BH40" s="685"/>
      <c r="BI40" s="685"/>
      <c r="BJ40" s="685"/>
      <c r="BK40" s="685"/>
      <c r="BL40" s="205"/>
      <c r="BM40" s="634" t="s">
        <v>333</v>
      </c>
      <c r="BN40" s="634"/>
      <c r="BO40" s="634"/>
      <c r="BP40" s="634"/>
      <c r="BQ40" s="634"/>
      <c r="BR40" s="634"/>
      <c r="BS40" s="634"/>
      <c r="BT40" s="634"/>
      <c r="BU40" s="635"/>
      <c r="BV40" s="636">
        <v>101</v>
      </c>
      <c r="BW40" s="637"/>
      <c r="BX40" s="637"/>
      <c r="BY40" s="637"/>
      <c r="BZ40" s="637"/>
      <c r="CA40" s="637"/>
      <c r="CB40" s="646"/>
      <c r="CD40" s="633" t="s">
        <v>334</v>
      </c>
      <c r="CE40" s="634"/>
      <c r="CF40" s="634"/>
      <c r="CG40" s="634"/>
      <c r="CH40" s="634"/>
      <c r="CI40" s="634"/>
      <c r="CJ40" s="634"/>
      <c r="CK40" s="634"/>
      <c r="CL40" s="634"/>
      <c r="CM40" s="634"/>
      <c r="CN40" s="634"/>
      <c r="CO40" s="634"/>
      <c r="CP40" s="634"/>
      <c r="CQ40" s="635"/>
      <c r="CR40" s="636">
        <v>108631</v>
      </c>
      <c r="CS40" s="637"/>
      <c r="CT40" s="637"/>
      <c r="CU40" s="637"/>
      <c r="CV40" s="637"/>
      <c r="CW40" s="637"/>
      <c r="CX40" s="637"/>
      <c r="CY40" s="638"/>
      <c r="CZ40" s="641">
        <v>2.2999999999999998</v>
      </c>
      <c r="DA40" s="666"/>
      <c r="DB40" s="666"/>
      <c r="DC40" s="670"/>
      <c r="DD40" s="645">
        <v>108631</v>
      </c>
      <c r="DE40" s="637"/>
      <c r="DF40" s="637"/>
      <c r="DG40" s="637"/>
      <c r="DH40" s="637"/>
      <c r="DI40" s="637"/>
      <c r="DJ40" s="637"/>
      <c r="DK40" s="638"/>
      <c r="DL40" s="645">
        <v>14400</v>
      </c>
      <c r="DM40" s="637"/>
      <c r="DN40" s="637"/>
      <c r="DO40" s="637"/>
      <c r="DP40" s="637"/>
      <c r="DQ40" s="637"/>
      <c r="DR40" s="637"/>
      <c r="DS40" s="637"/>
      <c r="DT40" s="637"/>
      <c r="DU40" s="637"/>
      <c r="DV40" s="638"/>
      <c r="DW40" s="641">
        <v>0.7</v>
      </c>
      <c r="DX40" s="666"/>
      <c r="DY40" s="666"/>
      <c r="DZ40" s="666"/>
      <c r="EA40" s="666"/>
      <c r="EB40" s="666"/>
      <c r="EC40" s="667"/>
    </row>
    <row r="41" spans="2:133" ht="11.25" customHeight="1" x14ac:dyDescent="0.2">
      <c r="B41" s="657" t="s">
        <v>335</v>
      </c>
      <c r="C41" s="658"/>
      <c r="D41" s="658"/>
      <c r="E41" s="658"/>
      <c r="F41" s="658"/>
      <c r="G41" s="658"/>
      <c r="H41" s="658"/>
      <c r="I41" s="658"/>
      <c r="J41" s="658"/>
      <c r="K41" s="658"/>
      <c r="L41" s="658"/>
      <c r="M41" s="658"/>
      <c r="N41" s="658"/>
      <c r="O41" s="658"/>
      <c r="P41" s="658"/>
      <c r="Q41" s="659"/>
      <c r="R41" s="708">
        <v>4894249</v>
      </c>
      <c r="S41" s="709"/>
      <c r="T41" s="709"/>
      <c r="U41" s="709"/>
      <c r="V41" s="709"/>
      <c r="W41" s="709"/>
      <c r="X41" s="709"/>
      <c r="Y41" s="713"/>
      <c r="Z41" s="714">
        <v>100</v>
      </c>
      <c r="AA41" s="714"/>
      <c r="AB41" s="714"/>
      <c r="AC41" s="714"/>
      <c r="AD41" s="715">
        <v>2063124</v>
      </c>
      <c r="AE41" s="715"/>
      <c r="AF41" s="715"/>
      <c r="AG41" s="715"/>
      <c r="AH41" s="715"/>
      <c r="AI41" s="715"/>
      <c r="AJ41" s="715"/>
      <c r="AK41" s="715"/>
      <c r="AL41" s="716">
        <v>100</v>
      </c>
      <c r="AM41" s="696"/>
      <c r="AN41" s="696"/>
      <c r="AO41" s="717"/>
      <c r="AQ41" s="699" t="s">
        <v>336</v>
      </c>
      <c r="AR41" s="700"/>
      <c r="AS41" s="700"/>
      <c r="AT41" s="700"/>
      <c r="AU41" s="700"/>
      <c r="AV41" s="700"/>
      <c r="AW41" s="700"/>
      <c r="AX41" s="700"/>
      <c r="AY41" s="701"/>
      <c r="AZ41" s="636">
        <v>135604</v>
      </c>
      <c r="BA41" s="637"/>
      <c r="BB41" s="637"/>
      <c r="BC41" s="637"/>
      <c r="BD41" s="668"/>
      <c r="BE41" s="668"/>
      <c r="BF41" s="691"/>
      <c r="BG41" s="684"/>
      <c r="BH41" s="685"/>
      <c r="BI41" s="685"/>
      <c r="BJ41" s="685"/>
      <c r="BK41" s="685"/>
      <c r="BL41" s="205"/>
      <c r="BM41" s="634" t="s">
        <v>337</v>
      </c>
      <c r="BN41" s="634"/>
      <c r="BO41" s="634"/>
      <c r="BP41" s="634"/>
      <c r="BQ41" s="634"/>
      <c r="BR41" s="634"/>
      <c r="BS41" s="634"/>
      <c r="BT41" s="634"/>
      <c r="BU41" s="635"/>
      <c r="BV41" s="636">
        <v>4</v>
      </c>
      <c r="BW41" s="637"/>
      <c r="BX41" s="637"/>
      <c r="BY41" s="637"/>
      <c r="BZ41" s="637"/>
      <c r="CA41" s="637"/>
      <c r="CB41" s="646"/>
      <c r="CD41" s="633" t="s">
        <v>338</v>
      </c>
      <c r="CE41" s="634"/>
      <c r="CF41" s="634"/>
      <c r="CG41" s="634"/>
      <c r="CH41" s="634"/>
      <c r="CI41" s="634"/>
      <c r="CJ41" s="634"/>
      <c r="CK41" s="634"/>
      <c r="CL41" s="634"/>
      <c r="CM41" s="634"/>
      <c r="CN41" s="634"/>
      <c r="CO41" s="634"/>
      <c r="CP41" s="634"/>
      <c r="CQ41" s="635"/>
      <c r="CR41" s="636" t="s">
        <v>122</v>
      </c>
      <c r="CS41" s="668"/>
      <c r="CT41" s="668"/>
      <c r="CU41" s="668"/>
      <c r="CV41" s="668"/>
      <c r="CW41" s="668"/>
      <c r="CX41" s="668"/>
      <c r="CY41" s="669"/>
      <c r="CZ41" s="641" t="s">
        <v>122</v>
      </c>
      <c r="DA41" s="666"/>
      <c r="DB41" s="666"/>
      <c r="DC41" s="670"/>
      <c r="DD41" s="645" t="s">
        <v>122</v>
      </c>
      <c r="DE41" s="668"/>
      <c r="DF41" s="668"/>
      <c r="DG41" s="668"/>
      <c r="DH41" s="668"/>
      <c r="DI41" s="668"/>
      <c r="DJ41" s="668"/>
      <c r="DK41" s="669"/>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2">
      <c r="AQ42" s="705" t="s">
        <v>339</v>
      </c>
      <c r="AR42" s="706"/>
      <c r="AS42" s="706"/>
      <c r="AT42" s="706"/>
      <c r="AU42" s="706"/>
      <c r="AV42" s="706"/>
      <c r="AW42" s="706"/>
      <c r="AX42" s="706"/>
      <c r="AY42" s="707"/>
      <c r="AZ42" s="708">
        <v>131488</v>
      </c>
      <c r="BA42" s="709"/>
      <c r="BB42" s="709"/>
      <c r="BC42" s="709"/>
      <c r="BD42" s="695"/>
      <c r="BE42" s="695"/>
      <c r="BF42" s="697"/>
      <c r="BG42" s="686"/>
      <c r="BH42" s="687"/>
      <c r="BI42" s="687"/>
      <c r="BJ42" s="687"/>
      <c r="BK42" s="687"/>
      <c r="BL42" s="206"/>
      <c r="BM42" s="658" t="s">
        <v>340</v>
      </c>
      <c r="BN42" s="658"/>
      <c r="BO42" s="658"/>
      <c r="BP42" s="658"/>
      <c r="BQ42" s="658"/>
      <c r="BR42" s="658"/>
      <c r="BS42" s="658"/>
      <c r="BT42" s="658"/>
      <c r="BU42" s="659"/>
      <c r="BV42" s="708">
        <v>409</v>
      </c>
      <c r="BW42" s="709"/>
      <c r="BX42" s="709"/>
      <c r="BY42" s="709"/>
      <c r="BZ42" s="709"/>
      <c r="CA42" s="709"/>
      <c r="CB42" s="718"/>
      <c r="CD42" s="633" t="s">
        <v>341</v>
      </c>
      <c r="CE42" s="634"/>
      <c r="CF42" s="634"/>
      <c r="CG42" s="634"/>
      <c r="CH42" s="634"/>
      <c r="CI42" s="634"/>
      <c r="CJ42" s="634"/>
      <c r="CK42" s="634"/>
      <c r="CL42" s="634"/>
      <c r="CM42" s="634"/>
      <c r="CN42" s="634"/>
      <c r="CO42" s="634"/>
      <c r="CP42" s="634"/>
      <c r="CQ42" s="635"/>
      <c r="CR42" s="636">
        <v>1052036</v>
      </c>
      <c r="CS42" s="668"/>
      <c r="CT42" s="668"/>
      <c r="CU42" s="668"/>
      <c r="CV42" s="668"/>
      <c r="CW42" s="668"/>
      <c r="CX42" s="668"/>
      <c r="CY42" s="669"/>
      <c r="CZ42" s="641">
        <v>22.6</v>
      </c>
      <c r="DA42" s="666"/>
      <c r="DB42" s="666"/>
      <c r="DC42" s="670"/>
      <c r="DD42" s="645">
        <v>227889</v>
      </c>
      <c r="DE42" s="668"/>
      <c r="DF42" s="668"/>
      <c r="DG42" s="668"/>
      <c r="DH42" s="668"/>
      <c r="DI42" s="668"/>
      <c r="DJ42" s="668"/>
      <c r="DK42" s="669"/>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2">
      <c r="B43" s="196" t="s">
        <v>342</v>
      </c>
      <c r="CD43" s="633" t="s">
        <v>343</v>
      </c>
      <c r="CE43" s="634"/>
      <c r="CF43" s="634"/>
      <c r="CG43" s="634"/>
      <c r="CH43" s="634"/>
      <c r="CI43" s="634"/>
      <c r="CJ43" s="634"/>
      <c r="CK43" s="634"/>
      <c r="CL43" s="634"/>
      <c r="CM43" s="634"/>
      <c r="CN43" s="634"/>
      <c r="CO43" s="634"/>
      <c r="CP43" s="634"/>
      <c r="CQ43" s="635"/>
      <c r="CR43" s="636">
        <v>21505</v>
      </c>
      <c r="CS43" s="668"/>
      <c r="CT43" s="668"/>
      <c r="CU43" s="668"/>
      <c r="CV43" s="668"/>
      <c r="CW43" s="668"/>
      <c r="CX43" s="668"/>
      <c r="CY43" s="669"/>
      <c r="CZ43" s="641">
        <v>0.5</v>
      </c>
      <c r="DA43" s="666"/>
      <c r="DB43" s="666"/>
      <c r="DC43" s="670"/>
      <c r="DD43" s="645">
        <v>21092</v>
      </c>
      <c r="DE43" s="668"/>
      <c r="DF43" s="668"/>
      <c r="DG43" s="668"/>
      <c r="DH43" s="668"/>
      <c r="DI43" s="668"/>
      <c r="DJ43" s="668"/>
      <c r="DK43" s="669"/>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2">
      <c r="B44" s="722" t="s">
        <v>344</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292</v>
      </c>
      <c r="CE44" s="673"/>
      <c r="CF44" s="633" t="s">
        <v>345</v>
      </c>
      <c r="CG44" s="634"/>
      <c r="CH44" s="634"/>
      <c r="CI44" s="634"/>
      <c r="CJ44" s="634"/>
      <c r="CK44" s="634"/>
      <c r="CL44" s="634"/>
      <c r="CM44" s="634"/>
      <c r="CN44" s="634"/>
      <c r="CO44" s="634"/>
      <c r="CP44" s="634"/>
      <c r="CQ44" s="635"/>
      <c r="CR44" s="636">
        <v>1047196</v>
      </c>
      <c r="CS44" s="637"/>
      <c r="CT44" s="637"/>
      <c r="CU44" s="637"/>
      <c r="CV44" s="637"/>
      <c r="CW44" s="637"/>
      <c r="CX44" s="637"/>
      <c r="CY44" s="638"/>
      <c r="CZ44" s="641">
        <v>22.5</v>
      </c>
      <c r="DA44" s="642"/>
      <c r="DB44" s="642"/>
      <c r="DC44" s="648"/>
      <c r="DD44" s="645">
        <v>226049</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2">
      <c r="B45" s="722" t="s">
        <v>346</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347</v>
      </c>
      <c r="CG45" s="634"/>
      <c r="CH45" s="634"/>
      <c r="CI45" s="634"/>
      <c r="CJ45" s="634"/>
      <c r="CK45" s="634"/>
      <c r="CL45" s="634"/>
      <c r="CM45" s="634"/>
      <c r="CN45" s="634"/>
      <c r="CO45" s="634"/>
      <c r="CP45" s="634"/>
      <c r="CQ45" s="635"/>
      <c r="CR45" s="636">
        <v>40992</v>
      </c>
      <c r="CS45" s="668"/>
      <c r="CT45" s="668"/>
      <c r="CU45" s="668"/>
      <c r="CV45" s="668"/>
      <c r="CW45" s="668"/>
      <c r="CX45" s="668"/>
      <c r="CY45" s="669"/>
      <c r="CZ45" s="641">
        <v>0.9</v>
      </c>
      <c r="DA45" s="666"/>
      <c r="DB45" s="666"/>
      <c r="DC45" s="670"/>
      <c r="DD45" s="645">
        <v>1393</v>
      </c>
      <c r="DE45" s="668"/>
      <c r="DF45" s="668"/>
      <c r="DG45" s="668"/>
      <c r="DH45" s="668"/>
      <c r="DI45" s="668"/>
      <c r="DJ45" s="668"/>
      <c r="DK45" s="669"/>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2">
      <c r="B46" s="207"/>
      <c r="CD46" s="674"/>
      <c r="CE46" s="675"/>
      <c r="CF46" s="633" t="s">
        <v>348</v>
      </c>
      <c r="CG46" s="634"/>
      <c r="CH46" s="634"/>
      <c r="CI46" s="634"/>
      <c r="CJ46" s="634"/>
      <c r="CK46" s="634"/>
      <c r="CL46" s="634"/>
      <c r="CM46" s="634"/>
      <c r="CN46" s="634"/>
      <c r="CO46" s="634"/>
      <c r="CP46" s="634"/>
      <c r="CQ46" s="635"/>
      <c r="CR46" s="636">
        <v>1006204</v>
      </c>
      <c r="CS46" s="637"/>
      <c r="CT46" s="637"/>
      <c r="CU46" s="637"/>
      <c r="CV46" s="637"/>
      <c r="CW46" s="637"/>
      <c r="CX46" s="637"/>
      <c r="CY46" s="638"/>
      <c r="CZ46" s="641">
        <v>21.6</v>
      </c>
      <c r="DA46" s="642"/>
      <c r="DB46" s="642"/>
      <c r="DC46" s="648"/>
      <c r="DD46" s="645">
        <v>224656</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2">
      <c r="B47" s="207"/>
      <c r="CD47" s="674"/>
      <c r="CE47" s="675"/>
      <c r="CF47" s="633" t="s">
        <v>349</v>
      </c>
      <c r="CG47" s="634"/>
      <c r="CH47" s="634"/>
      <c r="CI47" s="634"/>
      <c r="CJ47" s="634"/>
      <c r="CK47" s="634"/>
      <c r="CL47" s="634"/>
      <c r="CM47" s="634"/>
      <c r="CN47" s="634"/>
      <c r="CO47" s="634"/>
      <c r="CP47" s="634"/>
      <c r="CQ47" s="635"/>
      <c r="CR47" s="636">
        <v>4840</v>
      </c>
      <c r="CS47" s="668"/>
      <c r="CT47" s="668"/>
      <c r="CU47" s="668"/>
      <c r="CV47" s="668"/>
      <c r="CW47" s="668"/>
      <c r="CX47" s="668"/>
      <c r="CY47" s="669"/>
      <c r="CZ47" s="641">
        <v>0.1</v>
      </c>
      <c r="DA47" s="666"/>
      <c r="DB47" s="666"/>
      <c r="DC47" s="670"/>
      <c r="DD47" s="645">
        <v>1840</v>
      </c>
      <c r="DE47" s="668"/>
      <c r="DF47" s="668"/>
      <c r="DG47" s="668"/>
      <c r="DH47" s="668"/>
      <c r="DI47" s="668"/>
      <c r="DJ47" s="668"/>
      <c r="DK47" s="669"/>
      <c r="DL47" s="719"/>
      <c r="DM47" s="720"/>
      <c r="DN47" s="720"/>
      <c r="DO47" s="720"/>
      <c r="DP47" s="720"/>
      <c r="DQ47" s="720"/>
      <c r="DR47" s="720"/>
      <c r="DS47" s="720"/>
      <c r="DT47" s="720"/>
      <c r="DU47" s="720"/>
      <c r="DV47" s="721"/>
      <c r="DW47" s="710"/>
      <c r="DX47" s="711"/>
      <c r="DY47" s="711"/>
      <c r="DZ47" s="711"/>
      <c r="EA47" s="711"/>
      <c r="EB47" s="711"/>
      <c r="EC47" s="712"/>
    </row>
    <row r="48" spans="2:133" ht="10.8" x14ac:dyDescent="0.2">
      <c r="B48" s="207"/>
      <c r="CD48" s="676"/>
      <c r="CE48" s="677"/>
      <c r="CF48" s="633" t="s">
        <v>350</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2">
      <c r="B49" s="207"/>
      <c r="CD49" s="657" t="s">
        <v>351</v>
      </c>
      <c r="CE49" s="658"/>
      <c r="CF49" s="658"/>
      <c r="CG49" s="658"/>
      <c r="CH49" s="658"/>
      <c r="CI49" s="658"/>
      <c r="CJ49" s="658"/>
      <c r="CK49" s="658"/>
      <c r="CL49" s="658"/>
      <c r="CM49" s="658"/>
      <c r="CN49" s="658"/>
      <c r="CO49" s="658"/>
      <c r="CP49" s="658"/>
      <c r="CQ49" s="659"/>
      <c r="CR49" s="708">
        <v>4653167</v>
      </c>
      <c r="CS49" s="695"/>
      <c r="CT49" s="695"/>
      <c r="CU49" s="695"/>
      <c r="CV49" s="695"/>
      <c r="CW49" s="695"/>
      <c r="CX49" s="695"/>
      <c r="CY49" s="724"/>
      <c r="CZ49" s="716">
        <v>100</v>
      </c>
      <c r="DA49" s="725"/>
      <c r="DB49" s="725"/>
      <c r="DC49" s="726"/>
      <c r="DD49" s="727">
        <v>2539908</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Cb8SnSZ6bvSnx6IMjPtqAXuVoyuVZNKNeG/g0SNybxCKeILxQPJSXByizRDbSFtbwaQOipACN3bGGup4lXHV6A==" saltValue="hC1JWw7xQutUwvI5l2BAcQ=="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34" t="s">
        <v>352</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353</v>
      </c>
      <c r="DK2" s="736"/>
      <c r="DL2" s="736"/>
      <c r="DM2" s="736"/>
      <c r="DN2" s="736"/>
      <c r="DO2" s="737"/>
      <c r="DP2" s="210"/>
      <c r="DQ2" s="735" t="s">
        <v>354</v>
      </c>
      <c r="DR2" s="736"/>
      <c r="DS2" s="736"/>
      <c r="DT2" s="736"/>
      <c r="DU2" s="736"/>
      <c r="DV2" s="736"/>
      <c r="DW2" s="736"/>
      <c r="DX2" s="736"/>
      <c r="DY2" s="736"/>
      <c r="DZ2" s="737"/>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38" t="s">
        <v>355</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6"/>
    </row>
    <row r="5" spans="1:131" s="217" customFormat="1" ht="26.25" customHeight="1" x14ac:dyDescent="0.2">
      <c r="A5" s="740" t="s">
        <v>357</v>
      </c>
      <c r="B5" s="741"/>
      <c r="C5" s="741"/>
      <c r="D5" s="741"/>
      <c r="E5" s="741"/>
      <c r="F5" s="741"/>
      <c r="G5" s="741"/>
      <c r="H5" s="741"/>
      <c r="I5" s="741"/>
      <c r="J5" s="741"/>
      <c r="K5" s="741"/>
      <c r="L5" s="741"/>
      <c r="M5" s="741"/>
      <c r="N5" s="741"/>
      <c r="O5" s="741"/>
      <c r="P5" s="742"/>
      <c r="Q5" s="746" t="s">
        <v>358</v>
      </c>
      <c r="R5" s="747"/>
      <c r="S5" s="747"/>
      <c r="T5" s="747"/>
      <c r="U5" s="748"/>
      <c r="V5" s="746" t="s">
        <v>359</v>
      </c>
      <c r="W5" s="747"/>
      <c r="X5" s="747"/>
      <c r="Y5" s="747"/>
      <c r="Z5" s="748"/>
      <c r="AA5" s="746" t="s">
        <v>360</v>
      </c>
      <c r="AB5" s="747"/>
      <c r="AC5" s="747"/>
      <c r="AD5" s="747"/>
      <c r="AE5" s="747"/>
      <c r="AF5" s="752" t="s">
        <v>361</v>
      </c>
      <c r="AG5" s="747"/>
      <c r="AH5" s="747"/>
      <c r="AI5" s="747"/>
      <c r="AJ5" s="753"/>
      <c r="AK5" s="747" t="s">
        <v>362</v>
      </c>
      <c r="AL5" s="747"/>
      <c r="AM5" s="747"/>
      <c r="AN5" s="747"/>
      <c r="AO5" s="748"/>
      <c r="AP5" s="746" t="s">
        <v>363</v>
      </c>
      <c r="AQ5" s="747"/>
      <c r="AR5" s="747"/>
      <c r="AS5" s="747"/>
      <c r="AT5" s="748"/>
      <c r="AU5" s="746" t="s">
        <v>364</v>
      </c>
      <c r="AV5" s="747"/>
      <c r="AW5" s="747"/>
      <c r="AX5" s="747"/>
      <c r="AY5" s="753"/>
      <c r="AZ5" s="214"/>
      <c r="BA5" s="214"/>
      <c r="BB5" s="214"/>
      <c r="BC5" s="214"/>
      <c r="BD5" s="214"/>
      <c r="BE5" s="215"/>
      <c r="BF5" s="215"/>
      <c r="BG5" s="215"/>
      <c r="BH5" s="215"/>
      <c r="BI5" s="215"/>
      <c r="BJ5" s="215"/>
      <c r="BK5" s="215"/>
      <c r="BL5" s="215"/>
      <c r="BM5" s="215"/>
      <c r="BN5" s="215"/>
      <c r="BO5" s="215"/>
      <c r="BP5" s="215"/>
      <c r="BQ5" s="740" t="s">
        <v>365</v>
      </c>
      <c r="BR5" s="741"/>
      <c r="BS5" s="741"/>
      <c r="BT5" s="741"/>
      <c r="BU5" s="741"/>
      <c r="BV5" s="741"/>
      <c r="BW5" s="741"/>
      <c r="BX5" s="741"/>
      <c r="BY5" s="741"/>
      <c r="BZ5" s="741"/>
      <c r="CA5" s="741"/>
      <c r="CB5" s="741"/>
      <c r="CC5" s="741"/>
      <c r="CD5" s="741"/>
      <c r="CE5" s="741"/>
      <c r="CF5" s="741"/>
      <c r="CG5" s="742"/>
      <c r="CH5" s="746" t="s">
        <v>366</v>
      </c>
      <c r="CI5" s="747"/>
      <c r="CJ5" s="747"/>
      <c r="CK5" s="747"/>
      <c r="CL5" s="748"/>
      <c r="CM5" s="746" t="s">
        <v>367</v>
      </c>
      <c r="CN5" s="747"/>
      <c r="CO5" s="747"/>
      <c r="CP5" s="747"/>
      <c r="CQ5" s="748"/>
      <c r="CR5" s="746" t="s">
        <v>368</v>
      </c>
      <c r="CS5" s="747"/>
      <c r="CT5" s="747"/>
      <c r="CU5" s="747"/>
      <c r="CV5" s="748"/>
      <c r="CW5" s="746" t="s">
        <v>369</v>
      </c>
      <c r="CX5" s="747"/>
      <c r="CY5" s="747"/>
      <c r="CZ5" s="747"/>
      <c r="DA5" s="748"/>
      <c r="DB5" s="746" t="s">
        <v>370</v>
      </c>
      <c r="DC5" s="747"/>
      <c r="DD5" s="747"/>
      <c r="DE5" s="747"/>
      <c r="DF5" s="748"/>
      <c r="DG5" s="776" t="s">
        <v>371</v>
      </c>
      <c r="DH5" s="777"/>
      <c r="DI5" s="777"/>
      <c r="DJ5" s="777"/>
      <c r="DK5" s="778"/>
      <c r="DL5" s="776" t="s">
        <v>372</v>
      </c>
      <c r="DM5" s="777"/>
      <c r="DN5" s="777"/>
      <c r="DO5" s="777"/>
      <c r="DP5" s="778"/>
      <c r="DQ5" s="746" t="s">
        <v>373</v>
      </c>
      <c r="DR5" s="747"/>
      <c r="DS5" s="747"/>
      <c r="DT5" s="747"/>
      <c r="DU5" s="748"/>
      <c r="DV5" s="746" t="s">
        <v>364</v>
      </c>
      <c r="DW5" s="747"/>
      <c r="DX5" s="747"/>
      <c r="DY5" s="747"/>
      <c r="DZ5" s="753"/>
      <c r="EA5" s="216"/>
    </row>
    <row r="6" spans="1:131" s="217" customFormat="1" ht="26.25" customHeight="1" thickBot="1" x14ac:dyDescent="0.25">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6"/>
    </row>
    <row r="7" spans="1:131" s="217" customFormat="1" ht="26.25" customHeight="1" thickTop="1" x14ac:dyDescent="0.2">
      <c r="A7" s="218">
        <v>1</v>
      </c>
      <c r="B7" s="762" t="s">
        <v>374</v>
      </c>
      <c r="C7" s="763"/>
      <c r="D7" s="763"/>
      <c r="E7" s="763"/>
      <c r="F7" s="763"/>
      <c r="G7" s="763"/>
      <c r="H7" s="763"/>
      <c r="I7" s="763"/>
      <c r="J7" s="763"/>
      <c r="K7" s="763"/>
      <c r="L7" s="763"/>
      <c r="M7" s="763"/>
      <c r="N7" s="763"/>
      <c r="O7" s="763"/>
      <c r="P7" s="764"/>
      <c r="Q7" s="765">
        <v>4890</v>
      </c>
      <c r="R7" s="766"/>
      <c r="S7" s="766"/>
      <c r="T7" s="766"/>
      <c r="U7" s="766"/>
      <c r="V7" s="766">
        <v>4649</v>
      </c>
      <c r="W7" s="766"/>
      <c r="X7" s="766"/>
      <c r="Y7" s="766"/>
      <c r="Z7" s="766"/>
      <c r="AA7" s="766">
        <v>241</v>
      </c>
      <c r="AB7" s="766"/>
      <c r="AC7" s="766"/>
      <c r="AD7" s="766"/>
      <c r="AE7" s="767"/>
      <c r="AF7" s="768">
        <v>241</v>
      </c>
      <c r="AG7" s="769"/>
      <c r="AH7" s="769"/>
      <c r="AI7" s="769"/>
      <c r="AJ7" s="770"/>
      <c r="AK7" s="771">
        <v>159</v>
      </c>
      <c r="AL7" s="772"/>
      <c r="AM7" s="772"/>
      <c r="AN7" s="772"/>
      <c r="AO7" s="772"/>
      <c r="AP7" s="772">
        <v>1828</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8">
        <v>1</v>
      </c>
      <c r="BR7" s="219"/>
      <c r="BS7" s="759"/>
      <c r="BT7" s="760"/>
      <c r="BU7" s="760"/>
      <c r="BV7" s="760"/>
      <c r="BW7" s="760"/>
      <c r="BX7" s="760"/>
      <c r="BY7" s="760"/>
      <c r="BZ7" s="760"/>
      <c r="CA7" s="760"/>
      <c r="CB7" s="760"/>
      <c r="CC7" s="760"/>
      <c r="CD7" s="760"/>
      <c r="CE7" s="760"/>
      <c r="CF7" s="760"/>
      <c r="CG7" s="775"/>
      <c r="CH7" s="756"/>
      <c r="CI7" s="757"/>
      <c r="CJ7" s="757"/>
      <c r="CK7" s="757"/>
      <c r="CL7" s="758"/>
      <c r="CM7" s="756"/>
      <c r="CN7" s="757"/>
      <c r="CO7" s="757"/>
      <c r="CP7" s="757"/>
      <c r="CQ7" s="758"/>
      <c r="CR7" s="756"/>
      <c r="CS7" s="757"/>
      <c r="CT7" s="757"/>
      <c r="CU7" s="757"/>
      <c r="CV7" s="758"/>
      <c r="CW7" s="756"/>
      <c r="CX7" s="757"/>
      <c r="CY7" s="757"/>
      <c r="CZ7" s="757"/>
      <c r="DA7" s="758"/>
      <c r="DB7" s="756"/>
      <c r="DC7" s="757"/>
      <c r="DD7" s="757"/>
      <c r="DE7" s="757"/>
      <c r="DF7" s="758"/>
      <c r="DG7" s="756"/>
      <c r="DH7" s="757"/>
      <c r="DI7" s="757"/>
      <c r="DJ7" s="757"/>
      <c r="DK7" s="758"/>
      <c r="DL7" s="756"/>
      <c r="DM7" s="757"/>
      <c r="DN7" s="757"/>
      <c r="DO7" s="757"/>
      <c r="DP7" s="758"/>
      <c r="DQ7" s="756"/>
      <c r="DR7" s="757"/>
      <c r="DS7" s="757"/>
      <c r="DT7" s="757"/>
      <c r="DU7" s="758"/>
      <c r="DV7" s="759"/>
      <c r="DW7" s="760"/>
      <c r="DX7" s="760"/>
      <c r="DY7" s="760"/>
      <c r="DZ7" s="761"/>
      <c r="EA7" s="216"/>
    </row>
    <row r="8" spans="1:131" s="217" customFormat="1" ht="26.25" customHeight="1" x14ac:dyDescent="0.2">
      <c r="A8" s="220">
        <v>2</v>
      </c>
      <c r="B8" s="793" t="s">
        <v>375</v>
      </c>
      <c r="C8" s="794"/>
      <c r="D8" s="794"/>
      <c r="E8" s="794"/>
      <c r="F8" s="794"/>
      <c r="G8" s="794"/>
      <c r="H8" s="794"/>
      <c r="I8" s="794"/>
      <c r="J8" s="794"/>
      <c r="K8" s="794"/>
      <c r="L8" s="794"/>
      <c r="M8" s="794"/>
      <c r="N8" s="794"/>
      <c r="O8" s="794"/>
      <c r="P8" s="795"/>
      <c r="Q8" s="796">
        <v>91</v>
      </c>
      <c r="R8" s="797"/>
      <c r="S8" s="797"/>
      <c r="T8" s="797"/>
      <c r="U8" s="797"/>
      <c r="V8" s="797">
        <v>91</v>
      </c>
      <c r="W8" s="797"/>
      <c r="X8" s="797"/>
      <c r="Y8" s="797"/>
      <c r="Z8" s="797"/>
      <c r="AA8" s="797" t="s">
        <v>547</v>
      </c>
      <c r="AB8" s="797"/>
      <c r="AC8" s="797"/>
      <c r="AD8" s="797"/>
      <c r="AE8" s="798"/>
      <c r="AF8" s="799" t="s">
        <v>122</v>
      </c>
      <c r="AG8" s="800"/>
      <c r="AH8" s="800"/>
      <c r="AI8" s="800"/>
      <c r="AJ8" s="801"/>
      <c r="AK8" s="782">
        <v>80</v>
      </c>
      <c r="AL8" s="783"/>
      <c r="AM8" s="783"/>
      <c r="AN8" s="783"/>
      <c r="AO8" s="783"/>
      <c r="AP8" s="783" t="s">
        <v>547</v>
      </c>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0">
        <v>2</v>
      </c>
      <c r="BR8" s="221"/>
      <c r="BS8" s="786"/>
      <c r="BT8" s="787"/>
      <c r="BU8" s="787"/>
      <c r="BV8" s="787"/>
      <c r="BW8" s="787"/>
      <c r="BX8" s="787"/>
      <c r="BY8" s="787"/>
      <c r="BZ8" s="787"/>
      <c r="CA8" s="787"/>
      <c r="CB8" s="787"/>
      <c r="CC8" s="787"/>
      <c r="CD8" s="787"/>
      <c r="CE8" s="787"/>
      <c r="CF8" s="787"/>
      <c r="CG8" s="788"/>
      <c r="CH8" s="789"/>
      <c r="CI8" s="790"/>
      <c r="CJ8" s="790"/>
      <c r="CK8" s="790"/>
      <c r="CL8" s="791"/>
      <c r="CM8" s="789"/>
      <c r="CN8" s="790"/>
      <c r="CO8" s="790"/>
      <c r="CP8" s="790"/>
      <c r="CQ8" s="791"/>
      <c r="CR8" s="789"/>
      <c r="CS8" s="790"/>
      <c r="CT8" s="790"/>
      <c r="CU8" s="790"/>
      <c r="CV8" s="791"/>
      <c r="CW8" s="789"/>
      <c r="CX8" s="790"/>
      <c r="CY8" s="790"/>
      <c r="CZ8" s="790"/>
      <c r="DA8" s="791"/>
      <c r="DB8" s="789"/>
      <c r="DC8" s="790"/>
      <c r="DD8" s="790"/>
      <c r="DE8" s="790"/>
      <c r="DF8" s="791"/>
      <c r="DG8" s="789"/>
      <c r="DH8" s="790"/>
      <c r="DI8" s="790"/>
      <c r="DJ8" s="790"/>
      <c r="DK8" s="791"/>
      <c r="DL8" s="789"/>
      <c r="DM8" s="790"/>
      <c r="DN8" s="790"/>
      <c r="DO8" s="790"/>
      <c r="DP8" s="791"/>
      <c r="DQ8" s="789"/>
      <c r="DR8" s="790"/>
      <c r="DS8" s="790"/>
      <c r="DT8" s="790"/>
      <c r="DU8" s="791"/>
      <c r="DV8" s="786"/>
      <c r="DW8" s="787"/>
      <c r="DX8" s="787"/>
      <c r="DY8" s="787"/>
      <c r="DZ8" s="792"/>
      <c r="EA8" s="216"/>
    </row>
    <row r="9" spans="1:131" s="217" customFormat="1" ht="26.25" customHeight="1" x14ac:dyDescent="0.2">
      <c r="A9" s="220">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0">
        <v>3</v>
      </c>
      <c r="BR9" s="221"/>
      <c r="BS9" s="786"/>
      <c r="BT9" s="787"/>
      <c r="BU9" s="787"/>
      <c r="BV9" s="787"/>
      <c r="BW9" s="787"/>
      <c r="BX9" s="787"/>
      <c r="BY9" s="787"/>
      <c r="BZ9" s="787"/>
      <c r="CA9" s="787"/>
      <c r="CB9" s="787"/>
      <c r="CC9" s="787"/>
      <c r="CD9" s="787"/>
      <c r="CE9" s="787"/>
      <c r="CF9" s="787"/>
      <c r="CG9" s="788"/>
      <c r="CH9" s="789"/>
      <c r="CI9" s="790"/>
      <c r="CJ9" s="790"/>
      <c r="CK9" s="790"/>
      <c r="CL9" s="791"/>
      <c r="CM9" s="789"/>
      <c r="CN9" s="790"/>
      <c r="CO9" s="790"/>
      <c r="CP9" s="790"/>
      <c r="CQ9" s="791"/>
      <c r="CR9" s="789"/>
      <c r="CS9" s="790"/>
      <c r="CT9" s="790"/>
      <c r="CU9" s="790"/>
      <c r="CV9" s="791"/>
      <c r="CW9" s="789"/>
      <c r="CX9" s="790"/>
      <c r="CY9" s="790"/>
      <c r="CZ9" s="790"/>
      <c r="DA9" s="791"/>
      <c r="DB9" s="789"/>
      <c r="DC9" s="790"/>
      <c r="DD9" s="790"/>
      <c r="DE9" s="790"/>
      <c r="DF9" s="791"/>
      <c r="DG9" s="789"/>
      <c r="DH9" s="790"/>
      <c r="DI9" s="790"/>
      <c r="DJ9" s="790"/>
      <c r="DK9" s="791"/>
      <c r="DL9" s="789"/>
      <c r="DM9" s="790"/>
      <c r="DN9" s="790"/>
      <c r="DO9" s="790"/>
      <c r="DP9" s="791"/>
      <c r="DQ9" s="789"/>
      <c r="DR9" s="790"/>
      <c r="DS9" s="790"/>
      <c r="DT9" s="790"/>
      <c r="DU9" s="791"/>
      <c r="DV9" s="786"/>
      <c r="DW9" s="787"/>
      <c r="DX9" s="787"/>
      <c r="DY9" s="787"/>
      <c r="DZ9" s="792"/>
      <c r="EA9" s="216"/>
    </row>
    <row r="10" spans="1:131" s="217" customFormat="1" ht="26.25" customHeight="1" x14ac:dyDescent="0.2">
      <c r="A10" s="220">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0">
        <v>4</v>
      </c>
      <c r="BR10" s="221"/>
      <c r="BS10" s="786"/>
      <c r="BT10" s="787"/>
      <c r="BU10" s="787"/>
      <c r="BV10" s="787"/>
      <c r="BW10" s="787"/>
      <c r="BX10" s="787"/>
      <c r="BY10" s="787"/>
      <c r="BZ10" s="787"/>
      <c r="CA10" s="787"/>
      <c r="CB10" s="787"/>
      <c r="CC10" s="787"/>
      <c r="CD10" s="787"/>
      <c r="CE10" s="787"/>
      <c r="CF10" s="787"/>
      <c r="CG10" s="788"/>
      <c r="CH10" s="789"/>
      <c r="CI10" s="790"/>
      <c r="CJ10" s="790"/>
      <c r="CK10" s="790"/>
      <c r="CL10" s="791"/>
      <c r="CM10" s="789"/>
      <c r="CN10" s="790"/>
      <c r="CO10" s="790"/>
      <c r="CP10" s="790"/>
      <c r="CQ10" s="791"/>
      <c r="CR10" s="789"/>
      <c r="CS10" s="790"/>
      <c r="CT10" s="790"/>
      <c r="CU10" s="790"/>
      <c r="CV10" s="791"/>
      <c r="CW10" s="789"/>
      <c r="CX10" s="790"/>
      <c r="CY10" s="790"/>
      <c r="CZ10" s="790"/>
      <c r="DA10" s="791"/>
      <c r="DB10" s="789"/>
      <c r="DC10" s="790"/>
      <c r="DD10" s="790"/>
      <c r="DE10" s="790"/>
      <c r="DF10" s="791"/>
      <c r="DG10" s="789"/>
      <c r="DH10" s="790"/>
      <c r="DI10" s="790"/>
      <c r="DJ10" s="790"/>
      <c r="DK10" s="791"/>
      <c r="DL10" s="789"/>
      <c r="DM10" s="790"/>
      <c r="DN10" s="790"/>
      <c r="DO10" s="790"/>
      <c r="DP10" s="791"/>
      <c r="DQ10" s="789"/>
      <c r="DR10" s="790"/>
      <c r="DS10" s="790"/>
      <c r="DT10" s="790"/>
      <c r="DU10" s="791"/>
      <c r="DV10" s="786"/>
      <c r="DW10" s="787"/>
      <c r="DX10" s="787"/>
      <c r="DY10" s="787"/>
      <c r="DZ10" s="792"/>
      <c r="EA10" s="216"/>
    </row>
    <row r="11" spans="1:131" s="217" customFormat="1" ht="26.25" customHeight="1" x14ac:dyDescent="0.2">
      <c r="A11" s="220">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0">
        <v>5</v>
      </c>
      <c r="BR11" s="221"/>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6"/>
    </row>
    <row r="12" spans="1:131" s="217" customFormat="1" ht="26.25" customHeight="1" x14ac:dyDescent="0.2">
      <c r="A12" s="220">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0">
        <v>6</v>
      </c>
      <c r="BR12" s="221"/>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6"/>
    </row>
    <row r="13" spans="1:131" s="217" customFormat="1" ht="26.25" customHeight="1" x14ac:dyDescent="0.2">
      <c r="A13" s="220">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0">
        <v>7</v>
      </c>
      <c r="BR13" s="221"/>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6"/>
    </row>
    <row r="14" spans="1:131" s="217" customFormat="1" ht="26.25" customHeight="1" x14ac:dyDescent="0.2">
      <c r="A14" s="220">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0">
        <v>8</v>
      </c>
      <c r="BR14" s="221"/>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6"/>
    </row>
    <row r="15" spans="1:131" s="217" customFormat="1" ht="26.25" customHeight="1" x14ac:dyDescent="0.2">
      <c r="A15" s="220">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0">
        <v>9</v>
      </c>
      <c r="BR15" s="221"/>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6"/>
    </row>
    <row r="16" spans="1:131" s="217" customFormat="1" ht="26.25" customHeight="1" x14ac:dyDescent="0.2">
      <c r="A16" s="220">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0">
        <v>10</v>
      </c>
      <c r="BR16" s="221"/>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6"/>
    </row>
    <row r="17" spans="1:131" s="217" customFormat="1" ht="26.25" customHeight="1" x14ac:dyDescent="0.2">
      <c r="A17" s="220">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0">
        <v>11</v>
      </c>
      <c r="BR17" s="221"/>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6"/>
    </row>
    <row r="18" spans="1:131" s="217" customFormat="1" ht="26.25" customHeight="1" x14ac:dyDescent="0.2">
      <c r="A18" s="220">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0">
        <v>12</v>
      </c>
      <c r="BR18" s="221"/>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6"/>
    </row>
    <row r="19" spans="1:131" s="217" customFormat="1" ht="26.25" customHeight="1" x14ac:dyDescent="0.2">
      <c r="A19" s="220">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0">
        <v>13</v>
      </c>
      <c r="BR19" s="221"/>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6"/>
    </row>
    <row r="20" spans="1:131" s="217" customFormat="1" ht="26.25" customHeight="1" x14ac:dyDescent="0.2">
      <c r="A20" s="220">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0">
        <v>14</v>
      </c>
      <c r="BR20" s="221"/>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6"/>
    </row>
    <row r="21" spans="1:131" s="217" customFormat="1" ht="26.25" customHeight="1" thickBot="1" x14ac:dyDescent="0.25">
      <c r="A21" s="220">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0">
        <v>15</v>
      </c>
      <c r="BR21" s="221"/>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6"/>
    </row>
    <row r="22" spans="1:131" s="217" customFormat="1" ht="26.25" customHeight="1" x14ac:dyDescent="0.2">
      <c r="A22" s="220">
        <v>16</v>
      </c>
      <c r="B22" s="793"/>
      <c r="C22" s="794"/>
      <c r="D22" s="794"/>
      <c r="E22" s="794"/>
      <c r="F22" s="794"/>
      <c r="G22" s="794"/>
      <c r="H22" s="794"/>
      <c r="I22" s="794"/>
      <c r="J22" s="794"/>
      <c r="K22" s="794"/>
      <c r="L22" s="794"/>
      <c r="M22" s="794"/>
      <c r="N22" s="794"/>
      <c r="O22" s="794"/>
      <c r="P22" s="795"/>
      <c r="Q22" s="811"/>
      <c r="R22" s="812"/>
      <c r="S22" s="812"/>
      <c r="T22" s="812"/>
      <c r="U22" s="812"/>
      <c r="V22" s="812"/>
      <c r="W22" s="812"/>
      <c r="X22" s="812"/>
      <c r="Y22" s="812"/>
      <c r="Z22" s="812"/>
      <c r="AA22" s="812"/>
      <c r="AB22" s="812"/>
      <c r="AC22" s="812"/>
      <c r="AD22" s="812"/>
      <c r="AE22" s="813"/>
      <c r="AF22" s="799"/>
      <c r="AG22" s="800"/>
      <c r="AH22" s="800"/>
      <c r="AI22" s="800"/>
      <c r="AJ22" s="801"/>
      <c r="AK22" s="814"/>
      <c r="AL22" s="815"/>
      <c r="AM22" s="815"/>
      <c r="AN22" s="815"/>
      <c r="AO22" s="815"/>
      <c r="AP22" s="815"/>
      <c r="AQ22" s="815"/>
      <c r="AR22" s="815"/>
      <c r="AS22" s="815"/>
      <c r="AT22" s="815"/>
      <c r="AU22" s="816"/>
      <c r="AV22" s="816"/>
      <c r="AW22" s="816"/>
      <c r="AX22" s="816"/>
      <c r="AY22" s="817"/>
      <c r="AZ22" s="818" t="s">
        <v>376</v>
      </c>
      <c r="BA22" s="818"/>
      <c r="BB22" s="818"/>
      <c r="BC22" s="818"/>
      <c r="BD22" s="819"/>
      <c r="BE22" s="215"/>
      <c r="BF22" s="215"/>
      <c r="BG22" s="215"/>
      <c r="BH22" s="215"/>
      <c r="BI22" s="215"/>
      <c r="BJ22" s="215"/>
      <c r="BK22" s="215"/>
      <c r="BL22" s="215"/>
      <c r="BM22" s="215"/>
      <c r="BN22" s="215"/>
      <c r="BO22" s="215"/>
      <c r="BP22" s="215"/>
      <c r="BQ22" s="220">
        <v>16</v>
      </c>
      <c r="BR22" s="221"/>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6"/>
    </row>
    <row r="23" spans="1:131" s="217" customFormat="1" ht="26.25" customHeight="1" thickBot="1" x14ac:dyDescent="0.25">
      <c r="A23" s="222" t="s">
        <v>377</v>
      </c>
      <c r="B23" s="802" t="s">
        <v>378</v>
      </c>
      <c r="C23" s="803"/>
      <c r="D23" s="803"/>
      <c r="E23" s="803"/>
      <c r="F23" s="803"/>
      <c r="G23" s="803"/>
      <c r="H23" s="803"/>
      <c r="I23" s="803"/>
      <c r="J23" s="803"/>
      <c r="K23" s="803"/>
      <c r="L23" s="803"/>
      <c r="M23" s="803"/>
      <c r="N23" s="803"/>
      <c r="O23" s="803"/>
      <c r="P23" s="804"/>
      <c r="Q23" s="805">
        <v>4894</v>
      </c>
      <c r="R23" s="806"/>
      <c r="S23" s="806"/>
      <c r="T23" s="806"/>
      <c r="U23" s="806"/>
      <c r="V23" s="805">
        <v>4653</v>
      </c>
      <c r="W23" s="806"/>
      <c r="X23" s="806"/>
      <c r="Y23" s="806"/>
      <c r="Z23" s="806"/>
      <c r="AA23" s="805">
        <f t="shared" ref="AA23" si="0">SUM(AA7:AE8)</f>
        <v>241</v>
      </c>
      <c r="AB23" s="806"/>
      <c r="AC23" s="806"/>
      <c r="AD23" s="806"/>
      <c r="AE23" s="806"/>
      <c r="AF23" s="807">
        <v>241</v>
      </c>
      <c r="AG23" s="806"/>
      <c r="AH23" s="806"/>
      <c r="AI23" s="806"/>
      <c r="AJ23" s="808"/>
      <c r="AK23" s="809"/>
      <c r="AL23" s="810"/>
      <c r="AM23" s="810"/>
      <c r="AN23" s="810"/>
      <c r="AO23" s="810"/>
      <c r="AP23" s="806">
        <f>SUM(AP7:AT8)</f>
        <v>1828</v>
      </c>
      <c r="AQ23" s="806"/>
      <c r="AR23" s="806"/>
      <c r="AS23" s="806"/>
      <c r="AT23" s="806"/>
      <c r="AU23" s="821"/>
      <c r="AV23" s="821"/>
      <c r="AW23" s="821"/>
      <c r="AX23" s="821"/>
      <c r="AY23" s="822"/>
      <c r="AZ23" s="823" t="s">
        <v>122</v>
      </c>
      <c r="BA23" s="824"/>
      <c r="BB23" s="824"/>
      <c r="BC23" s="824"/>
      <c r="BD23" s="825"/>
      <c r="BE23" s="215"/>
      <c r="BF23" s="215"/>
      <c r="BG23" s="215"/>
      <c r="BH23" s="215"/>
      <c r="BI23" s="215"/>
      <c r="BJ23" s="215"/>
      <c r="BK23" s="215"/>
      <c r="BL23" s="215"/>
      <c r="BM23" s="215"/>
      <c r="BN23" s="215"/>
      <c r="BO23" s="215"/>
      <c r="BP23" s="215"/>
      <c r="BQ23" s="220">
        <v>17</v>
      </c>
      <c r="BR23" s="221"/>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6"/>
    </row>
    <row r="24" spans="1:131" s="217" customFormat="1" ht="26.25" customHeight="1" x14ac:dyDescent="0.2">
      <c r="A24" s="820" t="s">
        <v>379</v>
      </c>
      <c r="B24" s="820"/>
      <c r="C24" s="820"/>
      <c r="D24" s="820"/>
      <c r="E24" s="820"/>
      <c r="F24" s="820"/>
      <c r="G24" s="820"/>
      <c r="H24" s="820"/>
      <c r="I24" s="820"/>
      <c r="J24" s="820"/>
      <c r="K24" s="820"/>
      <c r="L24" s="820"/>
      <c r="M24" s="820"/>
      <c r="N24" s="820"/>
      <c r="O24" s="820"/>
      <c r="P24" s="820"/>
      <c r="Q24" s="820"/>
      <c r="R24" s="820"/>
      <c r="S24" s="820"/>
      <c r="T24" s="820"/>
      <c r="U24" s="820"/>
      <c r="V24" s="820"/>
      <c r="W24" s="820"/>
      <c r="X24" s="820"/>
      <c r="Y24" s="820"/>
      <c r="Z24" s="820"/>
      <c r="AA24" s="820"/>
      <c r="AB24" s="820"/>
      <c r="AC24" s="820"/>
      <c r="AD24" s="820"/>
      <c r="AE24" s="820"/>
      <c r="AF24" s="820"/>
      <c r="AG24" s="820"/>
      <c r="AH24" s="820"/>
      <c r="AI24" s="820"/>
      <c r="AJ24" s="820"/>
      <c r="AK24" s="820"/>
      <c r="AL24" s="820"/>
      <c r="AM24" s="820"/>
      <c r="AN24" s="820"/>
      <c r="AO24" s="820"/>
      <c r="AP24" s="820"/>
      <c r="AQ24" s="820"/>
      <c r="AR24" s="820"/>
      <c r="AS24" s="820"/>
      <c r="AT24" s="820"/>
      <c r="AU24" s="820"/>
      <c r="AV24" s="820"/>
      <c r="AW24" s="820"/>
      <c r="AX24" s="820"/>
      <c r="AY24" s="820"/>
      <c r="AZ24" s="214"/>
      <c r="BA24" s="214"/>
      <c r="BB24" s="214"/>
      <c r="BC24" s="214"/>
      <c r="BD24" s="214"/>
      <c r="BE24" s="215"/>
      <c r="BF24" s="215"/>
      <c r="BG24" s="215"/>
      <c r="BH24" s="215"/>
      <c r="BI24" s="215"/>
      <c r="BJ24" s="215"/>
      <c r="BK24" s="215"/>
      <c r="BL24" s="215"/>
      <c r="BM24" s="215"/>
      <c r="BN24" s="215"/>
      <c r="BO24" s="215"/>
      <c r="BP24" s="215"/>
      <c r="BQ24" s="220">
        <v>18</v>
      </c>
      <c r="BR24" s="221"/>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6"/>
    </row>
    <row r="25" spans="1:131" ht="26.25" customHeight="1" thickBot="1" x14ac:dyDescent="0.25">
      <c r="A25" s="738" t="s">
        <v>380</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3"/>
      <c r="BP25" s="223"/>
      <c r="BQ25" s="220">
        <v>19</v>
      </c>
      <c r="BR25" s="221"/>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2">
      <c r="A26" s="740" t="s">
        <v>357</v>
      </c>
      <c r="B26" s="741"/>
      <c r="C26" s="741"/>
      <c r="D26" s="741"/>
      <c r="E26" s="741"/>
      <c r="F26" s="741"/>
      <c r="G26" s="741"/>
      <c r="H26" s="741"/>
      <c r="I26" s="741"/>
      <c r="J26" s="741"/>
      <c r="K26" s="741"/>
      <c r="L26" s="741"/>
      <c r="M26" s="741"/>
      <c r="N26" s="741"/>
      <c r="O26" s="741"/>
      <c r="P26" s="742"/>
      <c r="Q26" s="746" t="s">
        <v>381</v>
      </c>
      <c r="R26" s="747"/>
      <c r="S26" s="747"/>
      <c r="T26" s="747"/>
      <c r="U26" s="748"/>
      <c r="V26" s="746" t="s">
        <v>382</v>
      </c>
      <c r="W26" s="747"/>
      <c r="X26" s="747"/>
      <c r="Y26" s="747"/>
      <c r="Z26" s="748"/>
      <c r="AA26" s="746" t="s">
        <v>383</v>
      </c>
      <c r="AB26" s="747"/>
      <c r="AC26" s="747"/>
      <c r="AD26" s="747"/>
      <c r="AE26" s="747"/>
      <c r="AF26" s="826" t="s">
        <v>384</v>
      </c>
      <c r="AG26" s="827"/>
      <c r="AH26" s="827"/>
      <c r="AI26" s="827"/>
      <c r="AJ26" s="828"/>
      <c r="AK26" s="747" t="s">
        <v>385</v>
      </c>
      <c r="AL26" s="747"/>
      <c r="AM26" s="747"/>
      <c r="AN26" s="747"/>
      <c r="AO26" s="748"/>
      <c r="AP26" s="746" t="s">
        <v>386</v>
      </c>
      <c r="AQ26" s="747"/>
      <c r="AR26" s="747"/>
      <c r="AS26" s="747"/>
      <c r="AT26" s="748"/>
      <c r="AU26" s="746" t="s">
        <v>387</v>
      </c>
      <c r="AV26" s="747"/>
      <c r="AW26" s="747"/>
      <c r="AX26" s="747"/>
      <c r="AY26" s="748"/>
      <c r="AZ26" s="746" t="s">
        <v>388</v>
      </c>
      <c r="BA26" s="747"/>
      <c r="BB26" s="747"/>
      <c r="BC26" s="747"/>
      <c r="BD26" s="748"/>
      <c r="BE26" s="746" t="s">
        <v>364</v>
      </c>
      <c r="BF26" s="747"/>
      <c r="BG26" s="747"/>
      <c r="BH26" s="747"/>
      <c r="BI26" s="753"/>
      <c r="BJ26" s="214"/>
      <c r="BK26" s="214"/>
      <c r="BL26" s="214"/>
      <c r="BM26" s="214"/>
      <c r="BN26" s="214"/>
      <c r="BO26" s="223"/>
      <c r="BP26" s="223"/>
      <c r="BQ26" s="220">
        <v>20</v>
      </c>
      <c r="BR26" s="221"/>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5">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29"/>
      <c r="AG27" s="830"/>
      <c r="AH27" s="830"/>
      <c r="AI27" s="830"/>
      <c r="AJ27" s="831"/>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3"/>
      <c r="BP27" s="223"/>
      <c r="BQ27" s="220">
        <v>21</v>
      </c>
      <c r="BR27" s="221"/>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2">
      <c r="A28" s="224">
        <v>1</v>
      </c>
      <c r="B28" s="762" t="s">
        <v>389</v>
      </c>
      <c r="C28" s="763"/>
      <c r="D28" s="763"/>
      <c r="E28" s="763"/>
      <c r="F28" s="763"/>
      <c r="G28" s="763"/>
      <c r="H28" s="763"/>
      <c r="I28" s="763"/>
      <c r="J28" s="763"/>
      <c r="K28" s="763"/>
      <c r="L28" s="763"/>
      <c r="M28" s="763"/>
      <c r="N28" s="763"/>
      <c r="O28" s="763"/>
      <c r="P28" s="764"/>
      <c r="Q28" s="834">
        <v>444</v>
      </c>
      <c r="R28" s="835"/>
      <c r="S28" s="835"/>
      <c r="T28" s="835"/>
      <c r="U28" s="835"/>
      <c r="V28" s="835">
        <v>416</v>
      </c>
      <c r="W28" s="835"/>
      <c r="X28" s="835"/>
      <c r="Y28" s="835"/>
      <c r="Z28" s="835"/>
      <c r="AA28" s="835">
        <v>28</v>
      </c>
      <c r="AB28" s="835"/>
      <c r="AC28" s="835"/>
      <c r="AD28" s="835"/>
      <c r="AE28" s="836"/>
      <c r="AF28" s="837">
        <v>28</v>
      </c>
      <c r="AG28" s="835"/>
      <c r="AH28" s="835"/>
      <c r="AI28" s="835"/>
      <c r="AJ28" s="838"/>
      <c r="AK28" s="839">
        <v>72</v>
      </c>
      <c r="AL28" s="840"/>
      <c r="AM28" s="840"/>
      <c r="AN28" s="840"/>
      <c r="AO28" s="840"/>
      <c r="AP28" s="840" t="s">
        <v>547</v>
      </c>
      <c r="AQ28" s="840"/>
      <c r="AR28" s="840"/>
      <c r="AS28" s="840"/>
      <c r="AT28" s="840"/>
      <c r="AU28" s="840" t="s">
        <v>547</v>
      </c>
      <c r="AV28" s="840"/>
      <c r="AW28" s="840"/>
      <c r="AX28" s="840"/>
      <c r="AY28" s="840"/>
      <c r="AZ28" s="841" t="s">
        <v>547</v>
      </c>
      <c r="BA28" s="841"/>
      <c r="BB28" s="841"/>
      <c r="BC28" s="841"/>
      <c r="BD28" s="841"/>
      <c r="BE28" s="832"/>
      <c r="BF28" s="832"/>
      <c r="BG28" s="832"/>
      <c r="BH28" s="832"/>
      <c r="BI28" s="833"/>
      <c r="BJ28" s="214"/>
      <c r="BK28" s="214"/>
      <c r="BL28" s="214"/>
      <c r="BM28" s="214"/>
      <c r="BN28" s="214"/>
      <c r="BO28" s="223"/>
      <c r="BP28" s="223"/>
      <c r="BQ28" s="220">
        <v>22</v>
      </c>
      <c r="BR28" s="221"/>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2">
      <c r="A29" s="224">
        <v>2</v>
      </c>
      <c r="B29" s="793" t="s">
        <v>390</v>
      </c>
      <c r="C29" s="794"/>
      <c r="D29" s="794"/>
      <c r="E29" s="794"/>
      <c r="F29" s="794"/>
      <c r="G29" s="794"/>
      <c r="H29" s="794"/>
      <c r="I29" s="794"/>
      <c r="J29" s="794"/>
      <c r="K29" s="794"/>
      <c r="L29" s="794"/>
      <c r="M29" s="794"/>
      <c r="N29" s="794"/>
      <c r="O29" s="794"/>
      <c r="P29" s="795"/>
      <c r="Q29" s="796">
        <v>415</v>
      </c>
      <c r="R29" s="797"/>
      <c r="S29" s="797"/>
      <c r="T29" s="797"/>
      <c r="U29" s="797"/>
      <c r="V29" s="797">
        <v>415</v>
      </c>
      <c r="W29" s="797"/>
      <c r="X29" s="797"/>
      <c r="Y29" s="797"/>
      <c r="Z29" s="797"/>
      <c r="AA29" s="797" t="s">
        <v>547</v>
      </c>
      <c r="AB29" s="797"/>
      <c r="AC29" s="797"/>
      <c r="AD29" s="797"/>
      <c r="AE29" s="798"/>
      <c r="AF29" s="799" t="s">
        <v>122</v>
      </c>
      <c r="AG29" s="800"/>
      <c r="AH29" s="800"/>
      <c r="AI29" s="800"/>
      <c r="AJ29" s="801"/>
      <c r="AK29" s="846">
        <v>64</v>
      </c>
      <c r="AL29" s="842"/>
      <c r="AM29" s="842"/>
      <c r="AN29" s="842"/>
      <c r="AO29" s="842"/>
      <c r="AP29" s="842" t="s">
        <v>547</v>
      </c>
      <c r="AQ29" s="842"/>
      <c r="AR29" s="842"/>
      <c r="AS29" s="842"/>
      <c r="AT29" s="842"/>
      <c r="AU29" s="842" t="s">
        <v>547</v>
      </c>
      <c r="AV29" s="842"/>
      <c r="AW29" s="842"/>
      <c r="AX29" s="842"/>
      <c r="AY29" s="842"/>
      <c r="AZ29" s="843" t="s">
        <v>547</v>
      </c>
      <c r="BA29" s="843"/>
      <c r="BB29" s="843"/>
      <c r="BC29" s="843"/>
      <c r="BD29" s="843"/>
      <c r="BE29" s="844"/>
      <c r="BF29" s="844"/>
      <c r="BG29" s="844"/>
      <c r="BH29" s="844"/>
      <c r="BI29" s="845"/>
      <c r="BJ29" s="214"/>
      <c r="BK29" s="214"/>
      <c r="BL29" s="214"/>
      <c r="BM29" s="214"/>
      <c r="BN29" s="214"/>
      <c r="BO29" s="223"/>
      <c r="BP29" s="223"/>
      <c r="BQ29" s="220">
        <v>23</v>
      </c>
      <c r="BR29" s="221"/>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2">
      <c r="A30" s="224">
        <v>3</v>
      </c>
      <c r="B30" s="793" t="s">
        <v>391</v>
      </c>
      <c r="C30" s="794"/>
      <c r="D30" s="794"/>
      <c r="E30" s="794"/>
      <c r="F30" s="794"/>
      <c r="G30" s="794"/>
      <c r="H30" s="794"/>
      <c r="I30" s="794"/>
      <c r="J30" s="794"/>
      <c r="K30" s="794"/>
      <c r="L30" s="794"/>
      <c r="M30" s="794"/>
      <c r="N30" s="794"/>
      <c r="O30" s="794"/>
      <c r="P30" s="795"/>
      <c r="Q30" s="796">
        <v>463</v>
      </c>
      <c r="R30" s="797"/>
      <c r="S30" s="797"/>
      <c r="T30" s="797"/>
      <c r="U30" s="797"/>
      <c r="V30" s="797">
        <v>460</v>
      </c>
      <c r="W30" s="797"/>
      <c r="X30" s="797"/>
      <c r="Y30" s="797"/>
      <c r="Z30" s="797"/>
      <c r="AA30" s="797">
        <v>3</v>
      </c>
      <c r="AB30" s="797"/>
      <c r="AC30" s="797"/>
      <c r="AD30" s="797"/>
      <c r="AE30" s="798"/>
      <c r="AF30" s="799">
        <v>3</v>
      </c>
      <c r="AG30" s="800"/>
      <c r="AH30" s="800"/>
      <c r="AI30" s="800"/>
      <c r="AJ30" s="801"/>
      <c r="AK30" s="846">
        <v>79</v>
      </c>
      <c r="AL30" s="842"/>
      <c r="AM30" s="842"/>
      <c r="AN30" s="842"/>
      <c r="AO30" s="842"/>
      <c r="AP30" s="842" t="s">
        <v>547</v>
      </c>
      <c r="AQ30" s="842"/>
      <c r="AR30" s="842"/>
      <c r="AS30" s="842"/>
      <c r="AT30" s="842"/>
      <c r="AU30" s="842" t="s">
        <v>547</v>
      </c>
      <c r="AV30" s="842"/>
      <c r="AW30" s="842"/>
      <c r="AX30" s="842"/>
      <c r="AY30" s="842"/>
      <c r="AZ30" s="843" t="s">
        <v>547</v>
      </c>
      <c r="BA30" s="843"/>
      <c r="BB30" s="843"/>
      <c r="BC30" s="843"/>
      <c r="BD30" s="843"/>
      <c r="BE30" s="844"/>
      <c r="BF30" s="844"/>
      <c r="BG30" s="844"/>
      <c r="BH30" s="844"/>
      <c r="BI30" s="845"/>
      <c r="BJ30" s="214"/>
      <c r="BK30" s="214"/>
      <c r="BL30" s="214"/>
      <c r="BM30" s="214"/>
      <c r="BN30" s="214"/>
      <c r="BO30" s="223"/>
      <c r="BP30" s="223"/>
      <c r="BQ30" s="220">
        <v>24</v>
      </c>
      <c r="BR30" s="221"/>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2">
      <c r="A31" s="224">
        <v>4</v>
      </c>
      <c r="B31" s="793" t="s">
        <v>392</v>
      </c>
      <c r="C31" s="794"/>
      <c r="D31" s="794"/>
      <c r="E31" s="794"/>
      <c r="F31" s="794"/>
      <c r="G31" s="794"/>
      <c r="H31" s="794"/>
      <c r="I31" s="794"/>
      <c r="J31" s="794"/>
      <c r="K31" s="794"/>
      <c r="L31" s="794"/>
      <c r="M31" s="794"/>
      <c r="N31" s="794"/>
      <c r="O31" s="794"/>
      <c r="P31" s="795"/>
      <c r="Q31" s="796">
        <v>57</v>
      </c>
      <c r="R31" s="797"/>
      <c r="S31" s="797"/>
      <c r="T31" s="797"/>
      <c r="U31" s="797"/>
      <c r="V31" s="797">
        <v>56</v>
      </c>
      <c r="W31" s="797"/>
      <c r="X31" s="797"/>
      <c r="Y31" s="797"/>
      <c r="Z31" s="797"/>
      <c r="AA31" s="797">
        <v>2</v>
      </c>
      <c r="AB31" s="797"/>
      <c r="AC31" s="797"/>
      <c r="AD31" s="797"/>
      <c r="AE31" s="798"/>
      <c r="AF31" s="799">
        <v>2</v>
      </c>
      <c r="AG31" s="800"/>
      <c r="AH31" s="800"/>
      <c r="AI31" s="800"/>
      <c r="AJ31" s="801"/>
      <c r="AK31" s="846">
        <v>53</v>
      </c>
      <c r="AL31" s="842"/>
      <c r="AM31" s="842"/>
      <c r="AN31" s="842"/>
      <c r="AO31" s="842"/>
      <c r="AP31" s="842" t="s">
        <v>547</v>
      </c>
      <c r="AQ31" s="842"/>
      <c r="AR31" s="842"/>
      <c r="AS31" s="842"/>
      <c r="AT31" s="842"/>
      <c r="AU31" s="842" t="s">
        <v>547</v>
      </c>
      <c r="AV31" s="842"/>
      <c r="AW31" s="842"/>
      <c r="AX31" s="842"/>
      <c r="AY31" s="842"/>
      <c r="AZ31" s="843" t="s">
        <v>547</v>
      </c>
      <c r="BA31" s="843"/>
      <c r="BB31" s="843"/>
      <c r="BC31" s="843"/>
      <c r="BD31" s="843"/>
      <c r="BE31" s="844"/>
      <c r="BF31" s="844"/>
      <c r="BG31" s="844"/>
      <c r="BH31" s="844"/>
      <c r="BI31" s="845"/>
      <c r="BJ31" s="214"/>
      <c r="BK31" s="214"/>
      <c r="BL31" s="214"/>
      <c r="BM31" s="214"/>
      <c r="BN31" s="214"/>
      <c r="BO31" s="223"/>
      <c r="BP31" s="223"/>
      <c r="BQ31" s="220">
        <v>25</v>
      </c>
      <c r="BR31" s="221"/>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2">
      <c r="A32" s="224">
        <v>5</v>
      </c>
      <c r="B32" s="793" t="s">
        <v>393</v>
      </c>
      <c r="C32" s="794"/>
      <c r="D32" s="794"/>
      <c r="E32" s="794"/>
      <c r="F32" s="794"/>
      <c r="G32" s="794"/>
      <c r="H32" s="794"/>
      <c r="I32" s="794"/>
      <c r="J32" s="794"/>
      <c r="K32" s="794"/>
      <c r="L32" s="794"/>
      <c r="M32" s="794"/>
      <c r="N32" s="794"/>
      <c r="O32" s="794"/>
      <c r="P32" s="795"/>
      <c r="Q32" s="796">
        <v>105</v>
      </c>
      <c r="R32" s="797"/>
      <c r="S32" s="797"/>
      <c r="T32" s="797"/>
      <c r="U32" s="797"/>
      <c r="V32" s="797">
        <v>129</v>
      </c>
      <c r="W32" s="797"/>
      <c r="X32" s="797"/>
      <c r="Y32" s="797"/>
      <c r="Z32" s="797"/>
      <c r="AA32" s="797">
        <v>-24</v>
      </c>
      <c r="AB32" s="797"/>
      <c r="AC32" s="797"/>
      <c r="AD32" s="797"/>
      <c r="AE32" s="798"/>
      <c r="AF32" s="799" t="s">
        <v>122</v>
      </c>
      <c r="AG32" s="800"/>
      <c r="AH32" s="800"/>
      <c r="AI32" s="800"/>
      <c r="AJ32" s="801"/>
      <c r="AK32" s="846">
        <v>13</v>
      </c>
      <c r="AL32" s="842"/>
      <c r="AM32" s="842"/>
      <c r="AN32" s="842"/>
      <c r="AO32" s="842"/>
      <c r="AP32" s="842">
        <v>163</v>
      </c>
      <c r="AQ32" s="842"/>
      <c r="AR32" s="842"/>
      <c r="AS32" s="842"/>
      <c r="AT32" s="842"/>
      <c r="AU32" s="842">
        <v>115</v>
      </c>
      <c r="AV32" s="842"/>
      <c r="AW32" s="842"/>
      <c r="AX32" s="842"/>
      <c r="AY32" s="842"/>
      <c r="AZ32" s="843" t="s">
        <v>547</v>
      </c>
      <c r="BA32" s="843"/>
      <c r="BB32" s="843"/>
      <c r="BC32" s="843"/>
      <c r="BD32" s="843"/>
      <c r="BE32" s="844" t="s">
        <v>394</v>
      </c>
      <c r="BF32" s="844"/>
      <c r="BG32" s="844"/>
      <c r="BH32" s="844"/>
      <c r="BI32" s="845"/>
      <c r="BJ32" s="214"/>
      <c r="BK32" s="214"/>
      <c r="BL32" s="214"/>
      <c r="BM32" s="214"/>
      <c r="BN32" s="214"/>
      <c r="BO32" s="223"/>
      <c r="BP32" s="223"/>
      <c r="BQ32" s="220">
        <v>26</v>
      </c>
      <c r="BR32" s="221"/>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2">
      <c r="A33" s="224">
        <v>6</v>
      </c>
      <c r="B33" s="793" t="s">
        <v>395</v>
      </c>
      <c r="C33" s="794"/>
      <c r="D33" s="794"/>
      <c r="E33" s="794"/>
      <c r="F33" s="794"/>
      <c r="G33" s="794"/>
      <c r="H33" s="794"/>
      <c r="I33" s="794"/>
      <c r="J33" s="794"/>
      <c r="K33" s="794"/>
      <c r="L33" s="794"/>
      <c r="M33" s="794"/>
      <c r="N33" s="794"/>
      <c r="O33" s="794"/>
      <c r="P33" s="795"/>
      <c r="Q33" s="796">
        <v>249</v>
      </c>
      <c r="R33" s="797"/>
      <c r="S33" s="797"/>
      <c r="T33" s="797"/>
      <c r="U33" s="797"/>
      <c r="V33" s="797">
        <v>204</v>
      </c>
      <c r="W33" s="797"/>
      <c r="X33" s="797"/>
      <c r="Y33" s="797"/>
      <c r="Z33" s="797"/>
      <c r="AA33" s="797">
        <v>45</v>
      </c>
      <c r="AB33" s="797"/>
      <c r="AC33" s="797"/>
      <c r="AD33" s="797"/>
      <c r="AE33" s="798"/>
      <c r="AF33" s="799">
        <v>118</v>
      </c>
      <c r="AG33" s="800"/>
      <c r="AH33" s="800"/>
      <c r="AI33" s="800"/>
      <c r="AJ33" s="801"/>
      <c r="AK33" s="846">
        <v>192</v>
      </c>
      <c r="AL33" s="842"/>
      <c r="AM33" s="842"/>
      <c r="AN33" s="842"/>
      <c r="AO33" s="842"/>
      <c r="AP33" s="842">
        <v>2398</v>
      </c>
      <c r="AQ33" s="842"/>
      <c r="AR33" s="842"/>
      <c r="AS33" s="842"/>
      <c r="AT33" s="842"/>
      <c r="AU33" s="842">
        <v>2398</v>
      </c>
      <c r="AV33" s="842"/>
      <c r="AW33" s="842"/>
      <c r="AX33" s="842"/>
      <c r="AY33" s="842"/>
      <c r="AZ33" s="843" t="s">
        <v>547</v>
      </c>
      <c r="BA33" s="843"/>
      <c r="BB33" s="843"/>
      <c r="BC33" s="843"/>
      <c r="BD33" s="843"/>
      <c r="BE33" s="844" t="s">
        <v>394</v>
      </c>
      <c r="BF33" s="844"/>
      <c r="BG33" s="844"/>
      <c r="BH33" s="844"/>
      <c r="BI33" s="845"/>
      <c r="BJ33" s="214"/>
      <c r="BK33" s="214"/>
      <c r="BL33" s="214"/>
      <c r="BM33" s="214"/>
      <c r="BN33" s="214"/>
      <c r="BO33" s="223"/>
      <c r="BP33" s="223"/>
      <c r="BQ33" s="220">
        <v>27</v>
      </c>
      <c r="BR33" s="221"/>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2">
      <c r="A34" s="224">
        <v>7</v>
      </c>
      <c r="B34" s="793"/>
      <c r="C34" s="794"/>
      <c r="D34" s="794"/>
      <c r="E34" s="794"/>
      <c r="F34" s="794"/>
      <c r="G34" s="794"/>
      <c r="H34" s="794"/>
      <c r="I34" s="794"/>
      <c r="J34" s="794"/>
      <c r="K34" s="794"/>
      <c r="L34" s="794"/>
      <c r="M34" s="794"/>
      <c r="N34" s="794"/>
      <c r="O34" s="794"/>
      <c r="P34" s="795"/>
      <c r="Q34" s="796"/>
      <c r="R34" s="797"/>
      <c r="S34" s="797"/>
      <c r="T34" s="797"/>
      <c r="U34" s="797"/>
      <c r="V34" s="797"/>
      <c r="W34" s="797"/>
      <c r="X34" s="797"/>
      <c r="Y34" s="797"/>
      <c r="Z34" s="797"/>
      <c r="AA34" s="797"/>
      <c r="AB34" s="797"/>
      <c r="AC34" s="797"/>
      <c r="AD34" s="797"/>
      <c r="AE34" s="798"/>
      <c r="AF34" s="799"/>
      <c r="AG34" s="800"/>
      <c r="AH34" s="800"/>
      <c r="AI34" s="800"/>
      <c r="AJ34" s="801"/>
      <c r="AK34" s="846"/>
      <c r="AL34" s="842"/>
      <c r="AM34" s="842"/>
      <c r="AN34" s="842"/>
      <c r="AO34" s="842"/>
      <c r="AP34" s="842"/>
      <c r="AQ34" s="842"/>
      <c r="AR34" s="842"/>
      <c r="AS34" s="842"/>
      <c r="AT34" s="842"/>
      <c r="AU34" s="842"/>
      <c r="AV34" s="842"/>
      <c r="AW34" s="842"/>
      <c r="AX34" s="842"/>
      <c r="AY34" s="842"/>
      <c r="AZ34" s="843"/>
      <c r="BA34" s="843"/>
      <c r="BB34" s="843"/>
      <c r="BC34" s="843"/>
      <c r="BD34" s="843"/>
      <c r="BE34" s="844"/>
      <c r="BF34" s="844"/>
      <c r="BG34" s="844"/>
      <c r="BH34" s="844"/>
      <c r="BI34" s="845"/>
      <c r="BJ34" s="214"/>
      <c r="BK34" s="214"/>
      <c r="BL34" s="214"/>
      <c r="BM34" s="214"/>
      <c r="BN34" s="214"/>
      <c r="BO34" s="223"/>
      <c r="BP34" s="223"/>
      <c r="BQ34" s="220">
        <v>28</v>
      </c>
      <c r="BR34" s="221"/>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2">
      <c r="A35" s="224">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6"/>
      <c r="AL35" s="842"/>
      <c r="AM35" s="842"/>
      <c r="AN35" s="842"/>
      <c r="AO35" s="842"/>
      <c r="AP35" s="842"/>
      <c r="AQ35" s="842"/>
      <c r="AR35" s="842"/>
      <c r="AS35" s="842"/>
      <c r="AT35" s="842"/>
      <c r="AU35" s="842"/>
      <c r="AV35" s="842"/>
      <c r="AW35" s="842"/>
      <c r="AX35" s="842"/>
      <c r="AY35" s="842"/>
      <c r="AZ35" s="843"/>
      <c r="BA35" s="843"/>
      <c r="BB35" s="843"/>
      <c r="BC35" s="843"/>
      <c r="BD35" s="843"/>
      <c r="BE35" s="844"/>
      <c r="BF35" s="844"/>
      <c r="BG35" s="844"/>
      <c r="BH35" s="844"/>
      <c r="BI35" s="845"/>
      <c r="BJ35" s="214"/>
      <c r="BK35" s="214"/>
      <c r="BL35" s="214"/>
      <c r="BM35" s="214"/>
      <c r="BN35" s="214"/>
      <c r="BO35" s="223"/>
      <c r="BP35" s="223"/>
      <c r="BQ35" s="220">
        <v>29</v>
      </c>
      <c r="BR35" s="221"/>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2">
      <c r="A36" s="224">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6"/>
      <c r="AL36" s="842"/>
      <c r="AM36" s="842"/>
      <c r="AN36" s="842"/>
      <c r="AO36" s="842"/>
      <c r="AP36" s="842"/>
      <c r="AQ36" s="842"/>
      <c r="AR36" s="842"/>
      <c r="AS36" s="842"/>
      <c r="AT36" s="842"/>
      <c r="AU36" s="842"/>
      <c r="AV36" s="842"/>
      <c r="AW36" s="842"/>
      <c r="AX36" s="842"/>
      <c r="AY36" s="842"/>
      <c r="AZ36" s="843"/>
      <c r="BA36" s="843"/>
      <c r="BB36" s="843"/>
      <c r="BC36" s="843"/>
      <c r="BD36" s="843"/>
      <c r="BE36" s="844"/>
      <c r="BF36" s="844"/>
      <c r="BG36" s="844"/>
      <c r="BH36" s="844"/>
      <c r="BI36" s="845"/>
      <c r="BJ36" s="214"/>
      <c r="BK36" s="214"/>
      <c r="BL36" s="214"/>
      <c r="BM36" s="214"/>
      <c r="BN36" s="214"/>
      <c r="BO36" s="223"/>
      <c r="BP36" s="223"/>
      <c r="BQ36" s="220">
        <v>30</v>
      </c>
      <c r="BR36" s="221"/>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2">
      <c r="A37" s="224">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6"/>
      <c r="AL37" s="842"/>
      <c r="AM37" s="842"/>
      <c r="AN37" s="842"/>
      <c r="AO37" s="842"/>
      <c r="AP37" s="842"/>
      <c r="AQ37" s="842"/>
      <c r="AR37" s="842"/>
      <c r="AS37" s="842"/>
      <c r="AT37" s="842"/>
      <c r="AU37" s="842"/>
      <c r="AV37" s="842"/>
      <c r="AW37" s="842"/>
      <c r="AX37" s="842"/>
      <c r="AY37" s="842"/>
      <c r="AZ37" s="843"/>
      <c r="BA37" s="843"/>
      <c r="BB37" s="843"/>
      <c r="BC37" s="843"/>
      <c r="BD37" s="843"/>
      <c r="BE37" s="844"/>
      <c r="BF37" s="844"/>
      <c r="BG37" s="844"/>
      <c r="BH37" s="844"/>
      <c r="BI37" s="845"/>
      <c r="BJ37" s="214"/>
      <c r="BK37" s="214"/>
      <c r="BL37" s="214"/>
      <c r="BM37" s="214"/>
      <c r="BN37" s="214"/>
      <c r="BO37" s="223"/>
      <c r="BP37" s="223"/>
      <c r="BQ37" s="220">
        <v>31</v>
      </c>
      <c r="BR37" s="221"/>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2">
      <c r="A38" s="224">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6"/>
      <c r="AL38" s="842"/>
      <c r="AM38" s="842"/>
      <c r="AN38" s="842"/>
      <c r="AO38" s="842"/>
      <c r="AP38" s="842"/>
      <c r="AQ38" s="842"/>
      <c r="AR38" s="842"/>
      <c r="AS38" s="842"/>
      <c r="AT38" s="842"/>
      <c r="AU38" s="842"/>
      <c r="AV38" s="842"/>
      <c r="AW38" s="842"/>
      <c r="AX38" s="842"/>
      <c r="AY38" s="842"/>
      <c r="AZ38" s="843"/>
      <c r="BA38" s="843"/>
      <c r="BB38" s="843"/>
      <c r="BC38" s="843"/>
      <c r="BD38" s="843"/>
      <c r="BE38" s="844"/>
      <c r="BF38" s="844"/>
      <c r="BG38" s="844"/>
      <c r="BH38" s="844"/>
      <c r="BI38" s="845"/>
      <c r="BJ38" s="214"/>
      <c r="BK38" s="214"/>
      <c r="BL38" s="214"/>
      <c r="BM38" s="214"/>
      <c r="BN38" s="214"/>
      <c r="BO38" s="223"/>
      <c r="BP38" s="223"/>
      <c r="BQ38" s="220">
        <v>32</v>
      </c>
      <c r="BR38" s="221"/>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2">
      <c r="A39" s="224">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6"/>
      <c r="AL39" s="842"/>
      <c r="AM39" s="842"/>
      <c r="AN39" s="842"/>
      <c r="AO39" s="842"/>
      <c r="AP39" s="842"/>
      <c r="AQ39" s="842"/>
      <c r="AR39" s="842"/>
      <c r="AS39" s="842"/>
      <c r="AT39" s="842"/>
      <c r="AU39" s="842"/>
      <c r="AV39" s="842"/>
      <c r="AW39" s="842"/>
      <c r="AX39" s="842"/>
      <c r="AY39" s="842"/>
      <c r="AZ39" s="843"/>
      <c r="BA39" s="843"/>
      <c r="BB39" s="843"/>
      <c r="BC39" s="843"/>
      <c r="BD39" s="843"/>
      <c r="BE39" s="844"/>
      <c r="BF39" s="844"/>
      <c r="BG39" s="844"/>
      <c r="BH39" s="844"/>
      <c r="BI39" s="845"/>
      <c r="BJ39" s="214"/>
      <c r="BK39" s="214"/>
      <c r="BL39" s="214"/>
      <c r="BM39" s="214"/>
      <c r="BN39" s="214"/>
      <c r="BO39" s="223"/>
      <c r="BP39" s="223"/>
      <c r="BQ39" s="220">
        <v>33</v>
      </c>
      <c r="BR39" s="221"/>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2">
      <c r="A40" s="220">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6"/>
      <c r="AL40" s="842"/>
      <c r="AM40" s="842"/>
      <c r="AN40" s="842"/>
      <c r="AO40" s="842"/>
      <c r="AP40" s="842"/>
      <c r="AQ40" s="842"/>
      <c r="AR40" s="842"/>
      <c r="AS40" s="842"/>
      <c r="AT40" s="842"/>
      <c r="AU40" s="842"/>
      <c r="AV40" s="842"/>
      <c r="AW40" s="842"/>
      <c r="AX40" s="842"/>
      <c r="AY40" s="842"/>
      <c r="AZ40" s="843"/>
      <c r="BA40" s="843"/>
      <c r="BB40" s="843"/>
      <c r="BC40" s="843"/>
      <c r="BD40" s="843"/>
      <c r="BE40" s="844"/>
      <c r="BF40" s="844"/>
      <c r="BG40" s="844"/>
      <c r="BH40" s="844"/>
      <c r="BI40" s="845"/>
      <c r="BJ40" s="214"/>
      <c r="BK40" s="214"/>
      <c r="BL40" s="214"/>
      <c r="BM40" s="214"/>
      <c r="BN40" s="214"/>
      <c r="BO40" s="223"/>
      <c r="BP40" s="223"/>
      <c r="BQ40" s="220">
        <v>34</v>
      </c>
      <c r="BR40" s="221"/>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2">
      <c r="A41" s="220">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6"/>
      <c r="AL41" s="842"/>
      <c r="AM41" s="842"/>
      <c r="AN41" s="842"/>
      <c r="AO41" s="842"/>
      <c r="AP41" s="842"/>
      <c r="AQ41" s="842"/>
      <c r="AR41" s="842"/>
      <c r="AS41" s="842"/>
      <c r="AT41" s="842"/>
      <c r="AU41" s="842"/>
      <c r="AV41" s="842"/>
      <c r="AW41" s="842"/>
      <c r="AX41" s="842"/>
      <c r="AY41" s="842"/>
      <c r="AZ41" s="843"/>
      <c r="BA41" s="843"/>
      <c r="BB41" s="843"/>
      <c r="BC41" s="843"/>
      <c r="BD41" s="843"/>
      <c r="BE41" s="844"/>
      <c r="BF41" s="844"/>
      <c r="BG41" s="844"/>
      <c r="BH41" s="844"/>
      <c r="BI41" s="845"/>
      <c r="BJ41" s="214"/>
      <c r="BK41" s="214"/>
      <c r="BL41" s="214"/>
      <c r="BM41" s="214"/>
      <c r="BN41" s="214"/>
      <c r="BO41" s="223"/>
      <c r="BP41" s="223"/>
      <c r="BQ41" s="220">
        <v>35</v>
      </c>
      <c r="BR41" s="221"/>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2">
      <c r="A42" s="220">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6"/>
      <c r="AL42" s="842"/>
      <c r="AM42" s="842"/>
      <c r="AN42" s="842"/>
      <c r="AO42" s="842"/>
      <c r="AP42" s="842"/>
      <c r="AQ42" s="842"/>
      <c r="AR42" s="842"/>
      <c r="AS42" s="842"/>
      <c r="AT42" s="842"/>
      <c r="AU42" s="842"/>
      <c r="AV42" s="842"/>
      <c r="AW42" s="842"/>
      <c r="AX42" s="842"/>
      <c r="AY42" s="842"/>
      <c r="AZ42" s="843"/>
      <c r="BA42" s="843"/>
      <c r="BB42" s="843"/>
      <c r="BC42" s="843"/>
      <c r="BD42" s="843"/>
      <c r="BE42" s="844"/>
      <c r="BF42" s="844"/>
      <c r="BG42" s="844"/>
      <c r="BH42" s="844"/>
      <c r="BI42" s="845"/>
      <c r="BJ42" s="214"/>
      <c r="BK42" s="214"/>
      <c r="BL42" s="214"/>
      <c r="BM42" s="214"/>
      <c r="BN42" s="214"/>
      <c r="BO42" s="223"/>
      <c r="BP42" s="223"/>
      <c r="BQ42" s="220">
        <v>36</v>
      </c>
      <c r="BR42" s="221"/>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2">
      <c r="A43" s="220">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6"/>
      <c r="AL43" s="842"/>
      <c r="AM43" s="842"/>
      <c r="AN43" s="842"/>
      <c r="AO43" s="842"/>
      <c r="AP43" s="842"/>
      <c r="AQ43" s="842"/>
      <c r="AR43" s="842"/>
      <c r="AS43" s="842"/>
      <c r="AT43" s="842"/>
      <c r="AU43" s="842"/>
      <c r="AV43" s="842"/>
      <c r="AW43" s="842"/>
      <c r="AX43" s="842"/>
      <c r="AY43" s="842"/>
      <c r="AZ43" s="843"/>
      <c r="BA43" s="843"/>
      <c r="BB43" s="843"/>
      <c r="BC43" s="843"/>
      <c r="BD43" s="843"/>
      <c r="BE43" s="844"/>
      <c r="BF43" s="844"/>
      <c r="BG43" s="844"/>
      <c r="BH43" s="844"/>
      <c r="BI43" s="845"/>
      <c r="BJ43" s="214"/>
      <c r="BK43" s="214"/>
      <c r="BL43" s="214"/>
      <c r="BM43" s="214"/>
      <c r="BN43" s="214"/>
      <c r="BO43" s="223"/>
      <c r="BP43" s="223"/>
      <c r="BQ43" s="220">
        <v>37</v>
      </c>
      <c r="BR43" s="221"/>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2">
      <c r="A44" s="220">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6"/>
      <c r="AL44" s="842"/>
      <c r="AM44" s="842"/>
      <c r="AN44" s="842"/>
      <c r="AO44" s="842"/>
      <c r="AP44" s="842"/>
      <c r="AQ44" s="842"/>
      <c r="AR44" s="842"/>
      <c r="AS44" s="842"/>
      <c r="AT44" s="842"/>
      <c r="AU44" s="842"/>
      <c r="AV44" s="842"/>
      <c r="AW44" s="842"/>
      <c r="AX44" s="842"/>
      <c r="AY44" s="842"/>
      <c r="AZ44" s="843"/>
      <c r="BA44" s="843"/>
      <c r="BB44" s="843"/>
      <c r="BC44" s="843"/>
      <c r="BD44" s="843"/>
      <c r="BE44" s="844"/>
      <c r="BF44" s="844"/>
      <c r="BG44" s="844"/>
      <c r="BH44" s="844"/>
      <c r="BI44" s="845"/>
      <c r="BJ44" s="214"/>
      <c r="BK44" s="214"/>
      <c r="BL44" s="214"/>
      <c r="BM44" s="214"/>
      <c r="BN44" s="214"/>
      <c r="BO44" s="223"/>
      <c r="BP44" s="223"/>
      <c r="BQ44" s="220">
        <v>38</v>
      </c>
      <c r="BR44" s="221"/>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2">
      <c r="A45" s="220">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6"/>
      <c r="AL45" s="842"/>
      <c r="AM45" s="842"/>
      <c r="AN45" s="842"/>
      <c r="AO45" s="842"/>
      <c r="AP45" s="842"/>
      <c r="AQ45" s="842"/>
      <c r="AR45" s="842"/>
      <c r="AS45" s="842"/>
      <c r="AT45" s="842"/>
      <c r="AU45" s="842"/>
      <c r="AV45" s="842"/>
      <c r="AW45" s="842"/>
      <c r="AX45" s="842"/>
      <c r="AY45" s="842"/>
      <c r="AZ45" s="843"/>
      <c r="BA45" s="843"/>
      <c r="BB45" s="843"/>
      <c r="BC45" s="843"/>
      <c r="BD45" s="843"/>
      <c r="BE45" s="844"/>
      <c r="BF45" s="844"/>
      <c r="BG45" s="844"/>
      <c r="BH45" s="844"/>
      <c r="BI45" s="845"/>
      <c r="BJ45" s="214"/>
      <c r="BK45" s="214"/>
      <c r="BL45" s="214"/>
      <c r="BM45" s="214"/>
      <c r="BN45" s="214"/>
      <c r="BO45" s="223"/>
      <c r="BP45" s="223"/>
      <c r="BQ45" s="220">
        <v>39</v>
      </c>
      <c r="BR45" s="221"/>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2">
      <c r="A46" s="220">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6"/>
      <c r="AL46" s="842"/>
      <c r="AM46" s="842"/>
      <c r="AN46" s="842"/>
      <c r="AO46" s="842"/>
      <c r="AP46" s="842"/>
      <c r="AQ46" s="842"/>
      <c r="AR46" s="842"/>
      <c r="AS46" s="842"/>
      <c r="AT46" s="842"/>
      <c r="AU46" s="842"/>
      <c r="AV46" s="842"/>
      <c r="AW46" s="842"/>
      <c r="AX46" s="842"/>
      <c r="AY46" s="842"/>
      <c r="AZ46" s="843"/>
      <c r="BA46" s="843"/>
      <c r="BB46" s="843"/>
      <c r="BC46" s="843"/>
      <c r="BD46" s="843"/>
      <c r="BE46" s="844"/>
      <c r="BF46" s="844"/>
      <c r="BG46" s="844"/>
      <c r="BH46" s="844"/>
      <c r="BI46" s="845"/>
      <c r="BJ46" s="214"/>
      <c r="BK46" s="214"/>
      <c r="BL46" s="214"/>
      <c r="BM46" s="214"/>
      <c r="BN46" s="214"/>
      <c r="BO46" s="223"/>
      <c r="BP46" s="223"/>
      <c r="BQ46" s="220">
        <v>40</v>
      </c>
      <c r="BR46" s="221"/>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2">
      <c r="A47" s="220">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6"/>
      <c r="AL47" s="842"/>
      <c r="AM47" s="842"/>
      <c r="AN47" s="842"/>
      <c r="AO47" s="842"/>
      <c r="AP47" s="842"/>
      <c r="AQ47" s="842"/>
      <c r="AR47" s="842"/>
      <c r="AS47" s="842"/>
      <c r="AT47" s="842"/>
      <c r="AU47" s="842"/>
      <c r="AV47" s="842"/>
      <c r="AW47" s="842"/>
      <c r="AX47" s="842"/>
      <c r="AY47" s="842"/>
      <c r="AZ47" s="843"/>
      <c r="BA47" s="843"/>
      <c r="BB47" s="843"/>
      <c r="BC47" s="843"/>
      <c r="BD47" s="843"/>
      <c r="BE47" s="844"/>
      <c r="BF47" s="844"/>
      <c r="BG47" s="844"/>
      <c r="BH47" s="844"/>
      <c r="BI47" s="845"/>
      <c r="BJ47" s="214"/>
      <c r="BK47" s="214"/>
      <c r="BL47" s="214"/>
      <c r="BM47" s="214"/>
      <c r="BN47" s="214"/>
      <c r="BO47" s="223"/>
      <c r="BP47" s="223"/>
      <c r="BQ47" s="220">
        <v>41</v>
      </c>
      <c r="BR47" s="221"/>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2">
      <c r="A48" s="220">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6"/>
      <c r="AL48" s="842"/>
      <c r="AM48" s="842"/>
      <c r="AN48" s="842"/>
      <c r="AO48" s="842"/>
      <c r="AP48" s="842"/>
      <c r="AQ48" s="842"/>
      <c r="AR48" s="842"/>
      <c r="AS48" s="842"/>
      <c r="AT48" s="842"/>
      <c r="AU48" s="842"/>
      <c r="AV48" s="842"/>
      <c r="AW48" s="842"/>
      <c r="AX48" s="842"/>
      <c r="AY48" s="842"/>
      <c r="AZ48" s="843"/>
      <c r="BA48" s="843"/>
      <c r="BB48" s="843"/>
      <c r="BC48" s="843"/>
      <c r="BD48" s="843"/>
      <c r="BE48" s="844"/>
      <c r="BF48" s="844"/>
      <c r="BG48" s="844"/>
      <c r="BH48" s="844"/>
      <c r="BI48" s="845"/>
      <c r="BJ48" s="214"/>
      <c r="BK48" s="214"/>
      <c r="BL48" s="214"/>
      <c r="BM48" s="214"/>
      <c r="BN48" s="214"/>
      <c r="BO48" s="223"/>
      <c r="BP48" s="223"/>
      <c r="BQ48" s="220">
        <v>42</v>
      </c>
      <c r="BR48" s="221"/>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2">
      <c r="A49" s="220">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6"/>
      <c r="AL49" s="842"/>
      <c r="AM49" s="842"/>
      <c r="AN49" s="842"/>
      <c r="AO49" s="842"/>
      <c r="AP49" s="842"/>
      <c r="AQ49" s="842"/>
      <c r="AR49" s="842"/>
      <c r="AS49" s="842"/>
      <c r="AT49" s="842"/>
      <c r="AU49" s="842"/>
      <c r="AV49" s="842"/>
      <c r="AW49" s="842"/>
      <c r="AX49" s="842"/>
      <c r="AY49" s="842"/>
      <c r="AZ49" s="843"/>
      <c r="BA49" s="843"/>
      <c r="BB49" s="843"/>
      <c r="BC49" s="843"/>
      <c r="BD49" s="843"/>
      <c r="BE49" s="844"/>
      <c r="BF49" s="844"/>
      <c r="BG49" s="844"/>
      <c r="BH49" s="844"/>
      <c r="BI49" s="845"/>
      <c r="BJ49" s="214"/>
      <c r="BK49" s="214"/>
      <c r="BL49" s="214"/>
      <c r="BM49" s="214"/>
      <c r="BN49" s="214"/>
      <c r="BO49" s="223"/>
      <c r="BP49" s="223"/>
      <c r="BQ49" s="220">
        <v>43</v>
      </c>
      <c r="BR49" s="221"/>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2">
      <c r="A50" s="220">
        <v>23</v>
      </c>
      <c r="B50" s="793"/>
      <c r="C50" s="794"/>
      <c r="D50" s="794"/>
      <c r="E50" s="794"/>
      <c r="F50" s="794"/>
      <c r="G50" s="794"/>
      <c r="H50" s="794"/>
      <c r="I50" s="794"/>
      <c r="J50" s="794"/>
      <c r="K50" s="794"/>
      <c r="L50" s="794"/>
      <c r="M50" s="794"/>
      <c r="N50" s="794"/>
      <c r="O50" s="794"/>
      <c r="P50" s="795"/>
      <c r="Q50" s="847"/>
      <c r="R50" s="848"/>
      <c r="S50" s="848"/>
      <c r="T50" s="848"/>
      <c r="U50" s="848"/>
      <c r="V50" s="848"/>
      <c r="W50" s="848"/>
      <c r="X50" s="848"/>
      <c r="Y50" s="848"/>
      <c r="Z50" s="848"/>
      <c r="AA50" s="848"/>
      <c r="AB50" s="848"/>
      <c r="AC50" s="848"/>
      <c r="AD50" s="848"/>
      <c r="AE50" s="849"/>
      <c r="AF50" s="799"/>
      <c r="AG50" s="800"/>
      <c r="AH50" s="800"/>
      <c r="AI50" s="800"/>
      <c r="AJ50" s="801"/>
      <c r="AK50" s="851"/>
      <c r="AL50" s="848"/>
      <c r="AM50" s="848"/>
      <c r="AN50" s="848"/>
      <c r="AO50" s="848"/>
      <c r="AP50" s="848"/>
      <c r="AQ50" s="848"/>
      <c r="AR50" s="848"/>
      <c r="AS50" s="848"/>
      <c r="AT50" s="848"/>
      <c r="AU50" s="848"/>
      <c r="AV50" s="848"/>
      <c r="AW50" s="848"/>
      <c r="AX50" s="848"/>
      <c r="AY50" s="848"/>
      <c r="AZ50" s="850"/>
      <c r="BA50" s="850"/>
      <c r="BB50" s="850"/>
      <c r="BC50" s="850"/>
      <c r="BD50" s="850"/>
      <c r="BE50" s="844"/>
      <c r="BF50" s="844"/>
      <c r="BG50" s="844"/>
      <c r="BH50" s="844"/>
      <c r="BI50" s="845"/>
      <c r="BJ50" s="214"/>
      <c r="BK50" s="214"/>
      <c r="BL50" s="214"/>
      <c r="BM50" s="214"/>
      <c r="BN50" s="214"/>
      <c r="BO50" s="223"/>
      <c r="BP50" s="223"/>
      <c r="BQ50" s="220">
        <v>44</v>
      </c>
      <c r="BR50" s="221"/>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2">
      <c r="A51" s="220">
        <v>24</v>
      </c>
      <c r="B51" s="793"/>
      <c r="C51" s="794"/>
      <c r="D51" s="794"/>
      <c r="E51" s="794"/>
      <c r="F51" s="794"/>
      <c r="G51" s="794"/>
      <c r="H51" s="794"/>
      <c r="I51" s="794"/>
      <c r="J51" s="794"/>
      <c r="K51" s="794"/>
      <c r="L51" s="794"/>
      <c r="M51" s="794"/>
      <c r="N51" s="794"/>
      <c r="O51" s="794"/>
      <c r="P51" s="795"/>
      <c r="Q51" s="847"/>
      <c r="R51" s="848"/>
      <c r="S51" s="848"/>
      <c r="T51" s="848"/>
      <c r="U51" s="848"/>
      <c r="V51" s="848"/>
      <c r="W51" s="848"/>
      <c r="X51" s="848"/>
      <c r="Y51" s="848"/>
      <c r="Z51" s="848"/>
      <c r="AA51" s="848"/>
      <c r="AB51" s="848"/>
      <c r="AC51" s="848"/>
      <c r="AD51" s="848"/>
      <c r="AE51" s="849"/>
      <c r="AF51" s="799"/>
      <c r="AG51" s="800"/>
      <c r="AH51" s="800"/>
      <c r="AI51" s="800"/>
      <c r="AJ51" s="801"/>
      <c r="AK51" s="851"/>
      <c r="AL51" s="848"/>
      <c r="AM51" s="848"/>
      <c r="AN51" s="848"/>
      <c r="AO51" s="848"/>
      <c r="AP51" s="848"/>
      <c r="AQ51" s="848"/>
      <c r="AR51" s="848"/>
      <c r="AS51" s="848"/>
      <c r="AT51" s="848"/>
      <c r="AU51" s="848"/>
      <c r="AV51" s="848"/>
      <c r="AW51" s="848"/>
      <c r="AX51" s="848"/>
      <c r="AY51" s="848"/>
      <c r="AZ51" s="850"/>
      <c r="BA51" s="850"/>
      <c r="BB51" s="850"/>
      <c r="BC51" s="850"/>
      <c r="BD51" s="850"/>
      <c r="BE51" s="844"/>
      <c r="BF51" s="844"/>
      <c r="BG51" s="844"/>
      <c r="BH51" s="844"/>
      <c r="BI51" s="845"/>
      <c r="BJ51" s="214"/>
      <c r="BK51" s="214"/>
      <c r="BL51" s="214"/>
      <c r="BM51" s="214"/>
      <c r="BN51" s="214"/>
      <c r="BO51" s="223"/>
      <c r="BP51" s="223"/>
      <c r="BQ51" s="220">
        <v>45</v>
      </c>
      <c r="BR51" s="221"/>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2">
      <c r="A52" s="220">
        <v>25</v>
      </c>
      <c r="B52" s="793"/>
      <c r="C52" s="794"/>
      <c r="D52" s="794"/>
      <c r="E52" s="794"/>
      <c r="F52" s="794"/>
      <c r="G52" s="794"/>
      <c r="H52" s="794"/>
      <c r="I52" s="794"/>
      <c r="J52" s="794"/>
      <c r="K52" s="794"/>
      <c r="L52" s="794"/>
      <c r="M52" s="794"/>
      <c r="N52" s="794"/>
      <c r="O52" s="794"/>
      <c r="P52" s="795"/>
      <c r="Q52" s="847"/>
      <c r="R52" s="848"/>
      <c r="S52" s="848"/>
      <c r="T52" s="848"/>
      <c r="U52" s="848"/>
      <c r="V52" s="848"/>
      <c r="W52" s="848"/>
      <c r="X52" s="848"/>
      <c r="Y52" s="848"/>
      <c r="Z52" s="848"/>
      <c r="AA52" s="848"/>
      <c r="AB52" s="848"/>
      <c r="AC52" s="848"/>
      <c r="AD52" s="848"/>
      <c r="AE52" s="849"/>
      <c r="AF52" s="799"/>
      <c r="AG52" s="800"/>
      <c r="AH52" s="800"/>
      <c r="AI52" s="800"/>
      <c r="AJ52" s="801"/>
      <c r="AK52" s="851"/>
      <c r="AL52" s="848"/>
      <c r="AM52" s="848"/>
      <c r="AN52" s="848"/>
      <c r="AO52" s="848"/>
      <c r="AP52" s="848"/>
      <c r="AQ52" s="848"/>
      <c r="AR52" s="848"/>
      <c r="AS52" s="848"/>
      <c r="AT52" s="848"/>
      <c r="AU52" s="848"/>
      <c r="AV52" s="848"/>
      <c r="AW52" s="848"/>
      <c r="AX52" s="848"/>
      <c r="AY52" s="848"/>
      <c r="AZ52" s="850"/>
      <c r="BA52" s="850"/>
      <c r="BB52" s="850"/>
      <c r="BC52" s="850"/>
      <c r="BD52" s="850"/>
      <c r="BE52" s="844"/>
      <c r="BF52" s="844"/>
      <c r="BG52" s="844"/>
      <c r="BH52" s="844"/>
      <c r="BI52" s="845"/>
      <c r="BJ52" s="214"/>
      <c r="BK52" s="214"/>
      <c r="BL52" s="214"/>
      <c r="BM52" s="214"/>
      <c r="BN52" s="214"/>
      <c r="BO52" s="223"/>
      <c r="BP52" s="223"/>
      <c r="BQ52" s="220">
        <v>46</v>
      </c>
      <c r="BR52" s="221"/>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2">
      <c r="A53" s="220">
        <v>26</v>
      </c>
      <c r="B53" s="793"/>
      <c r="C53" s="794"/>
      <c r="D53" s="794"/>
      <c r="E53" s="794"/>
      <c r="F53" s="794"/>
      <c r="G53" s="794"/>
      <c r="H53" s="794"/>
      <c r="I53" s="794"/>
      <c r="J53" s="794"/>
      <c r="K53" s="794"/>
      <c r="L53" s="794"/>
      <c r="M53" s="794"/>
      <c r="N53" s="794"/>
      <c r="O53" s="794"/>
      <c r="P53" s="795"/>
      <c r="Q53" s="847"/>
      <c r="R53" s="848"/>
      <c r="S53" s="848"/>
      <c r="T53" s="848"/>
      <c r="U53" s="848"/>
      <c r="V53" s="848"/>
      <c r="W53" s="848"/>
      <c r="X53" s="848"/>
      <c r="Y53" s="848"/>
      <c r="Z53" s="848"/>
      <c r="AA53" s="848"/>
      <c r="AB53" s="848"/>
      <c r="AC53" s="848"/>
      <c r="AD53" s="848"/>
      <c r="AE53" s="849"/>
      <c r="AF53" s="799"/>
      <c r="AG53" s="800"/>
      <c r="AH53" s="800"/>
      <c r="AI53" s="800"/>
      <c r="AJ53" s="801"/>
      <c r="AK53" s="851"/>
      <c r="AL53" s="848"/>
      <c r="AM53" s="848"/>
      <c r="AN53" s="848"/>
      <c r="AO53" s="848"/>
      <c r="AP53" s="848"/>
      <c r="AQ53" s="848"/>
      <c r="AR53" s="848"/>
      <c r="AS53" s="848"/>
      <c r="AT53" s="848"/>
      <c r="AU53" s="848"/>
      <c r="AV53" s="848"/>
      <c r="AW53" s="848"/>
      <c r="AX53" s="848"/>
      <c r="AY53" s="848"/>
      <c r="AZ53" s="850"/>
      <c r="BA53" s="850"/>
      <c r="BB53" s="850"/>
      <c r="BC53" s="850"/>
      <c r="BD53" s="850"/>
      <c r="BE53" s="844"/>
      <c r="BF53" s="844"/>
      <c r="BG53" s="844"/>
      <c r="BH53" s="844"/>
      <c r="BI53" s="845"/>
      <c r="BJ53" s="214"/>
      <c r="BK53" s="214"/>
      <c r="BL53" s="214"/>
      <c r="BM53" s="214"/>
      <c r="BN53" s="214"/>
      <c r="BO53" s="223"/>
      <c r="BP53" s="223"/>
      <c r="BQ53" s="220">
        <v>47</v>
      </c>
      <c r="BR53" s="221"/>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2">
      <c r="A54" s="220">
        <v>27</v>
      </c>
      <c r="B54" s="793"/>
      <c r="C54" s="794"/>
      <c r="D54" s="794"/>
      <c r="E54" s="794"/>
      <c r="F54" s="794"/>
      <c r="G54" s="794"/>
      <c r="H54" s="794"/>
      <c r="I54" s="794"/>
      <c r="J54" s="794"/>
      <c r="K54" s="794"/>
      <c r="L54" s="794"/>
      <c r="M54" s="794"/>
      <c r="N54" s="794"/>
      <c r="O54" s="794"/>
      <c r="P54" s="795"/>
      <c r="Q54" s="847"/>
      <c r="R54" s="848"/>
      <c r="S54" s="848"/>
      <c r="T54" s="848"/>
      <c r="U54" s="848"/>
      <c r="V54" s="848"/>
      <c r="W54" s="848"/>
      <c r="X54" s="848"/>
      <c r="Y54" s="848"/>
      <c r="Z54" s="848"/>
      <c r="AA54" s="848"/>
      <c r="AB54" s="848"/>
      <c r="AC54" s="848"/>
      <c r="AD54" s="848"/>
      <c r="AE54" s="849"/>
      <c r="AF54" s="799"/>
      <c r="AG54" s="800"/>
      <c r="AH54" s="800"/>
      <c r="AI54" s="800"/>
      <c r="AJ54" s="801"/>
      <c r="AK54" s="851"/>
      <c r="AL54" s="848"/>
      <c r="AM54" s="848"/>
      <c r="AN54" s="848"/>
      <c r="AO54" s="848"/>
      <c r="AP54" s="848"/>
      <c r="AQ54" s="848"/>
      <c r="AR54" s="848"/>
      <c r="AS54" s="848"/>
      <c r="AT54" s="848"/>
      <c r="AU54" s="848"/>
      <c r="AV54" s="848"/>
      <c r="AW54" s="848"/>
      <c r="AX54" s="848"/>
      <c r="AY54" s="848"/>
      <c r="AZ54" s="850"/>
      <c r="BA54" s="850"/>
      <c r="BB54" s="850"/>
      <c r="BC54" s="850"/>
      <c r="BD54" s="850"/>
      <c r="BE54" s="844"/>
      <c r="BF54" s="844"/>
      <c r="BG54" s="844"/>
      <c r="BH54" s="844"/>
      <c r="BI54" s="845"/>
      <c r="BJ54" s="214"/>
      <c r="BK54" s="214"/>
      <c r="BL54" s="214"/>
      <c r="BM54" s="214"/>
      <c r="BN54" s="214"/>
      <c r="BO54" s="223"/>
      <c r="BP54" s="223"/>
      <c r="BQ54" s="220">
        <v>48</v>
      </c>
      <c r="BR54" s="221"/>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2">
      <c r="A55" s="220">
        <v>28</v>
      </c>
      <c r="B55" s="793"/>
      <c r="C55" s="794"/>
      <c r="D55" s="794"/>
      <c r="E55" s="794"/>
      <c r="F55" s="794"/>
      <c r="G55" s="794"/>
      <c r="H55" s="794"/>
      <c r="I55" s="794"/>
      <c r="J55" s="794"/>
      <c r="K55" s="794"/>
      <c r="L55" s="794"/>
      <c r="M55" s="794"/>
      <c r="N55" s="794"/>
      <c r="O55" s="794"/>
      <c r="P55" s="795"/>
      <c r="Q55" s="847"/>
      <c r="R55" s="848"/>
      <c r="S55" s="848"/>
      <c r="T55" s="848"/>
      <c r="U55" s="848"/>
      <c r="V55" s="848"/>
      <c r="W55" s="848"/>
      <c r="X55" s="848"/>
      <c r="Y55" s="848"/>
      <c r="Z55" s="848"/>
      <c r="AA55" s="848"/>
      <c r="AB55" s="848"/>
      <c r="AC55" s="848"/>
      <c r="AD55" s="848"/>
      <c r="AE55" s="849"/>
      <c r="AF55" s="799"/>
      <c r="AG55" s="800"/>
      <c r="AH55" s="800"/>
      <c r="AI55" s="800"/>
      <c r="AJ55" s="801"/>
      <c r="AK55" s="851"/>
      <c r="AL55" s="848"/>
      <c r="AM55" s="848"/>
      <c r="AN55" s="848"/>
      <c r="AO55" s="848"/>
      <c r="AP55" s="848"/>
      <c r="AQ55" s="848"/>
      <c r="AR55" s="848"/>
      <c r="AS55" s="848"/>
      <c r="AT55" s="848"/>
      <c r="AU55" s="848"/>
      <c r="AV55" s="848"/>
      <c r="AW55" s="848"/>
      <c r="AX55" s="848"/>
      <c r="AY55" s="848"/>
      <c r="AZ55" s="850"/>
      <c r="BA55" s="850"/>
      <c r="BB55" s="850"/>
      <c r="BC55" s="850"/>
      <c r="BD55" s="850"/>
      <c r="BE55" s="844"/>
      <c r="BF55" s="844"/>
      <c r="BG55" s="844"/>
      <c r="BH55" s="844"/>
      <c r="BI55" s="845"/>
      <c r="BJ55" s="214"/>
      <c r="BK55" s="214"/>
      <c r="BL55" s="214"/>
      <c r="BM55" s="214"/>
      <c r="BN55" s="214"/>
      <c r="BO55" s="223"/>
      <c r="BP55" s="223"/>
      <c r="BQ55" s="220">
        <v>49</v>
      </c>
      <c r="BR55" s="221"/>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2">
      <c r="A56" s="220">
        <v>29</v>
      </c>
      <c r="B56" s="793"/>
      <c r="C56" s="794"/>
      <c r="D56" s="794"/>
      <c r="E56" s="794"/>
      <c r="F56" s="794"/>
      <c r="G56" s="794"/>
      <c r="H56" s="794"/>
      <c r="I56" s="794"/>
      <c r="J56" s="794"/>
      <c r="K56" s="794"/>
      <c r="L56" s="794"/>
      <c r="M56" s="794"/>
      <c r="N56" s="794"/>
      <c r="O56" s="794"/>
      <c r="P56" s="795"/>
      <c r="Q56" s="847"/>
      <c r="R56" s="848"/>
      <c r="S56" s="848"/>
      <c r="T56" s="848"/>
      <c r="U56" s="848"/>
      <c r="V56" s="848"/>
      <c r="W56" s="848"/>
      <c r="X56" s="848"/>
      <c r="Y56" s="848"/>
      <c r="Z56" s="848"/>
      <c r="AA56" s="848"/>
      <c r="AB56" s="848"/>
      <c r="AC56" s="848"/>
      <c r="AD56" s="848"/>
      <c r="AE56" s="849"/>
      <c r="AF56" s="799"/>
      <c r="AG56" s="800"/>
      <c r="AH56" s="800"/>
      <c r="AI56" s="800"/>
      <c r="AJ56" s="801"/>
      <c r="AK56" s="851"/>
      <c r="AL56" s="848"/>
      <c r="AM56" s="848"/>
      <c r="AN56" s="848"/>
      <c r="AO56" s="848"/>
      <c r="AP56" s="848"/>
      <c r="AQ56" s="848"/>
      <c r="AR56" s="848"/>
      <c r="AS56" s="848"/>
      <c r="AT56" s="848"/>
      <c r="AU56" s="848"/>
      <c r="AV56" s="848"/>
      <c r="AW56" s="848"/>
      <c r="AX56" s="848"/>
      <c r="AY56" s="848"/>
      <c r="AZ56" s="850"/>
      <c r="BA56" s="850"/>
      <c r="BB56" s="850"/>
      <c r="BC56" s="850"/>
      <c r="BD56" s="850"/>
      <c r="BE56" s="844"/>
      <c r="BF56" s="844"/>
      <c r="BG56" s="844"/>
      <c r="BH56" s="844"/>
      <c r="BI56" s="845"/>
      <c r="BJ56" s="214"/>
      <c r="BK56" s="214"/>
      <c r="BL56" s="214"/>
      <c r="BM56" s="214"/>
      <c r="BN56" s="214"/>
      <c r="BO56" s="223"/>
      <c r="BP56" s="223"/>
      <c r="BQ56" s="220">
        <v>50</v>
      </c>
      <c r="BR56" s="221"/>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2">
      <c r="A57" s="220">
        <v>30</v>
      </c>
      <c r="B57" s="793"/>
      <c r="C57" s="794"/>
      <c r="D57" s="794"/>
      <c r="E57" s="794"/>
      <c r="F57" s="794"/>
      <c r="G57" s="794"/>
      <c r="H57" s="794"/>
      <c r="I57" s="794"/>
      <c r="J57" s="794"/>
      <c r="K57" s="794"/>
      <c r="L57" s="794"/>
      <c r="M57" s="794"/>
      <c r="N57" s="794"/>
      <c r="O57" s="794"/>
      <c r="P57" s="795"/>
      <c r="Q57" s="847"/>
      <c r="R57" s="848"/>
      <c r="S57" s="848"/>
      <c r="T57" s="848"/>
      <c r="U57" s="848"/>
      <c r="V57" s="848"/>
      <c r="W57" s="848"/>
      <c r="X57" s="848"/>
      <c r="Y57" s="848"/>
      <c r="Z57" s="848"/>
      <c r="AA57" s="848"/>
      <c r="AB57" s="848"/>
      <c r="AC57" s="848"/>
      <c r="AD57" s="848"/>
      <c r="AE57" s="849"/>
      <c r="AF57" s="799"/>
      <c r="AG57" s="800"/>
      <c r="AH57" s="800"/>
      <c r="AI57" s="800"/>
      <c r="AJ57" s="801"/>
      <c r="AK57" s="851"/>
      <c r="AL57" s="848"/>
      <c r="AM57" s="848"/>
      <c r="AN57" s="848"/>
      <c r="AO57" s="848"/>
      <c r="AP57" s="848"/>
      <c r="AQ57" s="848"/>
      <c r="AR57" s="848"/>
      <c r="AS57" s="848"/>
      <c r="AT57" s="848"/>
      <c r="AU57" s="848"/>
      <c r="AV57" s="848"/>
      <c r="AW57" s="848"/>
      <c r="AX57" s="848"/>
      <c r="AY57" s="848"/>
      <c r="AZ57" s="850"/>
      <c r="BA57" s="850"/>
      <c r="BB57" s="850"/>
      <c r="BC57" s="850"/>
      <c r="BD57" s="850"/>
      <c r="BE57" s="844"/>
      <c r="BF57" s="844"/>
      <c r="BG57" s="844"/>
      <c r="BH57" s="844"/>
      <c r="BI57" s="845"/>
      <c r="BJ57" s="214"/>
      <c r="BK57" s="214"/>
      <c r="BL57" s="214"/>
      <c r="BM57" s="214"/>
      <c r="BN57" s="214"/>
      <c r="BO57" s="223"/>
      <c r="BP57" s="223"/>
      <c r="BQ57" s="220">
        <v>51</v>
      </c>
      <c r="BR57" s="221"/>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2">
      <c r="A58" s="220">
        <v>31</v>
      </c>
      <c r="B58" s="793"/>
      <c r="C58" s="794"/>
      <c r="D58" s="794"/>
      <c r="E58" s="794"/>
      <c r="F58" s="794"/>
      <c r="G58" s="794"/>
      <c r="H58" s="794"/>
      <c r="I58" s="794"/>
      <c r="J58" s="794"/>
      <c r="K58" s="794"/>
      <c r="L58" s="794"/>
      <c r="M58" s="794"/>
      <c r="N58" s="794"/>
      <c r="O58" s="794"/>
      <c r="P58" s="795"/>
      <c r="Q58" s="847"/>
      <c r="R58" s="848"/>
      <c r="S58" s="848"/>
      <c r="T58" s="848"/>
      <c r="U58" s="848"/>
      <c r="V58" s="848"/>
      <c r="W58" s="848"/>
      <c r="X58" s="848"/>
      <c r="Y58" s="848"/>
      <c r="Z58" s="848"/>
      <c r="AA58" s="848"/>
      <c r="AB58" s="848"/>
      <c r="AC58" s="848"/>
      <c r="AD58" s="848"/>
      <c r="AE58" s="849"/>
      <c r="AF58" s="799"/>
      <c r="AG58" s="800"/>
      <c r="AH58" s="800"/>
      <c r="AI58" s="800"/>
      <c r="AJ58" s="801"/>
      <c r="AK58" s="851"/>
      <c r="AL58" s="848"/>
      <c r="AM58" s="848"/>
      <c r="AN58" s="848"/>
      <c r="AO58" s="848"/>
      <c r="AP58" s="848"/>
      <c r="AQ58" s="848"/>
      <c r="AR58" s="848"/>
      <c r="AS58" s="848"/>
      <c r="AT58" s="848"/>
      <c r="AU58" s="848"/>
      <c r="AV58" s="848"/>
      <c r="AW58" s="848"/>
      <c r="AX58" s="848"/>
      <c r="AY58" s="848"/>
      <c r="AZ58" s="850"/>
      <c r="BA58" s="850"/>
      <c r="BB58" s="850"/>
      <c r="BC58" s="850"/>
      <c r="BD58" s="850"/>
      <c r="BE58" s="844"/>
      <c r="BF58" s="844"/>
      <c r="BG58" s="844"/>
      <c r="BH58" s="844"/>
      <c r="BI58" s="845"/>
      <c r="BJ58" s="214"/>
      <c r="BK58" s="214"/>
      <c r="BL58" s="214"/>
      <c r="BM58" s="214"/>
      <c r="BN58" s="214"/>
      <c r="BO58" s="223"/>
      <c r="BP58" s="223"/>
      <c r="BQ58" s="220">
        <v>52</v>
      </c>
      <c r="BR58" s="221"/>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2">
      <c r="A59" s="220">
        <v>32</v>
      </c>
      <c r="B59" s="793"/>
      <c r="C59" s="794"/>
      <c r="D59" s="794"/>
      <c r="E59" s="794"/>
      <c r="F59" s="794"/>
      <c r="G59" s="794"/>
      <c r="H59" s="794"/>
      <c r="I59" s="794"/>
      <c r="J59" s="794"/>
      <c r="K59" s="794"/>
      <c r="L59" s="794"/>
      <c r="M59" s="794"/>
      <c r="N59" s="794"/>
      <c r="O59" s="794"/>
      <c r="P59" s="795"/>
      <c r="Q59" s="847"/>
      <c r="R59" s="848"/>
      <c r="S59" s="848"/>
      <c r="T59" s="848"/>
      <c r="U59" s="848"/>
      <c r="V59" s="848"/>
      <c r="W59" s="848"/>
      <c r="X59" s="848"/>
      <c r="Y59" s="848"/>
      <c r="Z59" s="848"/>
      <c r="AA59" s="848"/>
      <c r="AB59" s="848"/>
      <c r="AC59" s="848"/>
      <c r="AD59" s="848"/>
      <c r="AE59" s="849"/>
      <c r="AF59" s="799"/>
      <c r="AG59" s="800"/>
      <c r="AH59" s="800"/>
      <c r="AI59" s="800"/>
      <c r="AJ59" s="801"/>
      <c r="AK59" s="851"/>
      <c r="AL59" s="848"/>
      <c r="AM59" s="848"/>
      <c r="AN59" s="848"/>
      <c r="AO59" s="848"/>
      <c r="AP59" s="848"/>
      <c r="AQ59" s="848"/>
      <c r="AR59" s="848"/>
      <c r="AS59" s="848"/>
      <c r="AT59" s="848"/>
      <c r="AU59" s="848"/>
      <c r="AV59" s="848"/>
      <c r="AW59" s="848"/>
      <c r="AX59" s="848"/>
      <c r="AY59" s="848"/>
      <c r="AZ59" s="850"/>
      <c r="BA59" s="850"/>
      <c r="BB59" s="850"/>
      <c r="BC59" s="850"/>
      <c r="BD59" s="850"/>
      <c r="BE59" s="844"/>
      <c r="BF59" s="844"/>
      <c r="BG59" s="844"/>
      <c r="BH59" s="844"/>
      <c r="BI59" s="845"/>
      <c r="BJ59" s="214"/>
      <c r="BK59" s="214"/>
      <c r="BL59" s="214"/>
      <c r="BM59" s="214"/>
      <c r="BN59" s="214"/>
      <c r="BO59" s="223"/>
      <c r="BP59" s="223"/>
      <c r="BQ59" s="220">
        <v>53</v>
      </c>
      <c r="BR59" s="221"/>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2">
      <c r="A60" s="220">
        <v>33</v>
      </c>
      <c r="B60" s="793"/>
      <c r="C60" s="794"/>
      <c r="D60" s="794"/>
      <c r="E60" s="794"/>
      <c r="F60" s="794"/>
      <c r="G60" s="794"/>
      <c r="H60" s="794"/>
      <c r="I60" s="794"/>
      <c r="J60" s="794"/>
      <c r="K60" s="794"/>
      <c r="L60" s="794"/>
      <c r="M60" s="794"/>
      <c r="N60" s="794"/>
      <c r="O60" s="794"/>
      <c r="P60" s="795"/>
      <c r="Q60" s="847"/>
      <c r="R60" s="848"/>
      <c r="S60" s="848"/>
      <c r="T60" s="848"/>
      <c r="U60" s="848"/>
      <c r="V60" s="848"/>
      <c r="W60" s="848"/>
      <c r="X60" s="848"/>
      <c r="Y60" s="848"/>
      <c r="Z60" s="848"/>
      <c r="AA60" s="848"/>
      <c r="AB60" s="848"/>
      <c r="AC60" s="848"/>
      <c r="AD60" s="848"/>
      <c r="AE60" s="849"/>
      <c r="AF60" s="799"/>
      <c r="AG60" s="800"/>
      <c r="AH60" s="800"/>
      <c r="AI60" s="800"/>
      <c r="AJ60" s="801"/>
      <c r="AK60" s="851"/>
      <c r="AL60" s="848"/>
      <c r="AM60" s="848"/>
      <c r="AN60" s="848"/>
      <c r="AO60" s="848"/>
      <c r="AP60" s="848"/>
      <c r="AQ60" s="848"/>
      <c r="AR60" s="848"/>
      <c r="AS60" s="848"/>
      <c r="AT60" s="848"/>
      <c r="AU60" s="848"/>
      <c r="AV60" s="848"/>
      <c r="AW60" s="848"/>
      <c r="AX60" s="848"/>
      <c r="AY60" s="848"/>
      <c r="AZ60" s="850"/>
      <c r="BA60" s="850"/>
      <c r="BB60" s="850"/>
      <c r="BC60" s="850"/>
      <c r="BD60" s="850"/>
      <c r="BE60" s="844"/>
      <c r="BF60" s="844"/>
      <c r="BG60" s="844"/>
      <c r="BH60" s="844"/>
      <c r="BI60" s="845"/>
      <c r="BJ60" s="214"/>
      <c r="BK60" s="214"/>
      <c r="BL60" s="214"/>
      <c r="BM60" s="214"/>
      <c r="BN60" s="214"/>
      <c r="BO60" s="223"/>
      <c r="BP60" s="223"/>
      <c r="BQ60" s="220">
        <v>54</v>
      </c>
      <c r="BR60" s="221"/>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5">
      <c r="A61" s="220">
        <v>34</v>
      </c>
      <c r="B61" s="793"/>
      <c r="C61" s="794"/>
      <c r="D61" s="794"/>
      <c r="E61" s="794"/>
      <c r="F61" s="794"/>
      <c r="G61" s="794"/>
      <c r="H61" s="794"/>
      <c r="I61" s="794"/>
      <c r="J61" s="794"/>
      <c r="K61" s="794"/>
      <c r="L61" s="794"/>
      <c r="M61" s="794"/>
      <c r="N61" s="794"/>
      <c r="O61" s="794"/>
      <c r="P61" s="795"/>
      <c r="Q61" s="847"/>
      <c r="R61" s="848"/>
      <c r="S61" s="848"/>
      <c r="T61" s="848"/>
      <c r="U61" s="848"/>
      <c r="V61" s="848"/>
      <c r="W61" s="848"/>
      <c r="X61" s="848"/>
      <c r="Y61" s="848"/>
      <c r="Z61" s="848"/>
      <c r="AA61" s="848"/>
      <c r="AB61" s="848"/>
      <c r="AC61" s="848"/>
      <c r="AD61" s="848"/>
      <c r="AE61" s="849"/>
      <c r="AF61" s="799"/>
      <c r="AG61" s="800"/>
      <c r="AH61" s="800"/>
      <c r="AI61" s="800"/>
      <c r="AJ61" s="801"/>
      <c r="AK61" s="851"/>
      <c r="AL61" s="848"/>
      <c r="AM61" s="848"/>
      <c r="AN61" s="848"/>
      <c r="AO61" s="848"/>
      <c r="AP61" s="848"/>
      <c r="AQ61" s="848"/>
      <c r="AR61" s="848"/>
      <c r="AS61" s="848"/>
      <c r="AT61" s="848"/>
      <c r="AU61" s="848"/>
      <c r="AV61" s="848"/>
      <c r="AW61" s="848"/>
      <c r="AX61" s="848"/>
      <c r="AY61" s="848"/>
      <c r="AZ61" s="850"/>
      <c r="BA61" s="850"/>
      <c r="BB61" s="850"/>
      <c r="BC61" s="850"/>
      <c r="BD61" s="850"/>
      <c r="BE61" s="844"/>
      <c r="BF61" s="844"/>
      <c r="BG61" s="844"/>
      <c r="BH61" s="844"/>
      <c r="BI61" s="845"/>
      <c r="BJ61" s="214"/>
      <c r="BK61" s="214"/>
      <c r="BL61" s="214"/>
      <c r="BM61" s="214"/>
      <c r="BN61" s="214"/>
      <c r="BO61" s="223"/>
      <c r="BP61" s="223"/>
      <c r="BQ61" s="220">
        <v>55</v>
      </c>
      <c r="BR61" s="221"/>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2">
      <c r="A62" s="220">
        <v>35</v>
      </c>
      <c r="B62" s="793"/>
      <c r="C62" s="794"/>
      <c r="D62" s="794"/>
      <c r="E62" s="794"/>
      <c r="F62" s="794"/>
      <c r="G62" s="794"/>
      <c r="H62" s="794"/>
      <c r="I62" s="794"/>
      <c r="J62" s="794"/>
      <c r="K62" s="794"/>
      <c r="L62" s="794"/>
      <c r="M62" s="794"/>
      <c r="N62" s="794"/>
      <c r="O62" s="794"/>
      <c r="P62" s="795"/>
      <c r="Q62" s="847"/>
      <c r="R62" s="848"/>
      <c r="S62" s="848"/>
      <c r="T62" s="848"/>
      <c r="U62" s="848"/>
      <c r="V62" s="848"/>
      <c r="W62" s="848"/>
      <c r="X62" s="848"/>
      <c r="Y62" s="848"/>
      <c r="Z62" s="848"/>
      <c r="AA62" s="848"/>
      <c r="AB62" s="848"/>
      <c r="AC62" s="848"/>
      <c r="AD62" s="848"/>
      <c r="AE62" s="849"/>
      <c r="AF62" s="799"/>
      <c r="AG62" s="800"/>
      <c r="AH62" s="800"/>
      <c r="AI62" s="800"/>
      <c r="AJ62" s="801"/>
      <c r="AK62" s="851"/>
      <c r="AL62" s="848"/>
      <c r="AM62" s="848"/>
      <c r="AN62" s="848"/>
      <c r="AO62" s="848"/>
      <c r="AP62" s="848"/>
      <c r="AQ62" s="848"/>
      <c r="AR62" s="848"/>
      <c r="AS62" s="848"/>
      <c r="AT62" s="848"/>
      <c r="AU62" s="848"/>
      <c r="AV62" s="848"/>
      <c r="AW62" s="848"/>
      <c r="AX62" s="848"/>
      <c r="AY62" s="848"/>
      <c r="AZ62" s="850"/>
      <c r="BA62" s="850"/>
      <c r="BB62" s="850"/>
      <c r="BC62" s="850"/>
      <c r="BD62" s="850"/>
      <c r="BE62" s="844"/>
      <c r="BF62" s="844"/>
      <c r="BG62" s="844"/>
      <c r="BH62" s="844"/>
      <c r="BI62" s="845"/>
      <c r="BJ62" s="859" t="s">
        <v>396</v>
      </c>
      <c r="BK62" s="818"/>
      <c r="BL62" s="818"/>
      <c r="BM62" s="818"/>
      <c r="BN62" s="819"/>
      <c r="BO62" s="223"/>
      <c r="BP62" s="223"/>
      <c r="BQ62" s="220">
        <v>56</v>
      </c>
      <c r="BR62" s="221"/>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5">
      <c r="A63" s="222" t="s">
        <v>377</v>
      </c>
      <c r="B63" s="802" t="s">
        <v>397</v>
      </c>
      <c r="C63" s="803"/>
      <c r="D63" s="803"/>
      <c r="E63" s="803"/>
      <c r="F63" s="803"/>
      <c r="G63" s="803"/>
      <c r="H63" s="803"/>
      <c r="I63" s="803"/>
      <c r="J63" s="803"/>
      <c r="K63" s="803"/>
      <c r="L63" s="803"/>
      <c r="M63" s="803"/>
      <c r="N63" s="803"/>
      <c r="O63" s="803"/>
      <c r="P63" s="804"/>
      <c r="Q63" s="852"/>
      <c r="R63" s="853"/>
      <c r="S63" s="853"/>
      <c r="T63" s="853"/>
      <c r="U63" s="853"/>
      <c r="V63" s="853"/>
      <c r="W63" s="853"/>
      <c r="X63" s="853"/>
      <c r="Y63" s="853"/>
      <c r="Z63" s="853"/>
      <c r="AA63" s="853"/>
      <c r="AB63" s="853"/>
      <c r="AC63" s="853"/>
      <c r="AD63" s="853"/>
      <c r="AE63" s="854"/>
      <c r="AF63" s="855">
        <v>150</v>
      </c>
      <c r="AG63" s="856"/>
      <c r="AH63" s="856"/>
      <c r="AI63" s="856"/>
      <c r="AJ63" s="857"/>
      <c r="AK63" s="858"/>
      <c r="AL63" s="853"/>
      <c r="AM63" s="853"/>
      <c r="AN63" s="853"/>
      <c r="AO63" s="853"/>
      <c r="AP63" s="856">
        <f>SUM(AP28:AT33)</f>
        <v>2561</v>
      </c>
      <c r="AQ63" s="856"/>
      <c r="AR63" s="856"/>
      <c r="AS63" s="856"/>
      <c r="AT63" s="856"/>
      <c r="AU63" s="856">
        <f>SUM(AU28:AY33)</f>
        <v>2513</v>
      </c>
      <c r="AV63" s="856"/>
      <c r="AW63" s="856"/>
      <c r="AX63" s="856"/>
      <c r="AY63" s="856"/>
      <c r="AZ63" s="860"/>
      <c r="BA63" s="860"/>
      <c r="BB63" s="860"/>
      <c r="BC63" s="860"/>
      <c r="BD63" s="860"/>
      <c r="BE63" s="861"/>
      <c r="BF63" s="861"/>
      <c r="BG63" s="861"/>
      <c r="BH63" s="861"/>
      <c r="BI63" s="862"/>
      <c r="BJ63" s="863" t="s">
        <v>122</v>
      </c>
      <c r="BK63" s="864"/>
      <c r="BL63" s="864"/>
      <c r="BM63" s="864"/>
      <c r="BN63" s="865"/>
      <c r="BO63" s="223"/>
      <c r="BP63" s="223"/>
      <c r="BQ63" s="220">
        <v>57</v>
      </c>
      <c r="BR63" s="221"/>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5">
      <c r="A65" s="214" t="s">
        <v>398</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2">
      <c r="A66" s="740" t="s">
        <v>399</v>
      </c>
      <c r="B66" s="741"/>
      <c r="C66" s="741"/>
      <c r="D66" s="741"/>
      <c r="E66" s="741"/>
      <c r="F66" s="741"/>
      <c r="G66" s="741"/>
      <c r="H66" s="741"/>
      <c r="I66" s="741"/>
      <c r="J66" s="741"/>
      <c r="K66" s="741"/>
      <c r="L66" s="741"/>
      <c r="M66" s="741"/>
      <c r="N66" s="741"/>
      <c r="O66" s="741"/>
      <c r="P66" s="742"/>
      <c r="Q66" s="746" t="s">
        <v>381</v>
      </c>
      <c r="R66" s="747"/>
      <c r="S66" s="747"/>
      <c r="T66" s="747"/>
      <c r="U66" s="748"/>
      <c r="V66" s="746" t="s">
        <v>382</v>
      </c>
      <c r="W66" s="747"/>
      <c r="X66" s="747"/>
      <c r="Y66" s="747"/>
      <c r="Z66" s="748"/>
      <c r="AA66" s="746" t="s">
        <v>383</v>
      </c>
      <c r="AB66" s="747"/>
      <c r="AC66" s="747"/>
      <c r="AD66" s="747"/>
      <c r="AE66" s="748"/>
      <c r="AF66" s="866" t="s">
        <v>384</v>
      </c>
      <c r="AG66" s="827"/>
      <c r="AH66" s="827"/>
      <c r="AI66" s="827"/>
      <c r="AJ66" s="867"/>
      <c r="AK66" s="746" t="s">
        <v>385</v>
      </c>
      <c r="AL66" s="741"/>
      <c r="AM66" s="741"/>
      <c r="AN66" s="741"/>
      <c r="AO66" s="742"/>
      <c r="AP66" s="746" t="s">
        <v>386</v>
      </c>
      <c r="AQ66" s="747"/>
      <c r="AR66" s="747"/>
      <c r="AS66" s="747"/>
      <c r="AT66" s="748"/>
      <c r="AU66" s="746" t="s">
        <v>400</v>
      </c>
      <c r="AV66" s="747"/>
      <c r="AW66" s="747"/>
      <c r="AX66" s="747"/>
      <c r="AY66" s="748"/>
      <c r="AZ66" s="746" t="s">
        <v>364</v>
      </c>
      <c r="BA66" s="747"/>
      <c r="BB66" s="747"/>
      <c r="BC66" s="747"/>
      <c r="BD66" s="753"/>
      <c r="BE66" s="223"/>
      <c r="BF66" s="223"/>
      <c r="BG66" s="223"/>
      <c r="BH66" s="223"/>
      <c r="BI66" s="223"/>
      <c r="BJ66" s="223"/>
      <c r="BK66" s="223"/>
      <c r="BL66" s="223"/>
      <c r="BM66" s="223"/>
      <c r="BN66" s="223"/>
      <c r="BO66" s="223"/>
      <c r="BP66" s="223"/>
      <c r="BQ66" s="220">
        <v>60</v>
      </c>
      <c r="BR66" s="225"/>
      <c r="BS66" s="871"/>
      <c r="BT66" s="872"/>
      <c r="BU66" s="872"/>
      <c r="BV66" s="872"/>
      <c r="BW66" s="872"/>
      <c r="BX66" s="872"/>
      <c r="BY66" s="872"/>
      <c r="BZ66" s="872"/>
      <c r="CA66" s="872"/>
      <c r="CB66" s="872"/>
      <c r="CC66" s="872"/>
      <c r="CD66" s="872"/>
      <c r="CE66" s="872"/>
      <c r="CF66" s="872"/>
      <c r="CG66" s="877"/>
      <c r="CH66" s="874"/>
      <c r="CI66" s="875"/>
      <c r="CJ66" s="875"/>
      <c r="CK66" s="875"/>
      <c r="CL66" s="876"/>
      <c r="CM66" s="874"/>
      <c r="CN66" s="875"/>
      <c r="CO66" s="875"/>
      <c r="CP66" s="875"/>
      <c r="CQ66" s="876"/>
      <c r="CR66" s="874"/>
      <c r="CS66" s="875"/>
      <c r="CT66" s="875"/>
      <c r="CU66" s="875"/>
      <c r="CV66" s="876"/>
      <c r="CW66" s="874"/>
      <c r="CX66" s="875"/>
      <c r="CY66" s="875"/>
      <c r="CZ66" s="875"/>
      <c r="DA66" s="876"/>
      <c r="DB66" s="874"/>
      <c r="DC66" s="875"/>
      <c r="DD66" s="875"/>
      <c r="DE66" s="875"/>
      <c r="DF66" s="876"/>
      <c r="DG66" s="874"/>
      <c r="DH66" s="875"/>
      <c r="DI66" s="875"/>
      <c r="DJ66" s="875"/>
      <c r="DK66" s="876"/>
      <c r="DL66" s="874"/>
      <c r="DM66" s="875"/>
      <c r="DN66" s="875"/>
      <c r="DO66" s="875"/>
      <c r="DP66" s="876"/>
      <c r="DQ66" s="874"/>
      <c r="DR66" s="875"/>
      <c r="DS66" s="875"/>
      <c r="DT66" s="875"/>
      <c r="DU66" s="876"/>
      <c r="DV66" s="871"/>
      <c r="DW66" s="872"/>
      <c r="DX66" s="872"/>
      <c r="DY66" s="872"/>
      <c r="DZ66" s="873"/>
      <c r="EA66" s="212"/>
    </row>
    <row r="67" spans="1:131" ht="26.25" customHeight="1" thickBot="1" x14ac:dyDescent="0.25">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8"/>
      <c r="AG67" s="830"/>
      <c r="AH67" s="830"/>
      <c r="AI67" s="830"/>
      <c r="AJ67" s="869"/>
      <c r="AK67" s="870"/>
      <c r="AL67" s="744"/>
      <c r="AM67" s="744"/>
      <c r="AN67" s="744"/>
      <c r="AO67" s="745"/>
      <c r="AP67" s="749"/>
      <c r="AQ67" s="750"/>
      <c r="AR67" s="750"/>
      <c r="AS67" s="750"/>
      <c r="AT67" s="751"/>
      <c r="AU67" s="749"/>
      <c r="AV67" s="750"/>
      <c r="AW67" s="750"/>
      <c r="AX67" s="750"/>
      <c r="AY67" s="751"/>
      <c r="AZ67" s="749"/>
      <c r="BA67" s="750"/>
      <c r="BB67" s="750"/>
      <c r="BC67" s="750"/>
      <c r="BD67" s="755"/>
      <c r="BE67" s="223"/>
      <c r="BF67" s="223"/>
      <c r="BG67" s="223"/>
      <c r="BH67" s="223"/>
      <c r="BI67" s="223"/>
      <c r="BJ67" s="223"/>
      <c r="BK67" s="223"/>
      <c r="BL67" s="223"/>
      <c r="BM67" s="223"/>
      <c r="BN67" s="223"/>
      <c r="BO67" s="223"/>
      <c r="BP67" s="223"/>
      <c r="BQ67" s="220">
        <v>61</v>
      </c>
      <c r="BR67" s="225"/>
      <c r="BS67" s="871"/>
      <c r="BT67" s="872"/>
      <c r="BU67" s="872"/>
      <c r="BV67" s="872"/>
      <c r="BW67" s="872"/>
      <c r="BX67" s="872"/>
      <c r="BY67" s="872"/>
      <c r="BZ67" s="872"/>
      <c r="CA67" s="872"/>
      <c r="CB67" s="872"/>
      <c r="CC67" s="872"/>
      <c r="CD67" s="872"/>
      <c r="CE67" s="872"/>
      <c r="CF67" s="872"/>
      <c r="CG67" s="877"/>
      <c r="CH67" s="874"/>
      <c r="CI67" s="875"/>
      <c r="CJ67" s="875"/>
      <c r="CK67" s="875"/>
      <c r="CL67" s="876"/>
      <c r="CM67" s="874"/>
      <c r="CN67" s="875"/>
      <c r="CO67" s="875"/>
      <c r="CP67" s="875"/>
      <c r="CQ67" s="876"/>
      <c r="CR67" s="874"/>
      <c r="CS67" s="875"/>
      <c r="CT67" s="875"/>
      <c r="CU67" s="875"/>
      <c r="CV67" s="876"/>
      <c r="CW67" s="874"/>
      <c r="CX67" s="875"/>
      <c r="CY67" s="875"/>
      <c r="CZ67" s="875"/>
      <c r="DA67" s="876"/>
      <c r="DB67" s="874"/>
      <c r="DC67" s="875"/>
      <c r="DD67" s="875"/>
      <c r="DE67" s="875"/>
      <c r="DF67" s="876"/>
      <c r="DG67" s="874"/>
      <c r="DH67" s="875"/>
      <c r="DI67" s="875"/>
      <c r="DJ67" s="875"/>
      <c r="DK67" s="876"/>
      <c r="DL67" s="874"/>
      <c r="DM67" s="875"/>
      <c r="DN67" s="875"/>
      <c r="DO67" s="875"/>
      <c r="DP67" s="876"/>
      <c r="DQ67" s="874"/>
      <c r="DR67" s="875"/>
      <c r="DS67" s="875"/>
      <c r="DT67" s="875"/>
      <c r="DU67" s="876"/>
      <c r="DV67" s="871"/>
      <c r="DW67" s="872"/>
      <c r="DX67" s="872"/>
      <c r="DY67" s="872"/>
      <c r="DZ67" s="873"/>
      <c r="EA67" s="212"/>
    </row>
    <row r="68" spans="1:131" ht="26.25" customHeight="1" thickTop="1" x14ac:dyDescent="0.2">
      <c r="A68" s="218">
        <v>1</v>
      </c>
      <c r="B68" s="881" t="s">
        <v>548</v>
      </c>
      <c r="C68" s="882"/>
      <c r="D68" s="882"/>
      <c r="E68" s="882"/>
      <c r="F68" s="882"/>
      <c r="G68" s="882"/>
      <c r="H68" s="882"/>
      <c r="I68" s="882"/>
      <c r="J68" s="882"/>
      <c r="K68" s="882"/>
      <c r="L68" s="882"/>
      <c r="M68" s="882"/>
      <c r="N68" s="882"/>
      <c r="O68" s="882"/>
      <c r="P68" s="883"/>
      <c r="Q68" s="884">
        <v>11048</v>
      </c>
      <c r="R68" s="878"/>
      <c r="S68" s="878"/>
      <c r="T68" s="878"/>
      <c r="U68" s="878"/>
      <c r="V68" s="878">
        <v>10962</v>
      </c>
      <c r="W68" s="878"/>
      <c r="X68" s="878"/>
      <c r="Y68" s="878"/>
      <c r="Z68" s="878"/>
      <c r="AA68" s="878">
        <v>86</v>
      </c>
      <c r="AB68" s="878"/>
      <c r="AC68" s="878"/>
      <c r="AD68" s="878"/>
      <c r="AE68" s="878"/>
      <c r="AF68" s="878">
        <v>86</v>
      </c>
      <c r="AG68" s="878"/>
      <c r="AH68" s="878"/>
      <c r="AI68" s="878"/>
      <c r="AJ68" s="878"/>
      <c r="AK68" s="878">
        <v>4624</v>
      </c>
      <c r="AL68" s="878"/>
      <c r="AM68" s="878"/>
      <c r="AN68" s="878"/>
      <c r="AO68" s="878"/>
      <c r="AP68" s="878" t="s">
        <v>547</v>
      </c>
      <c r="AQ68" s="878"/>
      <c r="AR68" s="878"/>
      <c r="AS68" s="878"/>
      <c r="AT68" s="878"/>
      <c r="AU68" s="878" t="s">
        <v>547</v>
      </c>
      <c r="AV68" s="878"/>
      <c r="AW68" s="878"/>
      <c r="AX68" s="878"/>
      <c r="AY68" s="878"/>
      <c r="AZ68" s="879"/>
      <c r="BA68" s="879"/>
      <c r="BB68" s="879"/>
      <c r="BC68" s="879"/>
      <c r="BD68" s="880"/>
      <c r="BE68" s="223"/>
      <c r="BF68" s="223"/>
      <c r="BG68" s="223"/>
      <c r="BH68" s="223"/>
      <c r="BI68" s="223"/>
      <c r="BJ68" s="223"/>
      <c r="BK68" s="223"/>
      <c r="BL68" s="223"/>
      <c r="BM68" s="223"/>
      <c r="BN68" s="223"/>
      <c r="BO68" s="223"/>
      <c r="BP68" s="223"/>
      <c r="BQ68" s="220">
        <v>62</v>
      </c>
      <c r="BR68" s="225"/>
      <c r="BS68" s="871"/>
      <c r="BT68" s="872"/>
      <c r="BU68" s="872"/>
      <c r="BV68" s="872"/>
      <c r="BW68" s="872"/>
      <c r="BX68" s="872"/>
      <c r="BY68" s="872"/>
      <c r="BZ68" s="872"/>
      <c r="CA68" s="872"/>
      <c r="CB68" s="872"/>
      <c r="CC68" s="872"/>
      <c r="CD68" s="872"/>
      <c r="CE68" s="872"/>
      <c r="CF68" s="872"/>
      <c r="CG68" s="877"/>
      <c r="CH68" s="874"/>
      <c r="CI68" s="875"/>
      <c r="CJ68" s="875"/>
      <c r="CK68" s="875"/>
      <c r="CL68" s="876"/>
      <c r="CM68" s="874"/>
      <c r="CN68" s="875"/>
      <c r="CO68" s="875"/>
      <c r="CP68" s="875"/>
      <c r="CQ68" s="876"/>
      <c r="CR68" s="874"/>
      <c r="CS68" s="875"/>
      <c r="CT68" s="875"/>
      <c r="CU68" s="875"/>
      <c r="CV68" s="876"/>
      <c r="CW68" s="874"/>
      <c r="CX68" s="875"/>
      <c r="CY68" s="875"/>
      <c r="CZ68" s="875"/>
      <c r="DA68" s="876"/>
      <c r="DB68" s="874"/>
      <c r="DC68" s="875"/>
      <c r="DD68" s="875"/>
      <c r="DE68" s="875"/>
      <c r="DF68" s="876"/>
      <c r="DG68" s="874"/>
      <c r="DH68" s="875"/>
      <c r="DI68" s="875"/>
      <c r="DJ68" s="875"/>
      <c r="DK68" s="876"/>
      <c r="DL68" s="874"/>
      <c r="DM68" s="875"/>
      <c r="DN68" s="875"/>
      <c r="DO68" s="875"/>
      <c r="DP68" s="876"/>
      <c r="DQ68" s="874"/>
      <c r="DR68" s="875"/>
      <c r="DS68" s="875"/>
      <c r="DT68" s="875"/>
      <c r="DU68" s="876"/>
      <c r="DV68" s="871"/>
      <c r="DW68" s="872"/>
      <c r="DX68" s="872"/>
      <c r="DY68" s="872"/>
      <c r="DZ68" s="873"/>
      <c r="EA68" s="212"/>
    </row>
    <row r="69" spans="1:131" ht="26.25" customHeight="1" x14ac:dyDescent="0.2">
      <c r="A69" s="220">
        <v>2</v>
      </c>
      <c r="B69" s="885" t="s">
        <v>549</v>
      </c>
      <c r="C69" s="886"/>
      <c r="D69" s="886"/>
      <c r="E69" s="886"/>
      <c r="F69" s="886"/>
      <c r="G69" s="886"/>
      <c r="H69" s="886"/>
      <c r="I69" s="886"/>
      <c r="J69" s="886"/>
      <c r="K69" s="886"/>
      <c r="L69" s="886"/>
      <c r="M69" s="886"/>
      <c r="N69" s="886"/>
      <c r="O69" s="886"/>
      <c r="P69" s="887"/>
      <c r="Q69" s="888">
        <v>1656633</v>
      </c>
      <c r="R69" s="842"/>
      <c r="S69" s="842"/>
      <c r="T69" s="842"/>
      <c r="U69" s="842"/>
      <c r="V69" s="842">
        <v>1631442</v>
      </c>
      <c r="W69" s="842"/>
      <c r="X69" s="842"/>
      <c r="Y69" s="842"/>
      <c r="Z69" s="842"/>
      <c r="AA69" s="842">
        <v>25191</v>
      </c>
      <c r="AB69" s="842"/>
      <c r="AC69" s="842"/>
      <c r="AD69" s="842"/>
      <c r="AE69" s="842"/>
      <c r="AF69" s="842">
        <v>25191</v>
      </c>
      <c r="AG69" s="842"/>
      <c r="AH69" s="842"/>
      <c r="AI69" s="842"/>
      <c r="AJ69" s="842"/>
      <c r="AK69" s="842">
        <v>23240</v>
      </c>
      <c r="AL69" s="842"/>
      <c r="AM69" s="842"/>
      <c r="AN69" s="842"/>
      <c r="AO69" s="842"/>
      <c r="AP69" s="842" t="s">
        <v>547</v>
      </c>
      <c r="AQ69" s="842"/>
      <c r="AR69" s="842"/>
      <c r="AS69" s="842"/>
      <c r="AT69" s="842"/>
      <c r="AU69" s="842" t="s">
        <v>547</v>
      </c>
      <c r="AV69" s="842"/>
      <c r="AW69" s="842"/>
      <c r="AX69" s="842"/>
      <c r="AY69" s="842"/>
      <c r="AZ69" s="844"/>
      <c r="BA69" s="844"/>
      <c r="BB69" s="844"/>
      <c r="BC69" s="844"/>
      <c r="BD69" s="845"/>
      <c r="BE69" s="223"/>
      <c r="BF69" s="223"/>
      <c r="BG69" s="223"/>
      <c r="BH69" s="223"/>
      <c r="BI69" s="223"/>
      <c r="BJ69" s="223"/>
      <c r="BK69" s="223"/>
      <c r="BL69" s="223"/>
      <c r="BM69" s="223"/>
      <c r="BN69" s="223"/>
      <c r="BO69" s="223"/>
      <c r="BP69" s="223"/>
      <c r="BQ69" s="220">
        <v>63</v>
      </c>
      <c r="BR69" s="225"/>
      <c r="BS69" s="871"/>
      <c r="BT69" s="872"/>
      <c r="BU69" s="872"/>
      <c r="BV69" s="872"/>
      <c r="BW69" s="872"/>
      <c r="BX69" s="872"/>
      <c r="BY69" s="872"/>
      <c r="BZ69" s="872"/>
      <c r="CA69" s="872"/>
      <c r="CB69" s="872"/>
      <c r="CC69" s="872"/>
      <c r="CD69" s="872"/>
      <c r="CE69" s="872"/>
      <c r="CF69" s="872"/>
      <c r="CG69" s="877"/>
      <c r="CH69" s="874"/>
      <c r="CI69" s="875"/>
      <c r="CJ69" s="875"/>
      <c r="CK69" s="875"/>
      <c r="CL69" s="876"/>
      <c r="CM69" s="874"/>
      <c r="CN69" s="875"/>
      <c r="CO69" s="875"/>
      <c r="CP69" s="875"/>
      <c r="CQ69" s="876"/>
      <c r="CR69" s="874"/>
      <c r="CS69" s="875"/>
      <c r="CT69" s="875"/>
      <c r="CU69" s="875"/>
      <c r="CV69" s="876"/>
      <c r="CW69" s="874"/>
      <c r="CX69" s="875"/>
      <c r="CY69" s="875"/>
      <c r="CZ69" s="875"/>
      <c r="DA69" s="876"/>
      <c r="DB69" s="874"/>
      <c r="DC69" s="875"/>
      <c r="DD69" s="875"/>
      <c r="DE69" s="875"/>
      <c r="DF69" s="876"/>
      <c r="DG69" s="874"/>
      <c r="DH69" s="875"/>
      <c r="DI69" s="875"/>
      <c r="DJ69" s="875"/>
      <c r="DK69" s="876"/>
      <c r="DL69" s="874"/>
      <c r="DM69" s="875"/>
      <c r="DN69" s="875"/>
      <c r="DO69" s="875"/>
      <c r="DP69" s="876"/>
      <c r="DQ69" s="874"/>
      <c r="DR69" s="875"/>
      <c r="DS69" s="875"/>
      <c r="DT69" s="875"/>
      <c r="DU69" s="876"/>
      <c r="DV69" s="871"/>
      <c r="DW69" s="872"/>
      <c r="DX69" s="872"/>
      <c r="DY69" s="872"/>
      <c r="DZ69" s="873"/>
      <c r="EA69" s="212"/>
    </row>
    <row r="70" spans="1:131" ht="26.25" customHeight="1" x14ac:dyDescent="0.2">
      <c r="A70" s="220">
        <v>3</v>
      </c>
      <c r="B70" s="885" t="s">
        <v>550</v>
      </c>
      <c r="C70" s="886"/>
      <c r="D70" s="886"/>
      <c r="E70" s="886"/>
      <c r="F70" s="886"/>
      <c r="G70" s="886"/>
      <c r="H70" s="886"/>
      <c r="I70" s="886"/>
      <c r="J70" s="886"/>
      <c r="K70" s="886"/>
      <c r="L70" s="886"/>
      <c r="M70" s="886"/>
      <c r="N70" s="886"/>
      <c r="O70" s="886"/>
      <c r="P70" s="887"/>
      <c r="Q70" s="888">
        <v>710</v>
      </c>
      <c r="R70" s="842"/>
      <c r="S70" s="842"/>
      <c r="T70" s="842"/>
      <c r="U70" s="842"/>
      <c r="V70" s="842">
        <v>655</v>
      </c>
      <c r="W70" s="842"/>
      <c r="X70" s="842"/>
      <c r="Y70" s="842"/>
      <c r="Z70" s="842"/>
      <c r="AA70" s="842">
        <v>55</v>
      </c>
      <c r="AB70" s="842"/>
      <c r="AC70" s="842"/>
      <c r="AD70" s="842"/>
      <c r="AE70" s="842"/>
      <c r="AF70" s="842">
        <v>55</v>
      </c>
      <c r="AG70" s="842"/>
      <c r="AH70" s="842"/>
      <c r="AI70" s="842"/>
      <c r="AJ70" s="842"/>
      <c r="AK70" s="842">
        <v>40</v>
      </c>
      <c r="AL70" s="842"/>
      <c r="AM70" s="842"/>
      <c r="AN70" s="842"/>
      <c r="AO70" s="842"/>
      <c r="AP70" s="842">
        <v>240</v>
      </c>
      <c r="AQ70" s="842"/>
      <c r="AR70" s="842"/>
      <c r="AS70" s="842"/>
      <c r="AT70" s="842"/>
      <c r="AU70" s="842">
        <v>28</v>
      </c>
      <c r="AV70" s="842"/>
      <c r="AW70" s="842"/>
      <c r="AX70" s="842"/>
      <c r="AY70" s="842"/>
      <c r="AZ70" s="844"/>
      <c r="BA70" s="844"/>
      <c r="BB70" s="844"/>
      <c r="BC70" s="844"/>
      <c r="BD70" s="845"/>
      <c r="BE70" s="223"/>
      <c r="BF70" s="223"/>
      <c r="BG70" s="223"/>
      <c r="BH70" s="223"/>
      <c r="BI70" s="223"/>
      <c r="BJ70" s="223"/>
      <c r="BK70" s="223"/>
      <c r="BL70" s="223"/>
      <c r="BM70" s="223"/>
      <c r="BN70" s="223"/>
      <c r="BO70" s="223"/>
      <c r="BP70" s="223"/>
      <c r="BQ70" s="220">
        <v>64</v>
      </c>
      <c r="BR70" s="225"/>
      <c r="BS70" s="871"/>
      <c r="BT70" s="872"/>
      <c r="BU70" s="872"/>
      <c r="BV70" s="872"/>
      <c r="BW70" s="872"/>
      <c r="BX70" s="872"/>
      <c r="BY70" s="872"/>
      <c r="BZ70" s="872"/>
      <c r="CA70" s="872"/>
      <c r="CB70" s="872"/>
      <c r="CC70" s="872"/>
      <c r="CD70" s="872"/>
      <c r="CE70" s="872"/>
      <c r="CF70" s="872"/>
      <c r="CG70" s="877"/>
      <c r="CH70" s="874"/>
      <c r="CI70" s="875"/>
      <c r="CJ70" s="875"/>
      <c r="CK70" s="875"/>
      <c r="CL70" s="876"/>
      <c r="CM70" s="874"/>
      <c r="CN70" s="875"/>
      <c r="CO70" s="875"/>
      <c r="CP70" s="875"/>
      <c r="CQ70" s="876"/>
      <c r="CR70" s="874"/>
      <c r="CS70" s="875"/>
      <c r="CT70" s="875"/>
      <c r="CU70" s="875"/>
      <c r="CV70" s="876"/>
      <c r="CW70" s="874"/>
      <c r="CX70" s="875"/>
      <c r="CY70" s="875"/>
      <c r="CZ70" s="875"/>
      <c r="DA70" s="876"/>
      <c r="DB70" s="874"/>
      <c r="DC70" s="875"/>
      <c r="DD70" s="875"/>
      <c r="DE70" s="875"/>
      <c r="DF70" s="876"/>
      <c r="DG70" s="874"/>
      <c r="DH70" s="875"/>
      <c r="DI70" s="875"/>
      <c r="DJ70" s="875"/>
      <c r="DK70" s="876"/>
      <c r="DL70" s="874"/>
      <c r="DM70" s="875"/>
      <c r="DN70" s="875"/>
      <c r="DO70" s="875"/>
      <c r="DP70" s="876"/>
      <c r="DQ70" s="874"/>
      <c r="DR70" s="875"/>
      <c r="DS70" s="875"/>
      <c r="DT70" s="875"/>
      <c r="DU70" s="876"/>
      <c r="DV70" s="871"/>
      <c r="DW70" s="872"/>
      <c r="DX70" s="872"/>
      <c r="DY70" s="872"/>
      <c r="DZ70" s="873"/>
      <c r="EA70" s="212"/>
    </row>
    <row r="71" spans="1:131" ht="26.25" customHeight="1" x14ac:dyDescent="0.2">
      <c r="A71" s="220">
        <v>4</v>
      </c>
      <c r="B71" s="885" t="s">
        <v>551</v>
      </c>
      <c r="C71" s="886"/>
      <c r="D71" s="886"/>
      <c r="E71" s="886"/>
      <c r="F71" s="886"/>
      <c r="G71" s="886"/>
      <c r="H71" s="886"/>
      <c r="I71" s="886"/>
      <c r="J71" s="886"/>
      <c r="K71" s="886"/>
      <c r="L71" s="886"/>
      <c r="M71" s="886"/>
      <c r="N71" s="886"/>
      <c r="O71" s="886"/>
      <c r="P71" s="887"/>
      <c r="Q71" s="888">
        <v>4788</v>
      </c>
      <c r="R71" s="842"/>
      <c r="S71" s="842"/>
      <c r="T71" s="842"/>
      <c r="U71" s="842"/>
      <c r="V71" s="842">
        <v>4660</v>
      </c>
      <c r="W71" s="842"/>
      <c r="X71" s="842"/>
      <c r="Y71" s="842"/>
      <c r="Z71" s="842"/>
      <c r="AA71" s="842">
        <v>128</v>
      </c>
      <c r="AB71" s="842"/>
      <c r="AC71" s="842"/>
      <c r="AD71" s="842"/>
      <c r="AE71" s="842"/>
      <c r="AF71" s="842">
        <v>128</v>
      </c>
      <c r="AG71" s="842"/>
      <c r="AH71" s="842"/>
      <c r="AI71" s="842"/>
      <c r="AJ71" s="842"/>
      <c r="AK71" s="842" t="s">
        <v>547</v>
      </c>
      <c r="AL71" s="842"/>
      <c r="AM71" s="842"/>
      <c r="AN71" s="842"/>
      <c r="AO71" s="842"/>
      <c r="AP71" s="842" t="s">
        <v>547</v>
      </c>
      <c r="AQ71" s="842"/>
      <c r="AR71" s="842"/>
      <c r="AS71" s="842"/>
      <c r="AT71" s="842"/>
      <c r="AU71" s="842" t="s">
        <v>547</v>
      </c>
      <c r="AV71" s="842"/>
      <c r="AW71" s="842"/>
      <c r="AX71" s="842"/>
      <c r="AY71" s="842"/>
      <c r="AZ71" s="844"/>
      <c r="BA71" s="844"/>
      <c r="BB71" s="844"/>
      <c r="BC71" s="844"/>
      <c r="BD71" s="845"/>
      <c r="BE71" s="223"/>
      <c r="BF71" s="223"/>
      <c r="BG71" s="223"/>
      <c r="BH71" s="223"/>
      <c r="BI71" s="223"/>
      <c r="BJ71" s="223"/>
      <c r="BK71" s="223"/>
      <c r="BL71" s="223"/>
      <c r="BM71" s="223"/>
      <c r="BN71" s="223"/>
      <c r="BO71" s="223"/>
      <c r="BP71" s="223"/>
      <c r="BQ71" s="220">
        <v>65</v>
      </c>
      <c r="BR71" s="225"/>
      <c r="BS71" s="871"/>
      <c r="BT71" s="872"/>
      <c r="BU71" s="872"/>
      <c r="BV71" s="872"/>
      <c r="BW71" s="872"/>
      <c r="BX71" s="872"/>
      <c r="BY71" s="872"/>
      <c r="BZ71" s="872"/>
      <c r="CA71" s="872"/>
      <c r="CB71" s="872"/>
      <c r="CC71" s="872"/>
      <c r="CD71" s="872"/>
      <c r="CE71" s="872"/>
      <c r="CF71" s="872"/>
      <c r="CG71" s="877"/>
      <c r="CH71" s="874"/>
      <c r="CI71" s="875"/>
      <c r="CJ71" s="875"/>
      <c r="CK71" s="875"/>
      <c r="CL71" s="876"/>
      <c r="CM71" s="874"/>
      <c r="CN71" s="875"/>
      <c r="CO71" s="875"/>
      <c r="CP71" s="875"/>
      <c r="CQ71" s="876"/>
      <c r="CR71" s="874"/>
      <c r="CS71" s="875"/>
      <c r="CT71" s="875"/>
      <c r="CU71" s="875"/>
      <c r="CV71" s="876"/>
      <c r="CW71" s="874"/>
      <c r="CX71" s="875"/>
      <c r="CY71" s="875"/>
      <c r="CZ71" s="875"/>
      <c r="DA71" s="876"/>
      <c r="DB71" s="874"/>
      <c r="DC71" s="875"/>
      <c r="DD71" s="875"/>
      <c r="DE71" s="875"/>
      <c r="DF71" s="876"/>
      <c r="DG71" s="874"/>
      <c r="DH71" s="875"/>
      <c r="DI71" s="875"/>
      <c r="DJ71" s="875"/>
      <c r="DK71" s="876"/>
      <c r="DL71" s="874"/>
      <c r="DM71" s="875"/>
      <c r="DN71" s="875"/>
      <c r="DO71" s="875"/>
      <c r="DP71" s="876"/>
      <c r="DQ71" s="874"/>
      <c r="DR71" s="875"/>
      <c r="DS71" s="875"/>
      <c r="DT71" s="875"/>
      <c r="DU71" s="876"/>
      <c r="DV71" s="871"/>
      <c r="DW71" s="872"/>
      <c r="DX71" s="872"/>
      <c r="DY71" s="872"/>
      <c r="DZ71" s="873"/>
      <c r="EA71" s="212"/>
    </row>
    <row r="72" spans="1:131" ht="26.25" customHeight="1" x14ac:dyDescent="0.2">
      <c r="A72" s="220">
        <v>5</v>
      </c>
      <c r="B72" s="885" t="s">
        <v>552</v>
      </c>
      <c r="C72" s="886"/>
      <c r="D72" s="886"/>
      <c r="E72" s="886"/>
      <c r="F72" s="886"/>
      <c r="G72" s="886"/>
      <c r="H72" s="886"/>
      <c r="I72" s="886"/>
      <c r="J72" s="886"/>
      <c r="K72" s="886"/>
      <c r="L72" s="886"/>
      <c r="M72" s="886"/>
      <c r="N72" s="886"/>
      <c r="O72" s="886"/>
      <c r="P72" s="887"/>
      <c r="Q72" s="888">
        <v>4</v>
      </c>
      <c r="R72" s="842"/>
      <c r="S72" s="842"/>
      <c r="T72" s="842"/>
      <c r="U72" s="842"/>
      <c r="V72" s="842">
        <v>3</v>
      </c>
      <c r="W72" s="842"/>
      <c r="X72" s="842"/>
      <c r="Y72" s="842"/>
      <c r="Z72" s="842"/>
      <c r="AA72" s="842">
        <v>1</v>
      </c>
      <c r="AB72" s="842"/>
      <c r="AC72" s="842"/>
      <c r="AD72" s="842"/>
      <c r="AE72" s="842"/>
      <c r="AF72" s="842">
        <v>1</v>
      </c>
      <c r="AG72" s="842"/>
      <c r="AH72" s="842"/>
      <c r="AI72" s="842"/>
      <c r="AJ72" s="842"/>
      <c r="AK72" s="842" t="s">
        <v>547</v>
      </c>
      <c r="AL72" s="842"/>
      <c r="AM72" s="842"/>
      <c r="AN72" s="842"/>
      <c r="AO72" s="842"/>
      <c r="AP72" s="842" t="s">
        <v>547</v>
      </c>
      <c r="AQ72" s="842"/>
      <c r="AR72" s="842"/>
      <c r="AS72" s="842"/>
      <c r="AT72" s="842"/>
      <c r="AU72" s="842" t="s">
        <v>547</v>
      </c>
      <c r="AV72" s="842"/>
      <c r="AW72" s="842"/>
      <c r="AX72" s="842"/>
      <c r="AY72" s="842"/>
      <c r="AZ72" s="844"/>
      <c r="BA72" s="844"/>
      <c r="BB72" s="844"/>
      <c r="BC72" s="844"/>
      <c r="BD72" s="845"/>
      <c r="BE72" s="223"/>
      <c r="BF72" s="223"/>
      <c r="BG72" s="223"/>
      <c r="BH72" s="223"/>
      <c r="BI72" s="223"/>
      <c r="BJ72" s="223"/>
      <c r="BK72" s="223"/>
      <c r="BL72" s="223"/>
      <c r="BM72" s="223"/>
      <c r="BN72" s="223"/>
      <c r="BO72" s="223"/>
      <c r="BP72" s="223"/>
      <c r="BQ72" s="220">
        <v>66</v>
      </c>
      <c r="BR72" s="225"/>
      <c r="BS72" s="871"/>
      <c r="BT72" s="872"/>
      <c r="BU72" s="872"/>
      <c r="BV72" s="872"/>
      <c r="BW72" s="872"/>
      <c r="BX72" s="872"/>
      <c r="BY72" s="872"/>
      <c r="BZ72" s="872"/>
      <c r="CA72" s="872"/>
      <c r="CB72" s="872"/>
      <c r="CC72" s="872"/>
      <c r="CD72" s="872"/>
      <c r="CE72" s="872"/>
      <c r="CF72" s="872"/>
      <c r="CG72" s="877"/>
      <c r="CH72" s="874"/>
      <c r="CI72" s="875"/>
      <c r="CJ72" s="875"/>
      <c r="CK72" s="875"/>
      <c r="CL72" s="876"/>
      <c r="CM72" s="874"/>
      <c r="CN72" s="875"/>
      <c r="CO72" s="875"/>
      <c r="CP72" s="875"/>
      <c r="CQ72" s="876"/>
      <c r="CR72" s="874"/>
      <c r="CS72" s="875"/>
      <c r="CT72" s="875"/>
      <c r="CU72" s="875"/>
      <c r="CV72" s="876"/>
      <c r="CW72" s="874"/>
      <c r="CX72" s="875"/>
      <c r="CY72" s="875"/>
      <c r="CZ72" s="875"/>
      <c r="DA72" s="876"/>
      <c r="DB72" s="874"/>
      <c r="DC72" s="875"/>
      <c r="DD72" s="875"/>
      <c r="DE72" s="875"/>
      <c r="DF72" s="876"/>
      <c r="DG72" s="874"/>
      <c r="DH72" s="875"/>
      <c r="DI72" s="875"/>
      <c r="DJ72" s="875"/>
      <c r="DK72" s="876"/>
      <c r="DL72" s="874"/>
      <c r="DM72" s="875"/>
      <c r="DN72" s="875"/>
      <c r="DO72" s="875"/>
      <c r="DP72" s="876"/>
      <c r="DQ72" s="874"/>
      <c r="DR72" s="875"/>
      <c r="DS72" s="875"/>
      <c r="DT72" s="875"/>
      <c r="DU72" s="876"/>
      <c r="DV72" s="871"/>
      <c r="DW72" s="872"/>
      <c r="DX72" s="872"/>
      <c r="DY72" s="872"/>
      <c r="DZ72" s="873"/>
      <c r="EA72" s="212"/>
    </row>
    <row r="73" spans="1:131" ht="26.25" customHeight="1" x14ac:dyDescent="0.2">
      <c r="A73" s="220">
        <v>6</v>
      </c>
      <c r="B73" s="885" t="s">
        <v>553</v>
      </c>
      <c r="C73" s="886"/>
      <c r="D73" s="886"/>
      <c r="E73" s="886"/>
      <c r="F73" s="886"/>
      <c r="G73" s="886"/>
      <c r="H73" s="886"/>
      <c r="I73" s="886"/>
      <c r="J73" s="886"/>
      <c r="K73" s="886"/>
      <c r="L73" s="886"/>
      <c r="M73" s="886"/>
      <c r="N73" s="886"/>
      <c r="O73" s="886"/>
      <c r="P73" s="887"/>
      <c r="Q73" s="888">
        <v>1238</v>
      </c>
      <c r="R73" s="842"/>
      <c r="S73" s="842"/>
      <c r="T73" s="842"/>
      <c r="U73" s="842"/>
      <c r="V73" s="842">
        <v>1207</v>
      </c>
      <c r="W73" s="842"/>
      <c r="X73" s="842"/>
      <c r="Y73" s="842"/>
      <c r="Z73" s="842"/>
      <c r="AA73" s="842">
        <v>31</v>
      </c>
      <c r="AB73" s="842"/>
      <c r="AC73" s="842"/>
      <c r="AD73" s="842"/>
      <c r="AE73" s="842"/>
      <c r="AF73" s="842">
        <v>31</v>
      </c>
      <c r="AG73" s="842"/>
      <c r="AH73" s="842"/>
      <c r="AI73" s="842"/>
      <c r="AJ73" s="842"/>
      <c r="AK73" s="842">
        <v>76</v>
      </c>
      <c r="AL73" s="842"/>
      <c r="AM73" s="842"/>
      <c r="AN73" s="842"/>
      <c r="AO73" s="842"/>
      <c r="AP73" s="842" t="s">
        <v>547</v>
      </c>
      <c r="AQ73" s="842"/>
      <c r="AR73" s="842"/>
      <c r="AS73" s="842"/>
      <c r="AT73" s="842"/>
      <c r="AU73" s="842" t="s">
        <v>547</v>
      </c>
      <c r="AV73" s="842"/>
      <c r="AW73" s="842"/>
      <c r="AX73" s="842"/>
      <c r="AY73" s="842"/>
      <c r="AZ73" s="844"/>
      <c r="BA73" s="844"/>
      <c r="BB73" s="844"/>
      <c r="BC73" s="844"/>
      <c r="BD73" s="845"/>
      <c r="BE73" s="223"/>
      <c r="BF73" s="223"/>
      <c r="BG73" s="223"/>
      <c r="BH73" s="223"/>
      <c r="BI73" s="223"/>
      <c r="BJ73" s="223"/>
      <c r="BK73" s="223"/>
      <c r="BL73" s="223"/>
      <c r="BM73" s="223"/>
      <c r="BN73" s="223"/>
      <c r="BO73" s="223"/>
      <c r="BP73" s="223"/>
      <c r="BQ73" s="220">
        <v>67</v>
      </c>
      <c r="BR73" s="225"/>
      <c r="BS73" s="871"/>
      <c r="BT73" s="872"/>
      <c r="BU73" s="872"/>
      <c r="BV73" s="872"/>
      <c r="BW73" s="872"/>
      <c r="BX73" s="872"/>
      <c r="BY73" s="872"/>
      <c r="BZ73" s="872"/>
      <c r="CA73" s="872"/>
      <c r="CB73" s="872"/>
      <c r="CC73" s="872"/>
      <c r="CD73" s="872"/>
      <c r="CE73" s="872"/>
      <c r="CF73" s="872"/>
      <c r="CG73" s="877"/>
      <c r="CH73" s="874"/>
      <c r="CI73" s="875"/>
      <c r="CJ73" s="875"/>
      <c r="CK73" s="875"/>
      <c r="CL73" s="876"/>
      <c r="CM73" s="874"/>
      <c r="CN73" s="875"/>
      <c r="CO73" s="875"/>
      <c r="CP73" s="875"/>
      <c r="CQ73" s="876"/>
      <c r="CR73" s="874"/>
      <c r="CS73" s="875"/>
      <c r="CT73" s="875"/>
      <c r="CU73" s="875"/>
      <c r="CV73" s="876"/>
      <c r="CW73" s="874"/>
      <c r="CX73" s="875"/>
      <c r="CY73" s="875"/>
      <c r="CZ73" s="875"/>
      <c r="DA73" s="876"/>
      <c r="DB73" s="874"/>
      <c r="DC73" s="875"/>
      <c r="DD73" s="875"/>
      <c r="DE73" s="875"/>
      <c r="DF73" s="876"/>
      <c r="DG73" s="874"/>
      <c r="DH73" s="875"/>
      <c r="DI73" s="875"/>
      <c r="DJ73" s="875"/>
      <c r="DK73" s="876"/>
      <c r="DL73" s="874"/>
      <c r="DM73" s="875"/>
      <c r="DN73" s="875"/>
      <c r="DO73" s="875"/>
      <c r="DP73" s="876"/>
      <c r="DQ73" s="874"/>
      <c r="DR73" s="875"/>
      <c r="DS73" s="875"/>
      <c r="DT73" s="875"/>
      <c r="DU73" s="876"/>
      <c r="DV73" s="871"/>
      <c r="DW73" s="872"/>
      <c r="DX73" s="872"/>
      <c r="DY73" s="872"/>
      <c r="DZ73" s="873"/>
      <c r="EA73" s="212"/>
    </row>
    <row r="74" spans="1:131" ht="26.25" customHeight="1" x14ac:dyDescent="0.2">
      <c r="A74" s="220">
        <v>7</v>
      </c>
      <c r="B74" s="885" t="s">
        <v>554</v>
      </c>
      <c r="C74" s="886"/>
      <c r="D74" s="886"/>
      <c r="E74" s="886"/>
      <c r="F74" s="886"/>
      <c r="G74" s="886"/>
      <c r="H74" s="886"/>
      <c r="I74" s="886"/>
      <c r="J74" s="886"/>
      <c r="K74" s="886"/>
      <c r="L74" s="886"/>
      <c r="M74" s="886"/>
      <c r="N74" s="886"/>
      <c r="O74" s="886"/>
      <c r="P74" s="887"/>
      <c r="Q74" s="888">
        <v>271</v>
      </c>
      <c r="R74" s="842"/>
      <c r="S74" s="842"/>
      <c r="T74" s="842"/>
      <c r="U74" s="842"/>
      <c r="V74" s="842">
        <v>194</v>
      </c>
      <c r="W74" s="842"/>
      <c r="X74" s="842"/>
      <c r="Y74" s="842"/>
      <c r="Z74" s="842"/>
      <c r="AA74" s="842">
        <v>76</v>
      </c>
      <c r="AB74" s="842"/>
      <c r="AC74" s="842"/>
      <c r="AD74" s="842"/>
      <c r="AE74" s="842"/>
      <c r="AF74" s="842">
        <v>76</v>
      </c>
      <c r="AG74" s="842"/>
      <c r="AH74" s="842"/>
      <c r="AI74" s="842"/>
      <c r="AJ74" s="842"/>
      <c r="AK74" s="842">
        <v>70</v>
      </c>
      <c r="AL74" s="842"/>
      <c r="AM74" s="842"/>
      <c r="AN74" s="842"/>
      <c r="AO74" s="842"/>
      <c r="AP74" s="842" t="s">
        <v>547</v>
      </c>
      <c r="AQ74" s="842"/>
      <c r="AR74" s="842"/>
      <c r="AS74" s="842"/>
      <c r="AT74" s="842"/>
      <c r="AU74" s="842" t="s">
        <v>547</v>
      </c>
      <c r="AV74" s="842"/>
      <c r="AW74" s="842"/>
      <c r="AX74" s="842"/>
      <c r="AY74" s="842"/>
      <c r="AZ74" s="844"/>
      <c r="BA74" s="844"/>
      <c r="BB74" s="844"/>
      <c r="BC74" s="844"/>
      <c r="BD74" s="845"/>
      <c r="BE74" s="223"/>
      <c r="BF74" s="223"/>
      <c r="BG74" s="223"/>
      <c r="BH74" s="223"/>
      <c r="BI74" s="223"/>
      <c r="BJ74" s="223"/>
      <c r="BK74" s="223"/>
      <c r="BL74" s="223"/>
      <c r="BM74" s="223"/>
      <c r="BN74" s="223"/>
      <c r="BO74" s="223"/>
      <c r="BP74" s="223"/>
      <c r="BQ74" s="220">
        <v>68</v>
      </c>
      <c r="BR74" s="225"/>
      <c r="BS74" s="871"/>
      <c r="BT74" s="872"/>
      <c r="BU74" s="872"/>
      <c r="BV74" s="872"/>
      <c r="BW74" s="872"/>
      <c r="BX74" s="872"/>
      <c r="BY74" s="872"/>
      <c r="BZ74" s="872"/>
      <c r="CA74" s="872"/>
      <c r="CB74" s="872"/>
      <c r="CC74" s="872"/>
      <c r="CD74" s="872"/>
      <c r="CE74" s="872"/>
      <c r="CF74" s="872"/>
      <c r="CG74" s="877"/>
      <c r="CH74" s="874"/>
      <c r="CI74" s="875"/>
      <c r="CJ74" s="875"/>
      <c r="CK74" s="875"/>
      <c r="CL74" s="876"/>
      <c r="CM74" s="874"/>
      <c r="CN74" s="875"/>
      <c r="CO74" s="875"/>
      <c r="CP74" s="875"/>
      <c r="CQ74" s="876"/>
      <c r="CR74" s="874"/>
      <c r="CS74" s="875"/>
      <c r="CT74" s="875"/>
      <c r="CU74" s="875"/>
      <c r="CV74" s="876"/>
      <c r="CW74" s="874"/>
      <c r="CX74" s="875"/>
      <c r="CY74" s="875"/>
      <c r="CZ74" s="875"/>
      <c r="DA74" s="876"/>
      <c r="DB74" s="874"/>
      <c r="DC74" s="875"/>
      <c r="DD74" s="875"/>
      <c r="DE74" s="875"/>
      <c r="DF74" s="876"/>
      <c r="DG74" s="874"/>
      <c r="DH74" s="875"/>
      <c r="DI74" s="875"/>
      <c r="DJ74" s="875"/>
      <c r="DK74" s="876"/>
      <c r="DL74" s="874"/>
      <c r="DM74" s="875"/>
      <c r="DN74" s="875"/>
      <c r="DO74" s="875"/>
      <c r="DP74" s="876"/>
      <c r="DQ74" s="874"/>
      <c r="DR74" s="875"/>
      <c r="DS74" s="875"/>
      <c r="DT74" s="875"/>
      <c r="DU74" s="876"/>
      <c r="DV74" s="871"/>
      <c r="DW74" s="872"/>
      <c r="DX74" s="872"/>
      <c r="DY74" s="872"/>
      <c r="DZ74" s="873"/>
      <c r="EA74" s="212"/>
    </row>
    <row r="75" spans="1:131" ht="26.25" customHeight="1" x14ac:dyDescent="0.2">
      <c r="A75" s="220">
        <v>8</v>
      </c>
      <c r="B75" s="885"/>
      <c r="C75" s="886"/>
      <c r="D75" s="886"/>
      <c r="E75" s="886"/>
      <c r="F75" s="886"/>
      <c r="G75" s="886"/>
      <c r="H75" s="886"/>
      <c r="I75" s="886"/>
      <c r="J75" s="886"/>
      <c r="K75" s="886"/>
      <c r="L75" s="886"/>
      <c r="M75" s="886"/>
      <c r="N75" s="886"/>
      <c r="O75" s="886"/>
      <c r="P75" s="887"/>
      <c r="Q75" s="889"/>
      <c r="R75" s="890"/>
      <c r="S75" s="890"/>
      <c r="T75" s="890"/>
      <c r="U75" s="846"/>
      <c r="V75" s="891"/>
      <c r="W75" s="890"/>
      <c r="X75" s="890"/>
      <c r="Y75" s="890"/>
      <c r="Z75" s="846"/>
      <c r="AA75" s="891"/>
      <c r="AB75" s="890"/>
      <c r="AC75" s="890"/>
      <c r="AD75" s="890"/>
      <c r="AE75" s="846"/>
      <c r="AF75" s="891"/>
      <c r="AG75" s="890"/>
      <c r="AH75" s="890"/>
      <c r="AI75" s="890"/>
      <c r="AJ75" s="846"/>
      <c r="AK75" s="891"/>
      <c r="AL75" s="890"/>
      <c r="AM75" s="890"/>
      <c r="AN75" s="890"/>
      <c r="AO75" s="846"/>
      <c r="AP75" s="891"/>
      <c r="AQ75" s="890"/>
      <c r="AR75" s="890"/>
      <c r="AS75" s="890"/>
      <c r="AT75" s="846"/>
      <c r="AU75" s="891"/>
      <c r="AV75" s="890"/>
      <c r="AW75" s="890"/>
      <c r="AX75" s="890"/>
      <c r="AY75" s="846"/>
      <c r="AZ75" s="844"/>
      <c r="BA75" s="844"/>
      <c r="BB75" s="844"/>
      <c r="BC75" s="844"/>
      <c r="BD75" s="845"/>
      <c r="BE75" s="223"/>
      <c r="BF75" s="223"/>
      <c r="BG75" s="223"/>
      <c r="BH75" s="223"/>
      <c r="BI75" s="223"/>
      <c r="BJ75" s="223"/>
      <c r="BK75" s="223"/>
      <c r="BL75" s="223"/>
      <c r="BM75" s="223"/>
      <c r="BN75" s="223"/>
      <c r="BO75" s="223"/>
      <c r="BP75" s="223"/>
      <c r="BQ75" s="220">
        <v>69</v>
      </c>
      <c r="BR75" s="225"/>
      <c r="BS75" s="871"/>
      <c r="BT75" s="872"/>
      <c r="BU75" s="872"/>
      <c r="BV75" s="872"/>
      <c r="BW75" s="872"/>
      <c r="BX75" s="872"/>
      <c r="BY75" s="872"/>
      <c r="BZ75" s="872"/>
      <c r="CA75" s="872"/>
      <c r="CB75" s="872"/>
      <c r="CC75" s="872"/>
      <c r="CD75" s="872"/>
      <c r="CE75" s="872"/>
      <c r="CF75" s="872"/>
      <c r="CG75" s="877"/>
      <c r="CH75" s="874"/>
      <c r="CI75" s="875"/>
      <c r="CJ75" s="875"/>
      <c r="CK75" s="875"/>
      <c r="CL75" s="876"/>
      <c r="CM75" s="874"/>
      <c r="CN75" s="875"/>
      <c r="CO75" s="875"/>
      <c r="CP75" s="875"/>
      <c r="CQ75" s="876"/>
      <c r="CR75" s="874"/>
      <c r="CS75" s="875"/>
      <c r="CT75" s="875"/>
      <c r="CU75" s="875"/>
      <c r="CV75" s="876"/>
      <c r="CW75" s="874"/>
      <c r="CX75" s="875"/>
      <c r="CY75" s="875"/>
      <c r="CZ75" s="875"/>
      <c r="DA75" s="876"/>
      <c r="DB75" s="874"/>
      <c r="DC75" s="875"/>
      <c r="DD75" s="875"/>
      <c r="DE75" s="875"/>
      <c r="DF75" s="876"/>
      <c r="DG75" s="874"/>
      <c r="DH75" s="875"/>
      <c r="DI75" s="875"/>
      <c r="DJ75" s="875"/>
      <c r="DK75" s="876"/>
      <c r="DL75" s="874"/>
      <c r="DM75" s="875"/>
      <c r="DN75" s="875"/>
      <c r="DO75" s="875"/>
      <c r="DP75" s="876"/>
      <c r="DQ75" s="874"/>
      <c r="DR75" s="875"/>
      <c r="DS75" s="875"/>
      <c r="DT75" s="875"/>
      <c r="DU75" s="876"/>
      <c r="DV75" s="871"/>
      <c r="DW75" s="872"/>
      <c r="DX75" s="872"/>
      <c r="DY75" s="872"/>
      <c r="DZ75" s="873"/>
      <c r="EA75" s="212"/>
    </row>
    <row r="76" spans="1:131" ht="26.25" customHeight="1" x14ac:dyDescent="0.2">
      <c r="A76" s="220">
        <v>9</v>
      </c>
      <c r="B76" s="885"/>
      <c r="C76" s="886"/>
      <c r="D76" s="886"/>
      <c r="E76" s="886"/>
      <c r="F76" s="886"/>
      <c r="G76" s="886"/>
      <c r="H76" s="886"/>
      <c r="I76" s="886"/>
      <c r="J76" s="886"/>
      <c r="K76" s="886"/>
      <c r="L76" s="886"/>
      <c r="M76" s="886"/>
      <c r="N76" s="886"/>
      <c r="O76" s="886"/>
      <c r="P76" s="887"/>
      <c r="Q76" s="889"/>
      <c r="R76" s="890"/>
      <c r="S76" s="890"/>
      <c r="T76" s="890"/>
      <c r="U76" s="846"/>
      <c r="V76" s="891"/>
      <c r="W76" s="890"/>
      <c r="X76" s="890"/>
      <c r="Y76" s="890"/>
      <c r="Z76" s="846"/>
      <c r="AA76" s="891"/>
      <c r="AB76" s="890"/>
      <c r="AC76" s="890"/>
      <c r="AD76" s="890"/>
      <c r="AE76" s="846"/>
      <c r="AF76" s="891"/>
      <c r="AG76" s="890"/>
      <c r="AH76" s="890"/>
      <c r="AI76" s="890"/>
      <c r="AJ76" s="846"/>
      <c r="AK76" s="891"/>
      <c r="AL76" s="890"/>
      <c r="AM76" s="890"/>
      <c r="AN76" s="890"/>
      <c r="AO76" s="846"/>
      <c r="AP76" s="891"/>
      <c r="AQ76" s="890"/>
      <c r="AR76" s="890"/>
      <c r="AS76" s="890"/>
      <c r="AT76" s="846"/>
      <c r="AU76" s="891"/>
      <c r="AV76" s="890"/>
      <c r="AW76" s="890"/>
      <c r="AX76" s="890"/>
      <c r="AY76" s="846"/>
      <c r="AZ76" s="844"/>
      <c r="BA76" s="844"/>
      <c r="BB76" s="844"/>
      <c r="BC76" s="844"/>
      <c r="BD76" s="845"/>
      <c r="BE76" s="223"/>
      <c r="BF76" s="223"/>
      <c r="BG76" s="223"/>
      <c r="BH76" s="223"/>
      <c r="BI76" s="223"/>
      <c r="BJ76" s="223"/>
      <c r="BK76" s="223"/>
      <c r="BL76" s="223"/>
      <c r="BM76" s="223"/>
      <c r="BN76" s="223"/>
      <c r="BO76" s="223"/>
      <c r="BP76" s="223"/>
      <c r="BQ76" s="220">
        <v>70</v>
      </c>
      <c r="BR76" s="225"/>
      <c r="BS76" s="871"/>
      <c r="BT76" s="872"/>
      <c r="BU76" s="872"/>
      <c r="BV76" s="872"/>
      <c r="BW76" s="872"/>
      <c r="BX76" s="872"/>
      <c r="BY76" s="872"/>
      <c r="BZ76" s="872"/>
      <c r="CA76" s="872"/>
      <c r="CB76" s="872"/>
      <c r="CC76" s="872"/>
      <c r="CD76" s="872"/>
      <c r="CE76" s="872"/>
      <c r="CF76" s="872"/>
      <c r="CG76" s="877"/>
      <c r="CH76" s="874"/>
      <c r="CI76" s="875"/>
      <c r="CJ76" s="875"/>
      <c r="CK76" s="875"/>
      <c r="CL76" s="876"/>
      <c r="CM76" s="874"/>
      <c r="CN76" s="875"/>
      <c r="CO76" s="875"/>
      <c r="CP76" s="875"/>
      <c r="CQ76" s="876"/>
      <c r="CR76" s="874"/>
      <c r="CS76" s="875"/>
      <c r="CT76" s="875"/>
      <c r="CU76" s="875"/>
      <c r="CV76" s="876"/>
      <c r="CW76" s="874"/>
      <c r="CX76" s="875"/>
      <c r="CY76" s="875"/>
      <c r="CZ76" s="875"/>
      <c r="DA76" s="876"/>
      <c r="DB76" s="874"/>
      <c r="DC76" s="875"/>
      <c r="DD76" s="875"/>
      <c r="DE76" s="875"/>
      <c r="DF76" s="876"/>
      <c r="DG76" s="874"/>
      <c r="DH76" s="875"/>
      <c r="DI76" s="875"/>
      <c r="DJ76" s="875"/>
      <c r="DK76" s="876"/>
      <c r="DL76" s="874"/>
      <c r="DM76" s="875"/>
      <c r="DN76" s="875"/>
      <c r="DO76" s="875"/>
      <c r="DP76" s="876"/>
      <c r="DQ76" s="874"/>
      <c r="DR76" s="875"/>
      <c r="DS76" s="875"/>
      <c r="DT76" s="875"/>
      <c r="DU76" s="876"/>
      <c r="DV76" s="871"/>
      <c r="DW76" s="872"/>
      <c r="DX76" s="872"/>
      <c r="DY76" s="872"/>
      <c r="DZ76" s="873"/>
      <c r="EA76" s="212"/>
    </row>
    <row r="77" spans="1:131" ht="26.25" customHeight="1" x14ac:dyDescent="0.2">
      <c r="A77" s="220">
        <v>10</v>
      </c>
      <c r="B77" s="885"/>
      <c r="C77" s="886"/>
      <c r="D77" s="886"/>
      <c r="E77" s="886"/>
      <c r="F77" s="886"/>
      <c r="G77" s="886"/>
      <c r="H77" s="886"/>
      <c r="I77" s="886"/>
      <c r="J77" s="886"/>
      <c r="K77" s="886"/>
      <c r="L77" s="886"/>
      <c r="M77" s="886"/>
      <c r="N77" s="886"/>
      <c r="O77" s="886"/>
      <c r="P77" s="887"/>
      <c r="Q77" s="889"/>
      <c r="R77" s="890"/>
      <c r="S77" s="890"/>
      <c r="T77" s="890"/>
      <c r="U77" s="846"/>
      <c r="V77" s="891"/>
      <c r="W77" s="890"/>
      <c r="X77" s="890"/>
      <c r="Y77" s="890"/>
      <c r="Z77" s="846"/>
      <c r="AA77" s="891"/>
      <c r="AB77" s="890"/>
      <c r="AC77" s="890"/>
      <c r="AD77" s="890"/>
      <c r="AE77" s="846"/>
      <c r="AF77" s="891"/>
      <c r="AG77" s="890"/>
      <c r="AH77" s="890"/>
      <c r="AI77" s="890"/>
      <c r="AJ77" s="846"/>
      <c r="AK77" s="891"/>
      <c r="AL77" s="890"/>
      <c r="AM77" s="890"/>
      <c r="AN77" s="890"/>
      <c r="AO77" s="846"/>
      <c r="AP77" s="891"/>
      <c r="AQ77" s="890"/>
      <c r="AR77" s="890"/>
      <c r="AS77" s="890"/>
      <c r="AT77" s="846"/>
      <c r="AU77" s="891"/>
      <c r="AV77" s="890"/>
      <c r="AW77" s="890"/>
      <c r="AX77" s="890"/>
      <c r="AY77" s="846"/>
      <c r="AZ77" s="844"/>
      <c r="BA77" s="844"/>
      <c r="BB77" s="844"/>
      <c r="BC77" s="844"/>
      <c r="BD77" s="845"/>
      <c r="BE77" s="223"/>
      <c r="BF77" s="223"/>
      <c r="BG77" s="223"/>
      <c r="BH77" s="223"/>
      <c r="BI77" s="223"/>
      <c r="BJ77" s="223"/>
      <c r="BK77" s="223"/>
      <c r="BL77" s="223"/>
      <c r="BM77" s="223"/>
      <c r="BN77" s="223"/>
      <c r="BO77" s="223"/>
      <c r="BP77" s="223"/>
      <c r="BQ77" s="220">
        <v>71</v>
      </c>
      <c r="BR77" s="225"/>
      <c r="BS77" s="871"/>
      <c r="BT77" s="872"/>
      <c r="BU77" s="872"/>
      <c r="BV77" s="872"/>
      <c r="BW77" s="872"/>
      <c r="BX77" s="872"/>
      <c r="BY77" s="872"/>
      <c r="BZ77" s="872"/>
      <c r="CA77" s="872"/>
      <c r="CB77" s="872"/>
      <c r="CC77" s="872"/>
      <c r="CD77" s="872"/>
      <c r="CE77" s="872"/>
      <c r="CF77" s="872"/>
      <c r="CG77" s="877"/>
      <c r="CH77" s="874"/>
      <c r="CI77" s="875"/>
      <c r="CJ77" s="875"/>
      <c r="CK77" s="875"/>
      <c r="CL77" s="876"/>
      <c r="CM77" s="874"/>
      <c r="CN77" s="875"/>
      <c r="CO77" s="875"/>
      <c r="CP77" s="875"/>
      <c r="CQ77" s="876"/>
      <c r="CR77" s="874"/>
      <c r="CS77" s="875"/>
      <c r="CT77" s="875"/>
      <c r="CU77" s="875"/>
      <c r="CV77" s="876"/>
      <c r="CW77" s="874"/>
      <c r="CX77" s="875"/>
      <c r="CY77" s="875"/>
      <c r="CZ77" s="875"/>
      <c r="DA77" s="876"/>
      <c r="DB77" s="874"/>
      <c r="DC77" s="875"/>
      <c r="DD77" s="875"/>
      <c r="DE77" s="875"/>
      <c r="DF77" s="876"/>
      <c r="DG77" s="874"/>
      <c r="DH77" s="875"/>
      <c r="DI77" s="875"/>
      <c r="DJ77" s="875"/>
      <c r="DK77" s="876"/>
      <c r="DL77" s="874"/>
      <c r="DM77" s="875"/>
      <c r="DN77" s="875"/>
      <c r="DO77" s="875"/>
      <c r="DP77" s="876"/>
      <c r="DQ77" s="874"/>
      <c r="DR77" s="875"/>
      <c r="DS77" s="875"/>
      <c r="DT77" s="875"/>
      <c r="DU77" s="876"/>
      <c r="DV77" s="871"/>
      <c r="DW77" s="872"/>
      <c r="DX77" s="872"/>
      <c r="DY77" s="872"/>
      <c r="DZ77" s="873"/>
      <c r="EA77" s="212"/>
    </row>
    <row r="78" spans="1:131" ht="26.25" customHeight="1" x14ac:dyDescent="0.2">
      <c r="A78" s="220">
        <v>11</v>
      </c>
      <c r="B78" s="885"/>
      <c r="C78" s="886"/>
      <c r="D78" s="886"/>
      <c r="E78" s="886"/>
      <c r="F78" s="886"/>
      <c r="G78" s="886"/>
      <c r="H78" s="886"/>
      <c r="I78" s="886"/>
      <c r="J78" s="886"/>
      <c r="K78" s="886"/>
      <c r="L78" s="886"/>
      <c r="M78" s="886"/>
      <c r="N78" s="886"/>
      <c r="O78" s="886"/>
      <c r="P78" s="887"/>
      <c r="Q78" s="888"/>
      <c r="R78" s="842"/>
      <c r="S78" s="842"/>
      <c r="T78" s="842"/>
      <c r="U78" s="842"/>
      <c r="V78" s="842"/>
      <c r="W78" s="842"/>
      <c r="X78" s="842"/>
      <c r="Y78" s="842"/>
      <c r="Z78" s="842"/>
      <c r="AA78" s="842"/>
      <c r="AB78" s="842"/>
      <c r="AC78" s="842"/>
      <c r="AD78" s="842"/>
      <c r="AE78" s="842"/>
      <c r="AF78" s="842"/>
      <c r="AG78" s="842"/>
      <c r="AH78" s="842"/>
      <c r="AI78" s="842"/>
      <c r="AJ78" s="842"/>
      <c r="AK78" s="842"/>
      <c r="AL78" s="842"/>
      <c r="AM78" s="842"/>
      <c r="AN78" s="842"/>
      <c r="AO78" s="842"/>
      <c r="AP78" s="842"/>
      <c r="AQ78" s="842"/>
      <c r="AR78" s="842"/>
      <c r="AS78" s="842"/>
      <c r="AT78" s="842"/>
      <c r="AU78" s="842"/>
      <c r="AV78" s="842"/>
      <c r="AW78" s="842"/>
      <c r="AX78" s="842"/>
      <c r="AY78" s="842"/>
      <c r="AZ78" s="844"/>
      <c r="BA78" s="844"/>
      <c r="BB78" s="844"/>
      <c r="BC78" s="844"/>
      <c r="BD78" s="845"/>
      <c r="BE78" s="223"/>
      <c r="BF78" s="223"/>
      <c r="BG78" s="223"/>
      <c r="BH78" s="223"/>
      <c r="BI78" s="223"/>
      <c r="BJ78" s="212"/>
      <c r="BK78" s="212"/>
      <c r="BL78" s="212"/>
      <c r="BM78" s="212"/>
      <c r="BN78" s="212"/>
      <c r="BO78" s="223"/>
      <c r="BP78" s="223"/>
      <c r="BQ78" s="220">
        <v>72</v>
      </c>
      <c r="BR78" s="225"/>
      <c r="BS78" s="871"/>
      <c r="BT78" s="872"/>
      <c r="BU78" s="872"/>
      <c r="BV78" s="872"/>
      <c r="BW78" s="872"/>
      <c r="BX78" s="872"/>
      <c r="BY78" s="872"/>
      <c r="BZ78" s="872"/>
      <c r="CA78" s="872"/>
      <c r="CB78" s="872"/>
      <c r="CC78" s="872"/>
      <c r="CD78" s="872"/>
      <c r="CE78" s="872"/>
      <c r="CF78" s="872"/>
      <c r="CG78" s="877"/>
      <c r="CH78" s="874"/>
      <c r="CI78" s="875"/>
      <c r="CJ78" s="875"/>
      <c r="CK78" s="875"/>
      <c r="CL78" s="876"/>
      <c r="CM78" s="874"/>
      <c r="CN78" s="875"/>
      <c r="CO78" s="875"/>
      <c r="CP78" s="875"/>
      <c r="CQ78" s="876"/>
      <c r="CR78" s="874"/>
      <c r="CS78" s="875"/>
      <c r="CT78" s="875"/>
      <c r="CU78" s="875"/>
      <c r="CV78" s="876"/>
      <c r="CW78" s="874"/>
      <c r="CX78" s="875"/>
      <c r="CY78" s="875"/>
      <c r="CZ78" s="875"/>
      <c r="DA78" s="876"/>
      <c r="DB78" s="874"/>
      <c r="DC78" s="875"/>
      <c r="DD78" s="875"/>
      <c r="DE78" s="875"/>
      <c r="DF78" s="876"/>
      <c r="DG78" s="874"/>
      <c r="DH78" s="875"/>
      <c r="DI78" s="875"/>
      <c r="DJ78" s="875"/>
      <c r="DK78" s="876"/>
      <c r="DL78" s="874"/>
      <c r="DM78" s="875"/>
      <c r="DN78" s="875"/>
      <c r="DO78" s="875"/>
      <c r="DP78" s="876"/>
      <c r="DQ78" s="874"/>
      <c r="DR78" s="875"/>
      <c r="DS78" s="875"/>
      <c r="DT78" s="875"/>
      <c r="DU78" s="876"/>
      <c r="DV78" s="871"/>
      <c r="DW78" s="872"/>
      <c r="DX78" s="872"/>
      <c r="DY78" s="872"/>
      <c r="DZ78" s="873"/>
      <c r="EA78" s="212"/>
    </row>
    <row r="79" spans="1:131" ht="26.25" customHeight="1" x14ac:dyDescent="0.2">
      <c r="A79" s="220">
        <v>12</v>
      </c>
      <c r="B79" s="885"/>
      <c r="C79" s="886"/>
      <c r="D79" s="886"/>
      <c r="E79" s="886"/>
      <c r="F79" s="886"/>
      <c r="G79" s="886"/>
      <c r="H79" s="886"/>
      <c r="I79" s="886"/>
      <c r="J79" s="886"/>
      <c r="K79" s="886"/>
      <c r="L79" s="886"/>
      <c r="M79" s="886"/>
      <c r="N79" s="886"/>
      <c r="O79" s="886"/>
      <c r="P79" s="887"/>
      <c r="Q79" s="888"/>
      <c r="R79" s="842"/>
      <c r="S79" s="842"/>
      <c r="T79" s="842"/>
      <c r="U79" s="842"/>
      <c r="V79" s="842"/>
      <c r="W79" s="842"/>
      <c r="X79" s="842"/>
      <c r="Y79" s="842"/>
      <c r="Z79" s="842"/>
      <c r="AA79" s="842"/>
      <c r="AB79" s="842"/>
      <c r="AC79" s="842"/>
      <c r="AD79" s="842"/>
      <c r="AE79" s="842"/>
      <c r="AF79" s="842"/>
      <c r="AG79" s="842"/>
      <c r="AH79" s="842"/>
      <c r="AI79" s="842"/>
      <c r="AJ79" s="842"/>
      <c r="AK79" s="842"/>
      <c r="AL79" s="842"/>
      <c r="AM79" s="842"/>
      <c r="AN79" s="842"/>
      <c r="AO79" s="842"/>
      <c r="AP79" s="842"/>
      <c r="AQ79" s="842"/>
      <c r="AR79" s="842"/>
      <c r="AS79" s="842"/>
      <c r="AT79" s="842"/>
      <c r="AU79" s="842"/>
      <c r="AV79" s="842"/>
      <c r="AW79" s="842"/>
      <c r="AX79" s="842"/>
      <c r="AY79" s="842"/>
      <c r="AZ79" s="844"/>
      <c r="BA79" s="844"/>
      <c r="BB79" s="844"/>
      <c r="BC79" s="844"/>
      <c r="BD79" s="845"/>
      <c r="BE79" s="223"/>
      <c r="BF79" s="223"/>
      <c r="BG79" s="223"/>
      <c r="BH79" s="223"/>
      <c r="BI79" s="223"/>
      <c r="BJ79" s="212"/>
      <c r="BK79" s="212"/>
      <c r="BL79" s="212"/>
      <c r="BM79" s="212"/>
      <c r="BN79" s="212"/>
      <c r="BO79" s="223"/>
      <c r="BP79" s="223"/>
      <c r="BQ79" s="220">
        <v>73</v>
      </c>
      <c r="BR79" s="225"/>
      <c r="BS79" s="871"/>
      <c r="BT79" s="872"/>
      <c r="BU79" s="872"/>
      <c r="BV79" s="872"/>
      <c r="BW79" s="872"/>
      <c r="BX79" s="872"/>
      <c r="BY79" s="872"/>
      <c r="BZ79" s="872"/>
      <c r="CA79" s="872"/>
      <c r="CB79" s="872"/>
      <c r="CC79" s="872"/>
      <c r="CD79" s="872"/>
      <c r="CE79" s="872"/>
      <c r="CF79" s="872"/>
      <c r="CG79" s="877"/>
      <c r="CH79" s="874"/>
      <c r="CI79" s="875"/>
      <c r="CJ79" s="875"/>
      <c r="CK79" s="875"/>
      <c r="CL79" s="876"/>
      <c r="CM79" s="874"/>
      <c r="CN79" s="875"/>
      <c r="CO79" s="875"/>
      <c r="CP79" s="875"/>
      <c r="CQ79" s="876"/>
      <c r="CR79" s="874"/>
      <c r="CS79" s="875"/>
      <c r="CT79" s="875"/>
      <c r="CU79" s="875"/>
      <c r="CV79" s="876"/>
      <c r="CW79" s="874"/>
      <c r="CX79" s="875"/>
      <c r="CY79" s="875"/>
      <c r="CZ79" s="875"/>
      <c r="DA79" s="876"/>
      <c r="DB79" s="874"/>
      <c r="DC79" s="875"/>
      <c r="DD79" s="875"/>
      <c r="DE79" s="875"/>
      <c r="DF79" s="876"/>
      <c r="DG79" s="874"/>
      <c r="DH79" s="875"/>
      <c r="DI79" s="875"/>
      <c r="DJ79" s="875"/>
      <c r="DK79" s="876"/>
      <c r="DL79" s="874"/>
      <c r="DM79" s="875"/>
      <c r="DN79" s="875"/>
      <c r="DO79" s="875"/>
      <c r="DP79" s="876"/>
      <c r="DQ79" s="874"/>
      <c r="DR79" s="875"/>
      <c r="DS79" s="875"/>
      <c r="DT79" s="875"/>
      <c r="DU79" s="876"/>
      <c r="DV79" s="871"/>
      <c r="DW79" s="872"/>
      <c r="DX79" s="872"/>
      <c r="DY79" s="872"/>
      <c r="DZ79" s="873"/>
      <c r="EA79" s="212"/>
    </row>
    <row r="80" spans="1:131" ht="26.25" customHeight="1" x14ac:dyDescent="0.2">
      <c r="A80" s="220">
        <v>13</v>
      </c>
      <c r="B80" s="885"/>
      <c r="C80" s="886"/>
      <c r="D80" s="886"/>
      <c r="E80" s="886"/>
      <c r="F80" s="886"/>
      <c r="G80" s="886"/>
      <c r="H80" s="886"/>
      <c r="I80" s="886"/>
      <c r="J80" s="886"/>
      <c r="K80" s="886"/>
      <c r="L80" s="886"/>
      <c r="M80" s="886"/>
      <c r="N80" s="886"/>
      <c r="O80" s="886"/>
      <c r="P80" s="887"/>
      <c r="Q80" s="888"/>
      <c r="R80" s="842"/>
      <c r="S80" s="842"/>
      <c r="T80" s="842"/>
      <c r="U80" s="842"/>
      <c r="V80" s="842"/>
      <c r="W80" s="842"/>
      <c r="X80" s="842"/>
      <c r="Y80" s="842"/>
      <c r="Z80" s="842"/>
      <c r="AA80" s="842"/>
      <c r="AB80" s="842"/>
      <c r="AC80" s="842"/>
      <c r="AD80" s="842"/>
      <c r="AE80" s="842"/>
      <c r="AF80" s="842"/>
      <c r="AG80" s="842"/>
      <c r="AH80" s="842"/>
      <c r="AI80" s="842"/>
      <c r="AJ80" s="842"/>
      <c r="AK80" s="842"/>
      <c r="AL80" s="842"/>
      <c r="AM80" s="842"/>
      <c r="AN80" s="842"/>
      <c r="AO80" s="842"/>
      <c r="AP80" s="842"/>
      <c r="AQ80" s="842"/>
      <c r="AR80" s="842"/>
      <c r="AS80" s="842"/>
      <c r="AT80" s="842"/>
      <c r="AU80" s="842"/>
      <c r="AV80" s="842"/>
      <c r="AW80" s="842"/>
      <c r="AX80" s="842"/>
      <c r="AY80" s="842"/>
      <c r="AZ80" s="844"/>
      <c r="BA80" s="844"/>
      <c r="BB80" s="844"/>
      <c r="BC80" s="844"/>
      <c r="BD80" s="845"/>
      <c r="BE80" s="223"/>
      <c r="BF80" s="223"/>
      <c r="BG80" s="223"/>
      <c r="BH80" s="223"/>
      <c r="BI80" s="223"/>
      <c r="BJ80" s="223"/>
      <c r="BK80" s="223"/>
      <c r="BL80" s="223"/>
      <c r="BM80" s="223"/>
      <c r="BN80" s="223"/>
      <c r="BO80" s="223"/>
      <c r="BP80" s="223"/>
      <c r="BQ80" s="220">
        <v>74</v>
      </c>
      <c r="BR80" s="225"/>
      <c r="BS80" s="871"/>
      <c r="BT80" s="872"/>
      <c r="BU80" s="872"/>
      <c r="BV80" s="872"/>
      <c r="BW80" s="872"/>
      <c r="BX80" s="872"/>
      <c r="BY80" s="872"/>
      <c r="BZ80" s="872"/>
      <c r="CA80" s="872"/>
      <c r="CB80" s="872"/>
      <c r="CC80" s="872"/>
      <c r="CD80" s="872"/>
      <c r="CE80" s="872"/>
      <c r="CF80" s="872"/>
      <c r="CG80" s="877"/>
      <c r="CH80" s="874"/>
      <c r="CI80" s="875"/>
      <c r="CJ80" s="875"/>
      <c r="CK80" s="875"/>
      <c r="CL80" s="876"/>
      <c r="CM80" s="874"/>
      <c r="CN80" s="875"/>
      <c r="CO80" s="875"/>
      <c r="CP80" s="875"/>
      <c r="CQ80" s="876"/>
      <c r="CR80" s="874"/>
      <c r="CS80" s="875"/>
      <c r="CT80" s="875"/>
      <c r="CU80" s="875"/>
      <c r="CV80" s="876"/>
      <c r="CW80" s="874"/>
      <c r="CX80" s="875"/>
      <c r="CY80" s="875"/>
      <c r="CZ80" s="875"/>
      <c r="DA80" s="876"/>
      <c r="DB80" s="874"/>
      <c r="DC80" s="875"/>
      <c r="DD80" s="875"/>
      <c r="DE80" s="875"/>
      <c r="DF80" s="876"/>
      <c r="DG80" s="874"/>
      <c r="DH80" s="875"/>
      <c r="DI80" s="875"/>
      <c r="DJ80" s="875"/>
      <c r="DK80" s="876"/>
      <c r="DL80" s="874"/>
      <c r="DM80" s="875"/>
      <c r="DN80" s="875"/>
      <c r="DO80" s="875"/>
      <c r="DP80" s="876"/>
      <c r="DQ80" s="874"/>
      <c r="DR80" s="875"/>
      <c r="DS80" s="875"/>
      <c r="DT80" s="875"/>
      <c r="DU80" s="876"/>
      <c r="DV80" s="871"/>
      <c r="DW80" s="872"/>
      <c r="DX80" s="872"/>
      <c r="DY80" s="872"/>
      <c r="DZ80" s="873"/>
      <c r="EA80" s="212"/>
    </row>
    <row r="81" spans="1:131" ht="26.25" customHeight="1" x14ac:dyDescent="0.2">
      <c r="A81" s="220">
        <v>14</v>
      </c>
      <c r="B81" s="885"/>
      <c r="C81" s="886"/>
      <c r="D81" s="886"/>
      <c r="E81" s="886"/>
      <c r="F81" s="886"/>
      <c r="G81" s="886"/>
      <c r="H81" s="886"/>
      <c r="I81" s="886"/>
      <c r="J81" s="886"/>
      <c r="K81" s="886"/>
      <c r="L81" s="886"/>
      <c r="M81" s="886"/>
      <c r="N81" s="886"/>
      <c r="O81" s="886"/>
      <c r="P81" s="887"/>
      <c r="Q81" s="888"/>
      <c r="R81" s="842"/>
      <c r="S81" s="842"/>
      <c r="T81" s="842"/>
      <c r="U81" s="842"/>
      <c r="V81" s="842"/>
      <c r="W81" s="842"/>
      <c r="X81" s="842"/>
      <c r="Y81" s="842"/>
      <c r="Z81" s="842"/>
      <c r="AA81" s="842"/>
      <c r="AB81" s="842"/>
      <c r="AC81" s="842"/>
      <c r="AD81" s="842"/>
      <c r="AE81" s="842"/>
      <c r="AF81" s="842"/>
      <c r="AG81" s="842"/>
      <c r="AH81" s="842"/>
      <c r="AI81" s="842"/>
      <c r="AJ81" s="842"/>
      <c r="AK81" s="842"/>
      <c r="AL81" s="842"/>
      <c r="AM81" s="842"/>
      <c r="AN81" s="842"/>
      <c r="AO81" s="842"/>
      <c r="AP81" s="842"/>
      <c r="AQ81" s="842"/>
      <c r="AR81" s="842"/>
      <c r="AS81" s="842"/>
      <c r="AT81" s="842"/>
      <c r="AU81" s="842"/>
      <c r="AV81" s="842"/>
      <c r="AW81" s="842"/>
      <c r="AX81" s="842"/>
      <c r="AY81" s="842"/>
      <c r="AZ81" s="844"/>
      <c r="BA81" s="844"/>
      <c r="BB81" s="844"/>
      <c r="BC81" s="844"/>
      <c r="BD81" s="845"/>
      <c r="BE81" s="223"/>
      <c r="BF81" s="223"/>
      <c r="BG81" s="223"/>
      <c r="BH81" s="223"/>
      <c r="BI81" s="223"/>
      <c r="BJ81" s="223"/>
      <c r="BK81" s="223"/>
      <c r="BL81" s="223"/>
      <c r="BM81" s="223"/>
      <c r="BN81" s="223"/>
      <c r="BO81" s="223"/>
      <c r="BP81" s="223"/>
      <c r="BQ81" s="220">
        <v>75</v>
      </c>
      <c r="BR81" s="225"/>
      <c r="BS81" s="871"/>
      <c r="BT81" s="872"/>
      <c r="BU81" s="872"/>
      <c r="BV81" s="872"/>
      <c r="BW81" s="872"/>
      <c r="BX81" s="872"/>
      <c r="BY81" s="872"/>
      <c r="BZ81" s="872"/>
      <c r="CA81" s="872"/>
      <c r="CB81" s="872"/>
      <c r="CC81" s="872"/>
      <c r="CD81" s="872"/>
      <c r="CE81" s="872"/>
      <c r="CF81" s="872"/>
      <c r="CG81" s="877"/>
      <c r="CH81" s="874"/>
      <c r="CI81" s="875"/>
      <c r="CJ81" s="875"/>
      <c r="CK81" s="875"/>
      <c r="CL81" s="876"/>
      <c r="CM81" s="874"/>
      <c r="CN81" s="875"/>
      <c r="CO81" s="875"/>
      <c r="CP81" s="875"/>
      <c r="CQ81" s="876"/>
      <c r="CR81" s="874"/>
      <c r="CS81" s="875"/>
      <c r="CT81" s="875"/>
      <c r="CU81" s="875"/>
      <c r="CV81" s="876"/>
      <c r="CW81" s="874"/>
      <c r="CX81" s="875"/>
      <c r="CY81" s="875"/>
      <c r="CZ81" s="875"/>
      <c r="DA81" s="876"/>
      <c r="DB81" s="874"/>
      <c r="DC81" s="875"/>
      <c r="DD81" s="875"/>
      <c r="DE81" s="875"/>
      <c r="DF81" s="876"/>
      <c r="DG81" s="874"/>
      <c r="DH81" s="875"/>
      <c r="DI81" s="875"/>
      <c r="DJ81" s="875"/>
      <c r="DK81" s="876"/>
      <c r="DL81" s="874"/>
      <c r="DM81" s="875"/>
      <c r="DN81" s="875"/>
      <c r="DO81" s="875"/>
      <c r="DP81" s="876"/>
      <c r="DQ81" s="874"/>
      <c r="DR81" s="875"/>
      <c r="DS81" s="875"/>
      <c r="DT81" s="875"/>
      <c r="DU81" s="876"/>
      <c r="DV81" s="871"/>
      <c r="DW81" s="872"/>
      <c r="DX81" s="872"/>
      <c r="DY81" s="872"/>
      <c r="DZ81" s="873"/>
      <c r="EA81" s="212"/>
    </row>
    <row r="82" spans="1:131" ht="26.25" customHeight="1" x14ac:dyDescent="0.2">
      <c r="A82" s="220">
        <v>15</v>
      </c>
      <c r="B82" s="885"/>
      <c r="C82" s="886"/>
      <c r="D82" s="886"/>
      <c r="E82" s="886"/>
      <c r="F82" s="886"/>
      <c r="G82" s="886"/>
      <c r="H82" s="886"/>
      <c r="I82" s="886"/>
      <c r="J82" s="886"/>
      <c r="K82" s="886"/>
      <c r="L82" s="886"/>
      <c r="M82" s="886"/>
      <c r="N82" s="886"/>
      <c r="O82" s="886"/>
      <c r="P82" s="887"/>
      <c r="Q82" s="888"/>
      <c r="R82" s="842"/>
      <c r="S82" s="842"/>
      <c r="T82" s="842"/>
      <c r="U82" s="842"/>
      <c r="V82" s="842"/>
      <c r="W82" s="842"/>
      <c r="X82" s="842"/>
      <c r="Y82" s="842"/>
      <c r="Z82" s="842"/>
      <c r="AA82" s="842"/>
      <c r="AB82" s="842"/>
      <c r="AC82" s="842"/>
      <c r="AD82" s="842"/>
      <c r="AE82" s="842"/>
      <c r="AF82" s="842"/>
      <c r="AG82" s="842"/>
      <c r="AH82" s="842"/>
      <c r="AI82" s="842"/>
      <c r="AJ82" s="842"/>
      <c r="AK82" s="842"/>
      <c r="AL82" s="842"/>
      <c r="AM82" s="842"/>
      <c r="AN82" s="842"/>
      <c r="AO82" s="842"/>
      <c r="AP82" s="842"/>
      <c r="AQ82" s="842"/>
      <c r="AR82" s="842"/>
      <c r="AS82" s="842"/>
      <c r="AT82" s="842"/>
      <c r="AU82" s="842"/>
      <c r="AV82" s="842"/>
      <c r="AW82" s="842"/>
      <c r="AX82" s="842"/>
      <c r="AY82" s="842"/>
      <c r="AZ82" s="844"/>
      <c r="BA82" s="844"/>
      <c r="BB82" s="844"/>
      <c r="BC82" s="844"/>
      <c r="BD82" s="845"/>
      <c r="BE82" s="223"/>
      <c r="BF82" s="223"/>
      <c r="BG82" s="223"/>
      <c r="BH82" s="223"/>
      <c r="BI82" s="223"/>
      <c r="BJ82" s="223"/>
      <c r="BK82" s="223"/>
      <c r="BL82" s="223"/>
      <c r="BM82" s="223"/>
      <c r="BN82" s="223"/>
      <c r="BO82" s="223"/>
      <c r="BP82" s="223"/>
      <c r="BQ82" s="220">
        <v>76</v>
      </c>
      <c r="BR82" s="225"/>
      <c r="BS82" s="871"/>
      <c r="BT82" s="872"/>
      <c r="BU82" s="872"/>
      <c r="BV82" s="872"/>
      <c r="BW82" s="872"/>
      <c r="BX82" s="872"/>
      <c r="BY82" s="872"/>
      <c r="BZ82" s="872"/>
      <c r="CA82" s="872"/>
      <c r="CB82" s="872"/>
      <c r="CC82" s="872"/>
      <c r="CD82" s="872"/>
      <c r="CE82" s="872"/>
      <c r="CF82" s="872"/>
      <c r="CG82" s="877"/>
      <c r="CH82" s="874"/>
      <c r="CI82" s="875"/>
      <c r="CJ82" s="875"/>
      <c r="CK82" s="875"/>
      <c r="CL82" s="876"/>
      <c r="CM82" s="874"/>
      <c r="CN82" s="875"/>
      <c r="CO82" s="875"/>
      <c r="CP82" s="875"/>
      <c r="CQ82" s="876"/>
      <c r="CR82" s="874"/>
      <c r="CS82" s="875"/>
      <c r="CT82" s="875"/>
      <c r="CU82" s="875"/>
      <c r="CV82" s="876"/>
      <c r="CW82" s="874"/>
      <c r="CX82" s="875"/>
      <c r="CY82" s="875"/>
      <c r="CZ82" s="875"/>
      <c r="DA82" s="876"/>
      <c r="DB82" s="874"/>
      <c r="DC82" s="875"/>
      <c r="DD82" s="875"/>
      <c r="DE82" s="875"/>
      <c r="DF82" s="876"/>
      <c r="DG82" s="874"/>
      <c r="DH82" s="875"/>
      <c r="DI82" s="875"/>
      <c r="DJ82" s="875"/>
      <c r="DK82" s="876"/>
      <c r="DL82" s="874"/>
      <c r="DM82" s="875"/>
      <c r="DN82" s="875"/>
      <c r="DO82" s="875"/>
      <c r="DP82" s="876"/>
      <c r="DQ82" s="874"/>
      <c r="DR82" s="875"/>
      <c r="DS82" s="875"/>
      <c r="DT82" s="875"/>
      <c r="DU82" s="876"/>
      <c r="DV82" s="871"/>
      <c r="DW82" s="872"/>
      <c r="DX82" s="872"/>
      <c r="DY82" s="872"/>
      <c r="DZ82" s="873"/>
      <c r="EA82" s="212"/>
    </row>
    <row r="83" spans="1:131" ht="26.25" customHeight="1" x14ac:dyDescent="0.2">
      <c r="A83" s="220">
        <v>16</v>
      </c>
      <c r="B83" s="885"/>
      <c r="C83" s="886"/>
      <c r="D83" s="886"/>
      <c r="E83" s="886"/>
      <c r="F83" s="886"/>
      <c r="G83" s="886"/>
      <c r="H83" s="886"/>
      <c r="I83" s="886"/>
      <c r="J83" s="886"/>
      <c r="K83" s="886"/>
      <c r="L83" s="886"/>
      <c r="M83" s="886"/>
      <c r="N83" s="886"/>
      <c r="O83" s="886"/>
      <c r="P83" s="887"/>
      <c r="Q83" s="888"/>
      <c r="R83" s="842"/>
      <c r="S83" s="842"/>
      <c r="T83" s="842"/>
      <c r="U83" s="842"/>
      <c r="V83" s="842"/>
      <c r="W83" s="842"/>
      <c r="X83" s="842"/>
      <c r="Y83" s="842"/>
      <c r="Z83" s="842"/>
      <c r="AA83" s="842"/>
      <c r="AB83" s="842"/>
      <c r="AC83" s="842"/>
      <c r="AD83" s="842"/>
      <c r="AE83" s="842"/>
      <c r="AF83" s="842"/>
      <c r="AG83" s="842"/>
      <c r="AH83" s="842"/>
      <c r="AI83" s="842"/>
      <c r="AJ83" s="842"/>
      <c r="AK83" s="842"/>
      <c r="AL83" s="842"/>
      <c r="AM83" s="842"/>
      <c r="AN83" s="842"/>
      <c r="AO83" s="842"/>
      <c r="AP83" s="842"/>
      <c r="AQ83" s="842"/>
      <c r="AR83" s="842"/>
      <c r="AS83" s="842"/>
      <c r="AT83" s="842"/>
      <c r="AU83" s="842"/>
      <c r="AV83" s="842"/>
      <c r="AW83" s="842"/>
      <c r="AX83" s="842"/>
      <c r="AY83" s="842"/>
      <c r="AZ83" s="844"/>
      <c r="BA83" s="844"/>
      <c r="BB83" s="844"/>
      <c r="BC83" s="844"/>
      <c r="BD83" s="845"/>
      <c r="BE83" s="223"/>
      <c r="BF83" s="223"/>
      <c r="BG83" s="223"/>
      <c r="BH83" s="223"/>
      <c r="BI83" s="223"/>
      <c r="BJ83" s="223"/>
      <c r="BK83" s="223"/>
      <c r="BL83" s="223"/>
      <c r="BM83" s="223"/>
      <c r="BN83" s="223"/>
      <c r="BO83" s="223"/>
      <c r="BP83" s="223"/>
      <c r="BQ83" s="220">
        <v>77</v>
      </c>
      <c r="BR83" s="225"/>
      <c r="BS83" s="871"/>
      <c r="BT83" s="872"/>
      <c r="BU83" s="872"/>
      <c r="BV83" s="872"/>
      <c r="BW83" s="872"/>
      <c r="BX83" s="872"/>
      <c r="BY83" s="872"/>
      <c r="BZ83" s="872"/>
      <c r="CA83" s="872"/>
      <c r="CB83" s="872"/>
      <c r="CC83" s="872"/>
      <c r="CD83" s="872"/>
      <c r="CE83" s="872"/>
      <c r="CF83" s="872"/>
      <c r="CG83" s="877"/>
      <c r="CH83" s="874"/>
      <c r="CI83" s="875"/>
      <c r="CJ83" s="875"/>
      <c r="CK83" s="875"/>
      <c r="CL83" s="876"/>
      <c r="CM83" s="874"/>
      <c r="CN83" s="875"/>
      <c r="CO83" s="875"/>
      <c r="CP83" s="875"/>
      <c r="CQ83" s="876"/>
      <c r="CR83" s="874"/>
      <c r="CS83" s="875"/>
      <c r="CT83" s="875"/>
      <c r="CU83" s="875"/>
      <c r="CV83" s="876"/>
      <c r="CW83" s="874"/>
      <c r="CX83" s="875"/>
      <c r="CY83" s="875"/>
      <c r="CZ83" s="875"/>
      <c r="DA83" s="876"/>
      <c r="DB83" s="874"/>
      <c r="DC83" s="875"/>
      <c r="DD83" s="875"/>
      <c r="DE83" s="875"/>
      <c r="DF83" s="876"/>
      <c r="DG83" s="874"/>
      <c r="DH83" s="875"/>
      <c r="DI83" s="875"/>
      <c r="DJ83" s="875"/>
      <c r="DK83" s="876"/>
      <c r="DL83" s="874"/>
      <c r="DM83" s="875"/>
      <c r="DN83" s="875"/>
      <c r="DO83" s="875"/>
      <c r="DP83" s="876"/>
      <c r="DQ83" s="874"/>
      <c r="DR83" s="875"/>
      <c r="DS83" s="875"/>
      <c r="DT83" s="875"/>
      <c r="DU83" s="876"/>
      <c r="DV83" s="871"/>
      <c r="DW83" s="872"/>
      <c r="DX83" s="872"/>
      <c r="DY83" s="872"/>
      <c r="DZ83" s="873"/>
      <c r="EA83" s="212"/>
    </row>
    <row r="84" spans="1:131" ht="26.25" customHeight="1" x14ac:dyDescent="0.2">
      <c r="A84" s="220">
        <v>17</v>
      </c>
      <c r="B84" s="885"/>
      <c r="C84" s="886"/>
      <c r="D84" s="886"/>
      <c r="E84" s="886"/>
      <c r="F84" s="886"/>
      <c r="G84" s="886"/>
      <c r="H84" s="886"/>
      <c r="I84" s="886"/>
      <c r="J84" s="886"/>
      <c r="K84" s="886"/>
      <c r="L84" s="886"/>
      <c r="M84" s="886"/>
      <c r="N84" s="886"/>
      <c r="O84" s="886"/>
      <c r="P84" s="887"/>
      <c r="Q84" s="888"/>
      <c r="R84" s="842"/>
      <c r="S84" s="842"/>
      <c r="T84" s="842"/>
      <c r="U84" s="842"/>
      <c r="V84" s="842"/>
      <c r="W84" s="842"/>
      <c r="X84" s="842"/>
      <c r="Y84" s="842"/>
      <c r="Z84" s="842"/>
      <c r="AA84" s="842"/>
      <c r="AB84" s="842"/>
      <c r="AC84" s="842"/>
      <c r="AD84" s="842"/>
      <c r="AE84" s="842"/>
      <c r="AF84" s="842"/>
      <c r="AG84" s="842"/>
      <c r="AH84" s="842"/>
      <c r="AI84" s="842"/>
      <c r="AJ84" s="842"/>
      <c r="AK84" s="842"/>
      <c r="AL84" s="842"/>
      <c r="AM84" s="842"/>
      <c r="AN84" s="842"/>
      <c r="AO84" s="842"/>
      <c r="AP84" s="842"/>
      <c r="AQ84" s="842"/>
      <c r="AR84" s="842"/>
      <c r="AS84" s="842"/>
      <c r="AT84" s="842"/>
      <c r="AU84" s="842"/>
      <c r="AV84" s="842"/>
      <c r="AW84" s="842"/>
      <c r="AX84" s="842"/>
      <c r="AY84" s="842"/>
      <c r="AZ84" s="844"/>
      <c r="BA84" s="844"/>
      <c r="BB84" s="844"/>
      <c r="BC84" s="844"/>
      <c r="BD84" s="845"/>
      <c r="BE84" s="223"/>
      <c r="BF84" s="223"/>
      <c r="BG84" s="223"/>
      <c r="BH84" s="223"/>
      <c r="BI84" s="223"/>
      <c r="BJ84" s="223"/>
      <c r="BK84" s="223"/>
      <c r="BL84" s="223"/>
      <c r="BM84" s="223"/>
      <c r="BN84" s="223"/>
      <c r="BO84" s="223"/>
      <c r="BP84" s="223"/>
      <c r="BQ84" s="220">
        <v>78</v>
      </c>
      <c r="BR84" s="225"/>
      <c r="BS84" s="871"/>
      <c r="BT84" s="872"/>
      <c r="BU84" s="872"/>
      <c r="BV84" s="872"/>
      <c r="BW84" s="872"/>
      <c r="BX84" s="872"/>
      <c r="BY84" s="872"/>
      <c r="BZ84" s="872"/>
      <c r="CA84" s="872"/>
      <c r="CB84" s="872"/>
      <c r="CC84" s="872"/>
      <c r="CD84" s="872"/>
      <c r="CE84" s="872"/>
      <c r="CF84" s="872"/>
      <c r="CG84" s="877"/>
      <c r="CH84" s="874"/>
      <c r="CI84" s="875"/>
      <c r="CJ84" s="875"/>
      <c r="CK84" s="875"/>
      <c r="CL84" s="876"/>
      <c r="CM84" s="874"/>
      <c r="CN84" s="875"/>
      <c r="CO84" s="875"/>
      <c r="CP84" s="875"/>
      <c r="CQ84" s="876"/>
      <c r="CR84" s="874"/>
      <c r="CS84" s="875"/>
      <c r="CT84" s="875"/>
      <c r="CU84" s="875"/>
      <c r="CV84" s="876"/>
      <c r="CW84" s="874"/>
      <c r="CX84" s="875"/>
      <c r="CY84" s="875"/>
      <c r="CZ84" s="875"/>
      <c r="DA84" s="876"/>
      <c r="DB84" s="874"/>
      <c r="DC84" s="875"/>
      <c r="DD84" s="875"/>
      <c r="DE84" s="875"/>
      <c r="DF84" s="876"/>
      <c r="DG84" s="874"/>
      <c r="DH84" s="875"/>
      <c r="DI84" s="875"/>
      <c r="DJ84" s="875"/>
      <c r="DK84" s="876"/>
      <c r="DL84" s="874"/>
      <c r="DM84" s="875"/>
      <c r="DN84" s="875"/>
      <c r="DO84" s="875"/>
      <c r="DP84" s="876"/>
      <c r="DQ84" s="874"/>
      <c r="DR84" s="875"/>
      <c r="DS84" s="875"/>
      <c r="DT84" s="875"/>
      <c r="DU84" s="876"/>
      <c r="DV84" s="871"/>
      <c r="DW84" s="872"/>
      <c r="DX84" s="872"/>
      <c r="DY84" s="872"/>
      <c r="DZ84" s="873"/>
      <c r="EA84" s="212"/>
    </row>
    <row r="85" spans="1:131" ht="26.25" customHeight="1" x14ac:dyDescent="0.2">
      <c r="A85" s="220">
        <v>18</v>
      </c>
      <c r="B85" s="885"/>
      <c r="C85" s="886"/>
      <c r="D85" s="886"/>
      <c r="E85" s="886"/>
      <c r="F85" s="886"/>
      <c r="G85" s="886"/>
      <c r="H85" s="886"/>
      <c r="I85" s="886"/>
      <c r="J85" s="886"/>
      <c r="K85" s="886"/>
      <c r="L85" s="886"/>
      <c r="M85" s="886"/>
      <c r="N85" s="886"/>
      <c r="O85" s="886"/>
      <c r="P85" s="887"/>
      <c r="Q85" s="888"/>
      <c r="R85" s="842"/>
      <c r="S85" s="842"/>
      <c r="T85" s="842"/>
      <c r="U85" s="842"/>
      <c r="V85" s="842"/>
      <c r="W85" s="842"/>
      <c r="X85" s="842"/>
      <c r="Y85" s="842"/>
      <c r="Z85" s="842"/>
      <c r="AA85" s="842"/>
      <c r="AB85" s="842"/>
      <c r="AC85" s="842"/>
      <c r="AD85" s="842"/>
      <c r="AE85" s="842"/>
      <c r="AF85" s="842"/>
      <c r="AG85" s="842"/>
      <c r="AH85" s="842"/>
      <c r="AI85" s="842"/>
      <c r="AJ85" s="842"/>
      <c r="AK85" s="842"/>
      <c r="AL85" s="842"/>
      <c r="AM85" s="842"/>
      <c r="AN85" s="842"/>
      <c r="AO85" s="842"/>
      <c r="AP85" s="842"/>
      <c r="AQ85" s="842"/>
      <c r="AR85" s="842"/>
      <c r="AS85" s="842"/>
      <c r="AT85" s="842"/>
      <c r="AU85" s="842"/>
      <c r="AV85" s="842"/>
      <c r="AW85" s="842"/>
      <c r="AX85" s="842"/>
      <c r="AY85" s="842"/>
      <c r="AZ85" s="844"/>
      <c r="BA85" s="844"/>
      <c r="BB85" s="844"/>
      <c r="BC85" s="844"/>
      <c r="BD85" s="845"/>
      <c r="BE85" s="223"/>
      <c r="BF85" s="223"/>
      <c r="BG85" s="223"/>
      <c r="BH85" s="223"/>
      <c r="BI85" s="223"/>
      <c r="BJ85" s="223"/>
      <c r="BK85" s="223"/>
      <c r="BL85" s="223"/>
      <c r="BM85" s="223"/>
      <c r="BN85" s="223"/>
      <c r="BO85" s="223"/>
      <c r="BP85" s="223"/>
      <c r="BQ85" s="220">
        <v>79</v>
      </c>
      <c r="BR85" s="225"/>
      <c r="BS85" s="871"/>
      <c r="BT85" s="872"/>
      <c r="BU85" s="872"/>
      <c r="BV85" s="872"/>
      <c r="BW85" s="872"/>
      <c r="BX85" s="872"/>
      <c r="BY85" s="872"/>
      <c r="BZ85" s="872"/>
      <c r="CA85" s="872"/>
      <c r="CB85" s="872"/>
      <c r="CC85" s="872"/>
      <c r="CD85" s="872"/>
      <c r="CE85" s="872"/>
      <c r="CF85" s="872"/>
      <c r="CG85" s="877"/>
      <c r="CH85" s="874"/>
      <c r="CI85" s="875"/>
      <c r="CJ85" s="875"/>
      <c r="CK85" s="875"/>
      <c r="CL85" s="876"/>
      <c r="CM85" s="874"/>
      <c r="CN85" s="875"/>
      <c r="CO85" s="875"/>
      <c r="CP85" s="875"/>
      <c r="CQ85" s="876"/>
      <c r="CR85" s="874"/>
      <c r="CS85" s="875"/>
      <c r="CT85" s="875"/>
      <c r="CU85" s="875"/>
      <c r="CV85" s="876"/>
      <c r="CW85" s="874"/>
      <c r="CX85" s="875"/>
      <c r="CY85" s="875"/>
      <c r="CZ85" s="875"/>
      <c r="DA85" s="876"/>
      <c r="DB85" s="874"/>
      <c r="DC85" s="875"/>
      <c r="DD85" s="875"/>
      <c r="DE85" s="875"/>
      <c r="DF85" s="876"/>
      <c r="DG85" s="874"/>
      <c r="DH85" s="875"/>
      <c r="DI85" s="875"/>
      <c r="DJ85" s="875"/>
      <c r="DK85" s="876"/>
      <c r="DL85" s="874"/>
      <c r="DM85" s="875"/>
      <c r="DN85" s="875"/>
      <c r="DO85" s="875"/>
      <c r="DP85" s="876"/>
      <c r="DQ85" s="874"/>
      <c r="DR85" s="875"/>
      <c r="DS85" s="875"/>
      <c r="DT85" s="875"/>
      <c r="DU85" s="876"/>
      <c r="DV85" s="871"/>
      <c r="DW85" s="872"/>
      <c r="DX85" s="872"/>
      <c r="DY85" s="872"/>
      <c r="DZ85" s="873"/>
      <c r="EA85" s="212"/>
    </row>
    <row r="86" spans="1:131" ht="26.25" customHeight="1" x14ac:dyDescent="0.2">
      <c r="A86" s="220">
        <v>19</v>
      </c>
      <c r="B86" s="885"/>
      <c r="C86" s="886"/>
      <c r="D86" s="886"/>
      <c r="E86" s="886"/>
      <c r="F86" s="886"/>
      <c r="G86" s="886"/>
      <c r="H86" s="886"/>
      <c r="I86" s="886"/>
      <c r="J86" s="886"/>
      <c r="K86" s="886"/>
      <c r="L86" s="886"/>
      <c r="M86" s="886"/>
      <c r="N86" s="886"/>
      <c r="O86" s="886"/>
      <c r="P86" s="887"/>
      <c r="Q86" s="888"/>
      <c r="R86" s="842"/>
      <c r="S86" s="842"/>
      <c r="T86" s="842"/>
      <c r="U86" s="842"/>
      <c r="V86" s="842"/>
      <c r="W86" s="842"/>
      <c r="X86" s="842"/>
      <c r="Y86" s="842"/>
      <c r="Z86" s="842"/>
      <c r="AA86" s="842"/>
      <c r="AB86" s="842"/>
      <c r="AC86" s="842"/>
      <c r="AD86" s="842"/>
      <c r="AE86" s="842"/>
      <c r="AF86" s="842"/>
      <c r="AG86" s="842"/>
      <c r="AH86" s="842"/>
      <c r="AI86" s="842"/>
      <c r="AJ86" s="842"/>
      <c r="AK86" s="842"/>
      <c r="AL86" s="842"/>
      <c r="AM86" s="842"/>
      <c r="AN86" s="842"/>
      <c r="AO86" s="842"/>
      <c r="AP86" s="842"/>
      <c r="AQ86" s="842"/>
      <c r="AR86" s="842"/>
      <c r="AS86" s="842"/>
      <c r="AT86" s="842"/>
      <c r="AU86" s="842"/>
      <c r="AV86" s="842"/>
      <c r="AW86" s="842"/>
      <c r="AX86" s="842"/>
      <c r="AY86" s="842"/>
      <c r="AZ86" s="844"/>
      <c r="BA86" s="844"/>
      <c r="BB86" s="844"/>
      <c r="BC86" s="844"/>
      <c r="BD86" s="845"/>
      <c r="BE86" s="223"/>
      <c r="BF86" s="223"/>
      <c r="BG86" s="223"/>
      <c r="BH86" s="223"/>
      <c r="BI86" s="223"/>
      <c r="BJ86" s="223"/>
      <c r="BK86" s="223"/>
      <c r="BL86" s="223"/>
      <c r="BM86" s="223"/>
      <c r="BN86" s="223"/>
      <c r="BO86" s="223"/>
      <c r="BP86" s="223"/>
      <c r="BQ86" s="220">
        <v>80</v>
      </c>
      <c r="BR86" s="225"/>
      <c r="BS86" s="871"/>
      <c r="BT86" s="872"/>
      <c r="BU86" s="872"/>
      <c r="BV86" s="872"/>
      <c r="BW86" s="872"/>
      <c r="BX86" s="872"/>
      <c r="BY86" s="872"/>
      <c r="BZ86" s="872"/>
      <c r="CA86" s="872"/>
      <c r="CB86" s="872"/>
      <c r="CC86" s="872"/>
      <c r="CD86" s="872"/>
      <c r="CE86" s="872"/>
      <c r="CF86" s="872"/>
      <c r="CG86" s="877"/>
      <c r="CH86" s="874"/>
      <c r="CI86" s="875"/>
      <c r="CJ86" s="875"/>
      <c r="CK86" s="875"/>
      <c r="CL86" s="876"/>
      <c r="CM86" s="874"/>
      <c r="CN86" s="875"/>
      <c r="CO86" s="875"/>
      <c r="CP86" s="875"/>
      <c r="CQ86" s="876"/>
      <c r="CR86" s="874"/>
      <c r="CS86" s="875"/>
      <c r="CT86" s="875"/>
      <c r="CU86" s="875"/>
      <c r="CV86" s="876"/>
      <c r="CW86" s="874"/>
      <c r="CX86" s="875"/>
      <c r="CY86" s="875"/>
      <c r="CZ86" s="875"/>
      <c r="DA86" s="876"/>
      <c r="DB86" s="874"/>
      <c r="DC86" s="875"/>
      <c r="DD86" s="875"/>
      <c r="DE86" s="875"/>
      <c r="DF86" s="876"/>
      <c r="DG86" s="874"/>
      <c r="DH86" s="875"/>
      <c r="DI86" s="875"/>
      <c r="DJ86" s="875"/>
      <c r="DK86" s="876"/>
      <c r="DL86" s="874"/>
      <c r="DM86" s="875"/>
      <c r="DN86" s="875"/>
      <c r="DO86" s="875"/>
      <c r="DP86" s="876"/>
      <c r="DQ86" s="874"/>
      <c r="DR86" s="875"/>
      <c r="DS86" s="875"/>
      <c r="DT86" s="875"/>
      <c r="DU86" s="876"/>
      <c r="DV86" s="871"/>
      <c r="DW86" s="872"/>
      <c r="DX86" s="872"/>
      <c r="DY86" s="872"/>
      <c r="DZ86" s="873"/>
      <c r="EA86" s="212"/>
    </row>
    <row r="87" spans="1:131" ht="26.25" customHeight="1" x14ac:dyDescent="0.2">
      <c r="A87" s="226">
        <v>20</v>
      </c>
      <c r="B87" s="892"/>
      <c r="C87" s="893"/>
      <c r="D87" s="893"/>
      <c r="E87" s="893"/>
      <c r="F87" s="893"/>
      <c r="G87" s="893"/>
      <c r="H87" s="893"/>
      <c r="I87" s="893"/>
      <c r="J87" s="893"/>
      <c r="K87" s="893"/>
      <c r="L87" s="893"/>
      <c r="M87" s="893"/>
      <c r="N87" s="893"/>
      <c r="O87" s="893"/>
      <c r="P87" s="894"/>
      <c r="Q87" s="895"/>
      <c r="R87" s="896"/>
      <c r="S87" s="896"/>
      <c r="T87" s="896"/>
      <c r="U87" s="896"/>
      <c r="V87" s="896"/>
      <c r="W87" s="896"/>
      <c r="X87" s="896"/>
      <c r="Y87" s="896"/>
      <c r="Z87" s="896"/>
      <c r="AA87" s="896"/>
      <c r="AB87" s="896"/>
      <c r="AC87" s="896"/>
      <c r="AD87" s="896"/>
      <c r="AE87" s="896"/>
      <c r="AF87" s="896"/>
      <c r="AG87" s="896"/>
      <c r="AH87" s="896"/>
      <c r="AI87" s="896"/>
      <c r="AJ87" s="896"/>
      <c r="AK87" s="896"/>
      <c r="AL87" s="896"/>
      <c r="AM87" s="896"/>
      <c r="AN87" s="896"/>
      <c r="AO87" s="896"/>
      <c r="AP87" s="896"/>
      <c r="AQ87" s="896"/>
      <c r="AR87" s="896"/>
      <c r="AS87" s="896"/>
      <c r="AT87" s="896"/>
      <c r="AU87" s="896"/>
      <c r="AV87" s="896"/>
      <c r="AW87" s="896"/>
      <c r="AX87" s="896"/>
      <c r="AY87" s="896"/>
      <c r="AZ87" s="897"/>
      <c r="BA87" s="897"/>
      <c r="BB87" s="897"/>
      <c r="BC87" s="897"/>
      <c r="BD87" s="898"/>
      <c r="BE87" s="223"/>
      <c r="BF87" s="223"/>
      <c r="BG87" s="223"/>
      <c r="BH87" s="223"/>
      <c r="BI87" s="223"/>
      <c r="BJ87" s="223"/>
      <c r="BK87" s="223"/>
      <c r="BL87" s="223"/>
      <c r="BM87" s="223"/>
      <c r="BN87" s="223"/>
      <c r="BO87" s="223"/>
      <c r="BP87" s="223"/>
      <c r="BQ87" s="220">
        <v>81</v>
      </c>
      <c r="BR87" s="225"/>
      <c r="BS87" s="871"/>
      <c r="BT87" s="872"/>
      <c r="BU87" s="872"/>
      <c r="BV87" s="872"/>
      <c r="BW87" s="872"/>
      <c r="BX87" s="872"/>
      <c r="BY87" s="872"/>
      <c r="BZ87" s="872"/>
      <c r="CA87" s="872"/>
      <c r="CB87" s="872"/>
      <c r="CC87" s="872"/>
      <c r="CD87" s="872"/>
      <c r="CE87" s="872"/>
      <c r="CF87" s="872"/>
      <c r="CG87" s="877"/>
      <c r="CH87" s="874"/>
      <c r="CI87" s="875"/>
      <c r="CJ87" s="875"/>
      <c r="CK87" s="875"/>
      <c r="CL87" s="876"/>
      <c r="CM87" s="874"/>
      <c r="CN87" s="875"/>
      <c r="CO87" s="875"/>
      <c r="CP87" s="875"/>
      <c r="CQ87" s="876"/>
      <c r="CR87" s="874"/>
      <c r="CS87" s="875"/>
      <c r="CT87" s="875"/>
      <c r="CU87" s="875"/>
      <c r="CV87" s="876"/>
      <c r="CW87" s="874"/>
      <c r="CX87" s="875"/>
      <c r="CY87" s="875"/>
      <c r="CZ87" s="875"/>
      <c r="DA87" s="876"/>
      <c r="DB87" s="874"/>
      <c r="DC87" s="875"/>
      <c r="DD87" s="875"/>
      <c r="DE87" s="875"/>
      <c r="DF87" s="876"/>
      <c r="DG87" s="874"/>
      <c r="DH87" s="875"/>
      <c r="DI87" s="875"/>
      <c r="DJ87" s="875"/>
      <c r="DK87" s="876"/>
      <c r="DL87" s="874"/>
      <c r="DM87" s="875"/>
      <c r="DN87" s="875"/>
      <c r="DO87" s="875"/>
      <c r="DP87" s="876"/>
      <c r="DQ87" s="874"/>
      <c r="DR87" s="875"/>
      <c r="DS87" s="875"/>
      <c r="DT87" s="875"/>
      <c r="DU87" s="876"/>
      <c r="DV87" s="871"/>
      <c r="DW87" s="872"/>
      <c r="DX87" s="872"/>
      <c r="DY87" s="872"/>
      <c r="DZ87" s="873"/>
      <c r="EA87" s="212"/>
    </row>
    <row r="88" spans="1:131" ht="26.25" customHeight="1" thickBot="1" x14ac:dyDescent="0.25">
      <c r="A88" s="222" t="s">
        <v>377</v>
      </c>
      <c r="B88" s="802" t="s">
        <v>401</v>
      </c>
      <c r="C88" s="803"/>
      <c r="D88" s="803"/>
      <c r="E88" s="803"/>
      <c r="F88" s="803"/>
      <c r="G88" s="803"/>
      <c r="H88" s="803"/>
      <c r="I88" s="803"/>
      <c r="J88" s="803"/>
      <c r="K88" s="803"/>
      <c r="L88" s="803"/>
      <c r="M88" s="803"/>
      <c r="N88" s="803"/>
      <c r="O88" s="803"/>
      <c r="P88" s="804"/>
      <c r="Q88" s="852"/>
      <c r="R88" s="853"/>
      <c r="S88" s="853"/>
      <c r="T88" s="853"/>
      <c r="U88" s="853"/>
      <c r="V88" s="853"/>
      <c r="W88" s="853"/>
      <c r="X88" s="853"/>
      <c r="Y88" s="853"/>
      <c r="Z88" s="853"/>
      <c r="AA88" s="853"/>
      <c r="AB88" s="853"/>
      <c r="AC88" s="853"/>
      <c r="AD88" s="853"/>
      <c r="AE88" s="853"/>
      <c r="AF88" s="856">
        <v>25569</v>
      </c>
      <c r="AG88" s="856"/>
      <c r="AH88" s="856"/>
      <c r="AI88" s="856"/>
      <c r="AJ88" s="856"/>
      <c r="AK88" s="853"/>
      <c r="AL88" s="853"/>
      <c r="AM88" s="853"/>
      <c r="AN88" s="853"/>
      <c r="AO88" s="853"/>
      <c r="AP88" s="856">
        <v>240</v>
      </c>
      <c r="AQ88" s="856"/>
      <c r="AR88" s="856"/>
      <c r="AS88" s="856"/>
      <c r="AT88" s="856"/>
      <c r="AU88" s="856">
        <v>28</v>
      </c>
      <c r="AV88" s="856"/>
      <c r="AW88" s="856"/>
      <c r="AX88" s="856"/>
      <c r="AY88" s="856"/>
      <c r="AZ88" s="861"/>
      <c r="BA88" s="861"/>
      <c r="BB88" s="861"/>
      <c r="BC88" s="861"/>
      <c r="BD88" s="862"/>
      <c r="BE88" s="223"/>
      <c r="BF88" s="223"/>
      <c r="BG88" s="223"/>
      <c r="BH88" s="223"/>
      <c r="BI88" s="223"/>
      <c r="BJ88" s="223"/>
      <c r="BK88" s="223"/>
      <c r="BL88" s="223"/>
      <c r="BM88" s="223"/>
      <c r="BN88" s="223"/>
      <c r="BO88" s="223"/>
      <c r="BP88" s="223"/>
      <c r="BQ88" s="220">
        <v>82</v>
      </c>
      <c r="BR88" s="225"/>
      <c r="BS88" s="871"/>
      <c r="BT88" s="872"/>
      <c r="BU88" s="872"/>
      <c r="BV88" s="872"/>
      <c r="BW88" s="872"/>
      <c r="BX88" s="872"/>
      <c r="BY88" s="872"/>
      <c r="BZ88" s="872"/>
      <c r="CA88" s="872"/>
      <c r="CB88" s="872"/>
      <c r="CC88" s="872"/>
      <c r="CD88" s="872"/>
      <c r="CE88" s="872"/>
      <c r="CF88" s="872"/>
      <c r="CG88" s="877"/>
      <c r="CH88" s="874"/>
      <c r="CI88" s="875"/>
      <c r="CJ88" s="875"/>
      <c r="CK88" s="875"/>
      <c r="CL88" s="876"/>
      <c r="CM88" s="874"/>
      <c r="CN88" s="875"/>
      <c r="CO88" s="875"/>
      <c r="CP88" s="875"/>
      <c r="CQ88" s="876"/>
      <c r="CR88" s="874"/>
      <c r="CS88" s="875"/>
      <c r="CT88" s="875"/>
      <c r="CU88" s="875"/>
      <c r="CV88" s="876"/>
      <c r="CW88" s="874"/>
      <c r="CX88" s="875"/>
      <c r="CY88" s="875"/>
      <c r="CZ88" s="875"/>
      <c r="DA88" s="876"/>
      <c r="DB88" s="874"/>
      <c r="DC88" s="875"/>
      <c r="DD88" s="875"/>
      <c r="DE88" s="875"/>
      <c r="DF88" s="876"/>
      <c r="DG88" s="874"/>
      <c r="DH88" s="875"/>
      <c r="DI88" s="875"/>
      <c r="DJ88" s="875"/>
      <c r="DK88" s="876"/>
      <c r="DL88" s="874"/>
      <c r="DM88" s="875"/>
      <c r="DN88" s="875"/>
      <c r="DO88" s="875"/>
      <c r="DP88" s="876"/>
      <c r="DQ88" s="874"/>
      <c r="DR88" s="875"/>
      <c r="DS88" s="875"/>
      <c r="DT88" s="875"/>
      <c r="DU88" s="876"/>
      <c r="DV88" s="871"/>
      <c r="DW88" s="872"/>
      <c r="DX88" s="872"/>
      <c r="DY88" s="872"/>
      <c r="DZ88" s="873"/>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71"/>
      <c r="BT89" s="872"/>
      <c r="BU89" s="872"/>
      <c r="BV89" s="872"/>
      <c r="BW89" s="872"/>
      <c r="BX89" s="872"/>
      <c r="BY89" s="872"/>
      <c r="BZ89" s="872"/>
      <c r="CA89" s="872"/>
      <c r="CB89" s="872"/>
      <c r="CC89" s="872"/>
      <c r="CD89" s="872"/>
      <c r="CE89" s="872"/>
      <c r="CF89" s="872"/>
      <c r="CG89" s="877"/>
      <c r="CH89" s="874"/>
      <c r="CI89" s="875"/>
      <c r="CJ89" s="875"/>
      <c r="CK89" s="875"/>
      <c r="CL89" s="876"/>
      <c r="CM89" s="874"/>
      <c r="CN89" s="875"/>
      <c r="CO89" s="875"/>
      <c r="CP89" s="875"/>
      <c r="CQ89" s="876"/>
      <c r="CR89" s="874"/>
      <c r="CS89" s="875"/>
      <c r="CT89" s="875"/>
      <c r="CU89" s="875"/>
      <c r="CV89" s="876"/>
      <c r="CW89" s="874"/>
      <c r="CX89" s="875"/>
      <c r="CY89" s="875"/>
      <c r="CZ89" s="875"/>
      <c r="DA89" s="876"/>
      <c r="DB89" s="874"/>
      <c r="DC89" s="875"/>
      <c r="DD89" s="875"/>
      <c r="DE89" s="875"/>
      <c r="DF89" s="876"/>
      <c r="DG89" s="874"/>
      <c r="DH89" s="875"/>
      <c r="DI89" s="875"/>
      <c r="DJ89" s="875"/>
      <c r="DK89" s="876"/>
      <c r="DL89" s="874"/>
      <c r="DM89" s="875"/>
      <c r="DN89" s="875"/>
      <c r="DO89" s="875"/>
      <c r="DP89" s="876"/>
      <c r="DQ89" s="874"/>
      <c r="DR89" s="875"/>
      <c r="DS89" s="875"/>
      <c r="DT89" s="875"/>
      <c r="DU89" s="876"/>
      <c r="DV89" s="871"/>
      <c r="DW89" s="872"/>
      <c r="DX89" s="872"/>
      <c r="DY89" s="872"/>
      <c r="DZ89" s="873"/>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71"/>
      <c r="BT90" s="872"/>
      <c r="BU90" s="872"/>
      <c r="BV90" s="872"/>
      <c r="BW90" s="872"/>
      <c r="BX90" s="872"/>
      <c r="BY90" s="872"/>
      <c r="BZ90" s="872"/>
      <c r="CA90" s="872"/>
      <c r="CB90" s="872"/>
      <c r="CC90" s="872"/>
      <c r="CD90" s="872"/>
      <c r="CE90" s="872"/>
      <c r="CF90" s="872"/>
      <c r="CG90" s="877"/>
      <c r="CH90" s="874"/>
      <c r="CI90" s="875"/>
      <c r="CJ90" s="875"/>
      <c r="CK90" s="875"/>
      <c r="CL90" s="876"/>
      <c r="CM90" s="874"/>
      <c r="CN90" s="875"/>
      <c r="CO90" s="875"/>
      <c r="CP90" s="875"/>
      <c r="CQ90" s="876"/>
      <c r="CR90" s="874"/>
      <c r="CS90" s="875"/>
      <c r="CT90" s="875"/>
      <c r="CU90" s="875"/>
      <c r="CV90" s="876"/>
      <c r="CW90" s="874"/>
      <c r="CX90" s="875"/>
      <c r="CY90" s="875"/>
      <c r="CZ90" s="875"/>
      <c r="DA90" s="876"/>
      <c r="DB90" s="874"/>
      <c r="DC90" s="875"/>
      <c r="DD90" s="875"/>
      <c r="DE90" s="875"/>
      <c r="DF90" s="876"/>
      <c r="DG90" s="874"/>
      <c r="DH90" s="875"/>
      <c r="DI90" s="875"/>
      <c r="DJ90" s="875"/>
      <c r="DK90" s="876"/>
      <c r="DL90" s="874"/>
      <c r="DM90" s="875"/>
      <c r="DN90" s="875"/>
      <c r="DO90" s="875"/>
      <c r="DP90" s="876"/>
      <c r="DQ90" s="874"/>
      <c r="DR90" s="875"/>
      <c r="DS90" s="875"/>
      <c r="DT90" s="875"/>
      <c r="DU90" s="876"/>
      <c r="DV90" s="871"/>
      <c r="DW90" s="872"/>
      <c r="DX90" s="872"/>
      <c r="DY90" s="872"/>
      <c r="DZ90" s="873"/>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71"/>
      <c r="BT91" s="872"/>
      <c r="BU91" s="872"/>
      <c r="BV91" s="872"/>
      <c r="BW91" s="872"/>
      <c r="BX91" s="872"/>
      <c r="BY91" s="872"/>
      <c r="BZ91" s="872"/>
      <c r="CA91" s="872"/>
      <c r="CB91" s="872"/>
      <c r="CC91" s="872"/>
      <c r="CD91" s="872"/>
      <c r="CE91" s="872"/>
      <c r="CF91" s="872"/>
      <c r="CG91" s="877"/>
      <c r="CH91" s="874"/>
      <c r="CI91" s="875"/>
      <c r="CJ91" s="875"/>
      <c r="CK91" s="875"/>
      <c r="CL91" s="876"/>
      <c r="CM91" s="874"/>
      <c r="CN91" s="875"/>
      <c r="CO91" s="875"/>
      <c r="CP91" s="875"/>
      <c r="CQ91" s="876"/>
      <c r="CR91" s="874"/>
      <c r="CS91" s="875"/>
      <c r="CT91" s="875"/>
      <c r="CU91" s="875"/>
      <c r="CV91" s="876"/>
      <c r="CW91" s="874"/>
      <c r="CX91" s="875"/>
      <c r="CY91" s="875"/>
      <c r="CZ91" s="875"/>
      <c r="DA91" s="876"/>
      <c r="DB91" s="874"/>
      <c r="DC91" s="875"/>
      <c r="DD91" s="875"/>
      <c r="DE91" s="875"/>
      <c r="DF91" s="876"/>
      <c r="DG91" s="874"/>
      <c r="DH91" s="875"/>
      <c r="DI91" s="875"/>
      <c r="DJ91" s="875"/>
      <c r="DK91" s="876"/>
      <c r="DL91" s="874"/>
      <c r="DM91" s="875"/>
      <c r="DN91" s="875"/>
      <c r="DO91" s="875"/>
      <c r="DP91" s="876"/>
      <c r="DQ91" s="874"/>
      <c r="DR91" s="875"/>
      <c r="DS91" s="875"/>
      <c r="DT91" s="875"/>
      <c r="DU91" s="876"/>
      <c r="DV91" s="871"/>
      <c r="DW91" s="872"/>
      <c r="DX91" s="872"/>
      <c r="DY91" s="872"/>
      <c r="DZ91" s="873"/>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71"/>
      <c r="BT92" s="872"/>
      <c r="BU92" s="872"/>
      <c r="BV92" s="872"/>
      <c r="BW92" s="872"/>
      <c r="BX92" s="872"/>
      <c r="BY92" s="872"/>
      <c r="BZ92" s="872"/>
      <c r="CA92" s="872"/>
      <c r="CB92" s="872"/>
      <c r="CC92" s="872"/>
      <c r="CD92" s="872"/>
      <c r="CE92" s="872"/>
      <c r="CF92" s="872"/>
      <c r="CG92" s="877"/>
      <c r="CH92" s="874"/>
      <c r="CI92" s="875"/>
      <c r="CJ92" s="875"/>
      <c r="CK92" s="875"/>
      <c r="CL92" s="876"/>
      <c r="CM92" s="874"/>
      <c r="CN92" s="875"/>
      <c r="CO92" s="875"/>
      <c r="CP92" s="875"/>
      <c r="CQ92" s="876"/>
      <c r="CR92" s="874"/>
      <c r="CS92" s="875"/>
      <c r="CT92" s="875"/>
      <c r="CU92" s="875"/>
      <c r="CV92" s="876"/>
      <c r="CW92" s="874"/>
      <c r="CX92" s="875"/>
      <c r="CY92" s="875"/>
      <c r="CZ92" s="875"/>
      <c r="DA92" s="876"/>
      <c r="DB92" s="874"/>
      <c r="DC92" s="875"/>
      <c r="DD92" s="875"/>
      <c r="DE92" s="875"/>
      <c r="DF92" s="876"/>
      <c r="DG92" s="874"/>
      <c r="DH92" s="875"/>
      <c r="DI92" s="875"/>
      <c r="DJ92" s="875"/>
      <c r="DK92" s="876"/>
      <c r="DL92" s="874"/>
      <c r="DM92" s="875"/>
      <c r="DN92" s="875"/>
      <c r="DO92" s="875"/>
      <c r="DP92" s="876"/>
      <c r="DQ92" s="874"/>
      <c r="DR92" s="875"/>
      <c r="DS92" s="875"/>
      <c r="DT92" s="875"/>
      <c r="DU92" s="876"/>
      <c r="DV92" s="871"/>
      <c r="DW92" s="872"/>
      <c r="DX92" s="872"/>
      <c r="DY92" s="872"/>
      <c r="DZ92" s="873"/>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71"/>
      <c r="BT93" s="872"/>
      <c r="BU93" s="872"/>
      <c r="BV93" s="872"/>
      <c r="BW93" s="872"/>
      <c r="BX93" s="872"/>
      <c r="BY93" s="872"/>
      <c r="BZ93" s="872"/>
      <c r="CA93" s="872"/>
      <c r="CB93" s="872"/>
      <c r="CC93" s="872"/>
      <c r="CD93" s="872"/>
      <c r="CE93" s="872"/>
      <c r="CF93" s="872"/>
      <c r="CG93" s="877"/>
      <c r="CH93" s="874"/>
      <c r="CI93" s="875"/>
      <c r="CJ93" s="875"/>
      <c r="CK93" s="875"/>
      <c r="CL93" s="876"/>
      <c r="CM93" s="874"/>
      <c r="CN93" s="875"/>
      <c r="CO93" s="875"/>
      <c r="CP93" s="875"/>
      <c r="CQ93" s="876"/>
      <c r="CR93" s="874"/>
      <c r="CS93" s="875"/>
      <c r="CT93" s="875"/>
      <c r="CU93" s="875"/>
      <c r="CV93" s="876"/>
      <c r="CW93" s="874"/>
      <c r="CX93" s="875"/>
      <c r="CY93" s="875"/>
      <c r="CZ93" s="875"/>
      <c r="DA93" s="876"/>
      <c r="DB93" s="874"/>
      <c r="DC93" s="875"/>
      <c r="DD93" s="875"/>
      <c r="DE93" s="875"/>
      <c r="DF93" s="876"/>
      <c r="DG93" s="874"/>
      <c r="DH93" s="875"/>
      <c r="DI93" s="875"/>
      <c r="DJ93" s="875"/>
      <c r="DK93" s="876"/>
      <c r="DL93" s="874"/>
      <c r="DM93" s="875"/>
      <c r="DN93" s="875"/>
      <c r="DO93" s="875"/>
      <c r="DP93" s="876"/>
      <c r="DQ93" s="874"/>
      <c r="DR93" s="875"/>
      <c r="DS93" s="875"/>
      <c r="DT93" s="875"/>
      <c r="DU93" s="876"/>
      <c r="DV93" s="871"/>
      <c r="DW93" s="872"/>
      <c r="DX93" s="872"/>
      <c r="DY93" s="872"/>
      <c r="DZ93" s="873"/>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71"/>
      <c r="BT94" s="872"/>
      <c r="BU94" s="872"/>
      <c r="BV94" s="872"/>
      <c r="BW94" s="872"/>
      <c r="BX94" s="872"/>
      <c r="BY94" s="872"/>
      <c r="BZ94" s="872"/>
      <c r="CA94" s="872"/>
      <c r="CB94" s="872"/>
      <c r="CC94" s="872"/>
      <c r="CD94" s="872"/>
      <c r="CE94" s="872"/>
      <c r="CF94" s="872"/>
      <c r="CG94" s="877"/>
      <c r="CH94" s="874"/>
      <c r="CI94" s="875"/>
      <c r="CJ94" s="875"/>
      <c r="CK94" s="875"/>
      <c r="CL94" s="876"/>
      <c r="CM94" s="874"/>
      <c r="CN94" s="875"/>
      <c r="CO94" s="875"/>
      <c r="CP94" s="875"/>
      <c r="CQ94" s="876"/>
      <c r="CR94" s="874"/>
      <c r="CS94" s="875"/>
      <c r="CT94" s="875"/>
      <c r="CU94" s="875"/>
      <c r="CV94" s="876"/>
      <c r="CW94" s="874"/>
      <c r="CX94" s="875"/>
      <c r="CY94" s="875"/>
      <c r="CZ94" s="875"/>
      <c r="DA94" s="876"/>
      <c r="DB94" s="874"/>
      <c r="DC94" s="875"/>
      <c r="DD94" s="875"/>
      <c r="DE94" s="875"/>
      <c r="DF94" s="876"/>
      <c r="DG94" s="874"/>
      <c r="DH94" s="875"/>
      <c r="DI94" s="875"/>
      <c r="DJ94" s="875"/>
      <c r="DK94" s="876"/>
      <c r="DL94" s="874"/>
      <c r="DM94" s="875"/>
      <c r="DN94" s="875"/>
      <c r="DO94" s="875"/>
      <c r="DP94" s="876"/>
      <c r="DQ94" s="874"/>
      <c r="DR94" s="875"/>
      <c r="DS94" s="875"/>
      <c r="DT94" s="875"/>
      <c r="DU94" s="876"/>
      <c r="DV94" s="871"/>
      <c r="DW94" s="872"/>
      <c r="DX94" s="872"/>
      <c r="DY94" s="872"/>
      <c r="DZ94" s="873"/>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71"/>
      <c r="BT95" s="872"/>
      <c r="BU95" s="872"/>
      <c r="BV95" s="872"/>
      <c r="BW95" s="872"/>
      <c r="BX95" s="872"/>
      <c r="BY95" s="872"/>
      <c r="BZ95" s="872"/>
      <c r="CA95" s="872"/>
      <c r="CB95" s="872"/>
      <c r="CC95" s="872"/>
      <c r="CD95" s="872"/>
      <c r="CE95" s="872"/>
      <c r="CF95" s="872"/>
      <c r="CG95" s="877"/>
      <c r="CH95" s="874"/>
      <c r="CI95" s="875"/>
      <c r="CJ95" s="875"/>
      <c r="CK95" s="875"/>
      <c r="CL95" s="876"/>
      <c r="CM95" s="874"/>
      <c r="CN95" s="875"/>
      <c r="CO95" s="875"/>
      <c r="CP95" s="875"/>
      <c r="CQ95" s="876"/>
      <c r="CR95" s="874"/>
      <c r="CS95" s="875"/>
      <c r="CT95" s="875"/>
      <c r="CU95" s="875"/>
      <c r="CV95" s="876"/>
      <c r="CW95" s="874"/>
      <c r="CX95" s="875"/>
      <c r="CY95" s="875"/>
      <c r="CZ95" s="875"/>
      <c r="DA95" s="876"/>
      <c r="DB95" s="874"/>
      <c r="DC95" s="875"/>
      <c r="DD95" s="875"/>
      <c r="DE95" s="875"/>
      <c r="DF95" s="876"/>
      <c r="DG95" s="874"/>
      <c r="DH95" s="875"/>
      <c r="DI95" s="875"/>
      <c r="DJ95" s="875"/>
      <c r="DK95" s="876"/>
      <c r="DL95" s="874"/>
      <c r="DM95" s="875"/>
      <c r="DN95" s="875"/>
      <c r="DO95" s="875"/>
      <c r="DP95" s="876"/>
      <c r="DQ95" s="874"/>
      <c r="DR95" s="875"/>
      <c r="DS95" s="875"/>
      <c r="DT95" s="875"/>
      <c r="DU95" s="876"/>
      <c r="DV95" s="871"/>
      <c r="DW95" s="872"/>
      <c r="DX95" s="872"/>
      <c r="DY95" s="872"/>
      <c r="DZ95" s="873"/>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71"/>
      <c r="BT96" s="872"/>
      <c r="BU96" s="872"/>
      <c r="BV96" s="872"/>
      <c r="BW96" s="872"/>
      <c r="BX96" s="872"/>
      <c r="BY96" s="872"/>
      <c r="BZ96" s="872"/>
      <c r="CA96" s="872"/>
      <c r="CB96" s="872"/>
      <c r="CC96" s="872"/>
      <c r="CD96" s="872"/>
      <c r="CE96" s="872"/>
      <c r="CF96" s="872"/>
      <c r="CG96" s="877"/>
      <c r="CH96" s="874"/>
      <c r="CI96" s="875"/>
      <c r="CJ96" s="875"/>
      <c r="CK96" s="875"/>
      <c r="CL96" s="876"/>
      <c r="CM96" s="874"/>
      <c r="CN96" s="875"/>
      <c r="CO96" s="875"/>
      <c r="CP96" s="875"/>
      <c r="CQ96" s="876"/>
      <c r="CR96" s="874"/>
      <c r="CS96" s="875"/>
      <c r="CT96" s="875"/>
      <c r="CU96" s="875"/>
      <c r="CV96" s="876"/>
      <c r="CW96" s="874"/>
      <c r="CX96" s="875"/>
      <c r="CY96" s="875"/>
      <c r="CZ96" s="875"/>
      <c r="DA96" s="876"/>
      <c r="DB96" s="874"/>
      <c r="DC96" s="875"/>
      <c r="DD96" s="875"/>
      <c r="DE96" s="875"/>
      <c r="DF96" s="876"/>
      <c r="DG96" s="874"/>
      <c r="DH96" s="875"/>
      <c r="DI96" s="875"/>
      <c r="DJ96" s="875"/>
      <c r="DK96" s="876"/>
      <c r="DL96" s="874"/>
      <c r="DM96" s="875"/>
      <c r="DN96" s="875"/>
      <c r="DO96" s="875"/>
      <c r="DP96" s="876"/>
      <c r="DQ96" s="874"/>
      <c r="DR96" s="875"/>
      <c r="DS96" s="875"/>
      <c r="DT96" s="875"/>
      <c r="DU96" s="876"/>
      <c r="DV96" s="871"/>
      <c r="DW96" s="872"/>
      <c r="DX96" s="872"/>
      <c r="DY96" s="872"/>
      <c r="DZ96" s="873"/>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71"/>
      <c r="BT97" s="872"/>
      <c r="BU97" s="872"/>
      <c r="BV97" s="872"/>
      <c r="BW97" s="872"/>
      <c r="BX97" s="872"/>
      <c r="BY97" s="872"/>
      <c r="BZ97" s="872"/>
      <c r="CA97" s="872"/>
      <c r="CB97" s="872"/>
      <c r="CC97" s="872"/>
      <c r="CD97" s="872"/>
      <c r="CE97" s="872"/>
      <c r="CF97" s="872"/>
      <c r="CG97" s="877"/>
      <c r="CH97" s="874"/>
      <c r="CI97" s="875"/>
      <c r="CJ97" s="875"/>
      <c r="CK97" s="875"/>
      <c r="CL97" s="876"/>
      <c r="CM97" s="874"/>
      <c r="CN97" s="875"/>
      <c r="CO97" s="875"/>
      <c r="CP97" s="875"/>
      <c r="CQ97" s="876"/>
      <c r="CR97" s="874"/>
      <c r="CS97" s="875"/>
      <c r="CT97" s="875"/>
      <c r="CU97" s="875"/>
      <c r="CV97" s="876"/>
      <c r="CW97" s="874"/>
      <c r="CX97" s="875"/>
      <c r="CY97" s="875"/>
      <c r="CZ97" s="875"/>
      <c r="DA97" s="876"/>
      <c r="DB97" s="874"/>
      <c r="DC97" s="875"/>
      <c r="DD97" s="875"/>
      <c r="DE97" s="875"/>
      <c r="DF97" s="876"/>
      <c r="DG97" s="874"/>
      <c r="DH97" s="875"/>
      <c r="DI97" s="875"/>
      <c r="DJ97" s="875"/>
      <c r="DK97" s="876"/>
      <c r="DL97" s="874"/>
      <c r="DM97" s="875"/>
      <c r="DN97" s="875"/>
      <c r="DO97" s="875"/>
      <c r="DP97" s="876"/>
      <c r="DQ97" s="874"/>
      <c r="DR97" s="875"/>
      <c r="DS97" s="875"/>
      <c r="DT97" s="875"/>
      <c r="DU97" s="876"/>
      <c r="DV97" s="871"/>
      <c r="DW97" s="872"/>
      <c r="DX97" s="872"/>
      <c r="DY97" s="872"/>
      <c r="DZ97" s="873"/>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71"/>
      <c r="BT98" s="872"/>
      <c r="BU98" s="872"/>
      <c r="BV98" s="872"/>
      <c r="BW98" s="872"/>
      <c r="BX98" s="872"/>
      <c r="BY98" s="872"/>
      <c r="BZ98" s="872"/>
      <c r="CA98" s="872"/>
      <c r="CB98" s="872"/>
      <c r="CC98" s="872"/>
      <c r="CD98" s="872"/>
      <c r="CE98" s="872"/>
      <c r="CF98" s="872"/>
      <c r="CG98" s="877"/>
      <c r="CH98" s="874"/>
      <c r="CI98" s="875"/>
      <c r="CJ98" s="875"/>
      <c r="CK98" s="875"/>
      <c r="CL98" s="876"/>
      <c r="CM98" s="874"/>
      <c r="CN98" s="875"/>
      <c r="CO98" s="875"/>
      <c r="CP98" s="875"/>
      <c r="CQ98" s="876"/>
      <c r="CR98" s="874"/>
      <c r="CS98" s="875"/>
      <c r="CT98" s="875"/>
      <c r="CU98" s="875"/>
      <c r="CV98" s="876"/>
      <c r="CW98" s="874"/>
      <c r="CX98" s="875"/>
      <c r="CY98" s="875"/>
      <c r="CZ98" s="875"/>
      <c r="DA98" s="876"/>
      <c r="DB98" s="874"/>
      <c r="DC98" s="875"/>
      <c r="DD98" s="875"/>
      <c r="DE98" s="875"/>
      <c r="DF98" s="876"/>
      <c r="DG98" s="874"/>
      <c r="DH98" s="875"/>
      <c r="DI98" s="875"/>
      <c r="DJ98" s="875"/>
      <c r="DK98" s="876"/>
      <c r="DL98" s="874"/>
      <c r="DM98" s="875"/>
      <c r="DN98" s="875"/>
      <c r="DO98" s="875"/>
      <c r="DP98" s="876"/>
      <c r="DQ98" s="874"/>
      <c r="DR98" s="875"/>
      <c r="DS98" s="875"/>
      <c r="DT98" s="875"/>
      <c r="DU98" s="876"/>
      <c r="DV98" s="871"/>
      <c r="DW98" s="872"/>
      <c r="DX98" s="872"/>
      <c r="DY98" s="872"/>
      <c r="DZ98" s="873"/>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71"/>
      <c r="BT99" s="872"/>
      <c r="BU99" s="872"/>
      <c r="BV99" s="872"/>
      <c r="BW99" s="872"/>
      <c r="BX99" s="872"/>
      <c r="BY99" s="872"/>
      <c r="BZ99" s="872"/>
      <c r="CA99" s="872"/>
      <c r="CB99" s="872"/>
      <c r="CC99" s="872"/>
      <c r="CD99" s="872"/>
      <c r="CE99" s="872"/>
      <c r="CF99" s="872"/>
      <c r="CG99" s="877"/>
      <c r="CH99" s="874"/>
      <c r="CI99" s="875"/>
      <c r="CJ99" s="875"/>
      <c r="CK99" s="875"/>
      <c r="CL99" s="876"/>
      <c r="CM99" s="874"/>
      <c r="CN99" s="875"/>
      <c r="CO99" s="875"/>
      <c r="CP99" s="875"/>
      <c r="CQ99" s="876"/>
      <c r="CR99" s="874"/>
      <c r="CS99" s="875"/>
      <c r="CT99" s="875"/>
      <c r="CU99" s="875"/>
      <c r="CV99" s="876"/>
      <c r="CW99" s="874"/>
      <c r="CX99" s="875"/>
      <c r="CY99" s="875"/>
      <c r="CZ99" s="875"/>
      <c r="DA99" s="876"/>
      <c r="DB99" s="874"/>
      <c r="DC99" s="875"/>
      <c r="DD99" s="875"/>
      <c r="DE99" s="875"/>
      <c r="DF99" s="876"/>
      <c r="DG99" s="874"/>
      <c r="DH99" s="875"/>
      <c r="DI99" s="875"/>
      <c r="DJ99" s="875"/>
      <c r="DK99" s="876"/>
      <c r="DL99" s="874"/>
      <c r="DM99" s="875"/>
      <c r="DN99" s="875"/>
      <c r="DO99" s="875"/>
      <c r="DP99" s="876"/>
      <c r="DQ99" s="874"/>
      <c r="DR99" s="875"/>
      <c r="DS99" s="875"/>
      <c r="DT99" s="875"/>
      <c r="DU99" s="876"/>
      <c r="DV99" s="871"/>
      <c r="DW99" s="872"/>
      <c r="DX99" s="872"/>
      <c r="DY99" s="872"/>
      <c r="DZ99" s="873"/>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71"/>
      <c r="BT100" s="872"/>
      <c r="BU100" s="872"/>
      <c r="BV100" s="872"/>
      <c r="BW100" s="872"/>
      <c r="BX100" s="872"/>
      <c r="BY100" s="872"/>
      <c r="BZ100" s="872"/>
      <c r="CA100" s="872"/>
      <c r="CB100" s="872"/>
      <c r="CC100" s="872"/>
      <c r="CD100" s="872"/>
      <c r="CE100" s="872"/>
      <c r="CF100" s="872"/>
      <c r="CG100" s="877"/>
      <c r="CH100" s="874"/>
      <c r="CI100" s="875"/>
      <c r="CJ100" s="875"/>
      <c r="CK100" s="875"/>
      <c r="CL100" s="876"/>
      <c r="CM100" s="874"/>
      <c r="CN100" s="875"/>
      <c r="CO100" s="875"/>
      <c r="CP100" s="875"/>
      <c r="CQ100" s="876"/>
      <c r="CR100" s="874"/>
      <c r="CS100" s="875"/>
      <c r="CT100" s="875"/>
      <c r="CU100" s="875"/>
      <c r="CV100" s="876"/>
      <c r="CW100" s="874"/>
      <c r="CX100" s="875"/>
      <c r="CY100" s="875"/>
      <c r="CZ100" s="875"/>
      <c r="DA100" s="876"/>
      <c r="DB100" s="874"/>
      <c r="DC100" s="875"/>
      <c r="DD100" s="875"/>
      <c r="DE100" s="875"/>
      <c r="DF100" s="876"/>
      <c r="DG100" s="874"/>
      <c r="DH100" s="875"/>
      <c r="DI100" s="875"/>
      <c r="DJ100" s="875"/>
      <c r="DK100" s="876"/>
      <c r="DL100" s="874"/>
      <c r="DM100" s="875"/>
      <c r="DN100" s="875"/>
      <c r="DO100" s="875"/>
      <c r="DP100" s="876"/>
      <c r="DQ100" s="874"/>
      <c r="DR100" s="875"/>
      <c r="DS100" s="875"/>
      <c r="DT100" s="875"/>
      <c r="DU100" s="876"/>
      <c r="DV100" s="871"/>
      <c r="DW100" s="872"/>
      <c r="DX100" s="872"/>
      <c r="DY100" s="872"/>
      <c r="DZ100" s="873"/>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71"/>
      <c r="BT101" s="872"/>
      <c r="BU101" s="872"/>
      <c r="BV101" s="872"/>
      <c r="BW101" s="872"/>
      <c r="BX101" s="872"/>
      <c r="BY101" s="872"/>
      <c r="BZ101" s="872"/>
      <c r="CA101" s="872"/>
      <c r="CB101" s="872"/>
      <c r="CC101" s="872"/>
      <c r="CD101" s="872"/>
      <c r="CE101" s="872"/>
      <c r="CF101" s="872"/>
      <c r="CG101" s="877"/>
      <c r="CH101" s="874"/>
      <c r="CI101" s="875"/>
      <c r="CJ101" s="875"/>
      <c r="CK101" s="875"/>
      <c r="CL101" s="876"/>
      <c r="CM101" s="874"/>
      <c r="CN101" s="875"/>
      <c r="CO101" s="875"/>
      <c r="CP101" s="875"/>
      <c r="CQ101" s="876"/>
      <c r="CR101" s="874"/>
      <c r="CS101" s="875"/>
      <c r="CT101" s="875"/>
      <c r="CU101" s="875"/>
      <c r="CV101" s="876"/>
      <c r="CW101" s="874"/>
      <c r="CX101" s="875"/>
      <c r="CY101" s="875"/>
      <c r="CZ101" s="875"/>
      <c r="DA101" s="876"/>
      <c r="DB101" s="874"/>
      <c r="DC101" s="875"/>
      <c r="DD101" s="875"/>
      <c r="DE101" s="875"/>
      <c r="DF101" s="876"/>
      <c r="DG101" s="874"/>
      <c r="DH101" s="875"/>
      <c r="DI101" s="875"/>
      <c r="DJ101" s="875"/>
      <c r="DK101" s="876"/>
      <c r="DL101" s="874"/>
      <c r="DM101" s="875"/>
      <c r="DN101" s="875"/>
      <c r="DO101" s="875"/>
      <c r="DP101" s="876"/>
      <c r="DQ101" s="874"/>
      <c r="DR101" s="875"/>
      <c r="DS101" s="875"/>
      <c r="DT101" s="875"/>
      <c r="DU101" s="876"/>
      <c r="DV101" s="871"/>
      <c r="DW101" s="872"/>
      <c r="DX101" s="872"/>
      <c r="DY101" s="872"/>
      <c r="DZ101" s="873"/>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802" t="s">
        <v>402</v>
      </c>
      <c r="BS102" s="803"/>
      <c r="BT102" s="803"/>
      <c r="BU102" s="803"/>
      <c r="BV102" s="803"/>
      <c r="BW102" s="803"/>
      <c r="BX102" s="803"/>
      <c r="BY102" s="803"/>
      <c r="BZ102" s="803"/>
      <c r="CA102" s="803"/>
      <c r="CB102" s="803"/>
      <c r="CC102" s="803"/>
      <c r="CD102" s="803"/>
      <c r="CE102" s="803"/>
      <c r="CF102" s="803"/>
      <c r="CG102" s="804"/>
      <c r="CH102" s="899"/>
      <c r="CI102" s="900"/>
      <c r="CJ102" s="900"/>
      <c r="CK102" s="900"/>
      <c r="CL102" s="901"/>
      <c r="CM102" s="899"/>
      <c r="CN102" s="900"/>
      <c r="CO102" s="900"/>
      <c r="CP102" s="900"/>
      <c r="CQ102" s="901"/>
      <c r="CR102" s="902"/>
      <c r="CS102" s="864"/>
      <c r="CT102" s="864"/>
      <c r="CU102" s="864"/>
      <c r="CV102" s="903"/>
      <c r="CW102" s="902"/>
      <c r="CX102" s="864"/>
      <c r="CY102" s="864"/>
      <c r="CZ102" s="864"/>
      <c r="DA102" s="903"/>
      <c r="DB102" s="902"/>
      <c r="DC102" s="864"/>
      <c r="DD102" s="864"/>
      <c r="DE102" s="864"/>
      <c r="DF102" s="903"/>
      <c r="DG102" s="902"/>
      <c r="DH102" s="864"/>
      <c r="DI102" s="864"/>
      <c r="DJ102" s="864"/>
      <c r="DK102" s="903"/>
      <c r="DL102" s="902"/>
      <c r="DM102" s="864"/>
      <c r="DN102" s="864"/>
      <c r="DO102" s="864"/>
      <c r="DP102" s="903"/>
      <c r="DQ102" s="902"/>
      <c r="DR102" s="864"/>
      <c r="DS102" s="864"/>
      <c r="DT102" s="864"/>
      <c r="DU102" s="903"/>
      <c r="DV102" s="802"/>
      <c r="DW102" s="803"/>
      <c r="DX102" s="803"/>
      <c r="DY102" s="803"/>
      <c r="DZ102" s="926"/>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7" t="s">
        <v>403</v>
      </c>
      <c r="BR103" s="927"/>
      <c r="BS103" s="927"/>
      <c r="BT103" s="927"/>
      <c r="BU103" s="927"/>
      <c r="BV103" s="927"/>
      <c r="BW103" s="927"/>
      <c r="BX103" s="927"/>
      <c r="BY103" s="927"/>
      <c r="BZ103" s="927"/>
      <c r="CA103" s="927"/>
      <c r="CB103" s="927"/>
      <c r="CC103" s="927"/>
      <c r="CD103" s="927"/>
      <c r="CE103" s="927"/>
      <c r="CF103" s="927"/>
      <c r="CG103" s="927"/>
      <c r="CH103" s="927"/>
      <c r="CI103" s="927"/>
      <c r="CJ103" s="927"/>
      <c r="CK103" s="927"/>
      <c r="CL103" s="927"/>
      <c r="CM103" s="927"/>
      <c r="CN103" s="927"/>
      <c r="CO103" s="927"/>
      <c r="CP103" s="927"/>
      <c r="CQ103" s="927"/>
      <c r="CR103" s="927"/>
      <c r="CS103" s="927"/>
      <c r="CT103" s="927"/>
      <c r="CU103" s="927"/>
      <c r="CV103" s="927"/>
      <c r="CW103" s="927"/>
      <c r="CX103" s="927"/>
      <c r="CY103" s="927"/>
      <c r="CZ103" s="927"/>
      <c r="DA103" s="927"/>
      <c r="DB103" s="927"/>
      <c r="DC103" s="927"/>
      <c r="DD103" s="927"/>
      <c r="DE103" s="927"/>
      <c r="DF103" s="927"/>
      <c r="DG103" s="927"/>
      <c r="DH103" s="927"/>
      <c r="DI103" s="927"/>
      <c r="DJ103" s="927"/>
      <c r="DK103" s="927"/>
      <c r="DL103" s="927"/>
      <c r="DM103" s="927"/>
      <c r="DN103" s="927"/>
      <c r="DO103" s="927"/>
      <c r="DP103" s="927"/>
      <c r="DQ103" s="927"/>
      <c r="DR103" s="927"/>
      <c r="DS103" s="927"/>
      <c r="DT103" s="927"/>
      <c r="DU103" s="927"/>
      <c r="DV103" s="927"/>
      <c r="DW103" s="927"/>
      <c r="DX103" s="927"/>
      <c r="DY103" s="927"/>
      <c r="DZ103" s="927"/>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8" t="s">
        <v>404</v>
      </c>
      <c r="BR104" s="928"/>
      <c r="BS104" s="928"/>
      <c r="BT104" s="928"/>
      <c r="BU104" s="928"/>
      <c r="BV104" s="928"/>
      <c r="BW104" s="928"/>
      <c r="BX104" s="928"/>
      <c r="BY104" s="928"/>
      <c r="BZ104" s="928"/>
      <c r="CA104" s="928"/>
      <c r="CB104" s="928"/>
      <c r="CC104" s="928"/>
      <c r="CD104" s="928"/>
      <c r="CE104" s="928"/>
      <c r="CF104" s="928"/>
      <c r="CG104" s="928"/>
      <c r="CH104" s="928"/>
      <c r="CI104" s="928"/>
      <c r="CJ104" s="928"/>
      <c r="CK104" s="928"/>
      <c r="CL104" s="928"/>
      <c r="CM104" s="928"/>
      <c r="CN104" s="928"/>
      <c r="CO104" s="928"/>
      <c r="CP104" s="928"/>
      <c r="CQ104" s="928"/>
      <c r="CR104" s="928"/>
      <c r="CS104" s="928"/>
      <c r="CT104" s="928"/>
      <c r="CU104" s="928"/>
      <c r="CV104" s="928"/>
      <c r="CW104" s="928"/>
      <c r="CX104" s="928"/>
      <c r="CY104" s="928"/>
      <c r="CZ104" s="928"/>
      <c r="DA104" s="928"/>
      <c r="DB104" s="928"/>
      <c r="DC104" s="928"/>
      <c r="DD104" s="928"/>
      <c r="DE104" s="928"/>
      <c r="DF104" s="928"/>
      <c r="DG104" s="928"/>
      <c r="DH104" s="928"/>
      <c r="DI104" s="928"/>
      <c r="DJ104" s="928"/>
      <c r="DK104" s="928"/>
      <c r="DL104" s="928"/>
      <c r="DM104" s="928"/>
      <c r="DN104" s="928"/>
      <c r="DO104" s="928"/>
      <c r="DP104" s="928"/>
      <c r="DQ104" s="928"/>
      <c r="DR104" s="928"/>
      <c r="DS104" s="928"/>
      <c r="DT104" s="928"/>
      <c r="DU104" s="928"/>
      <c r="DV104" s="928"/>
      <c r="DW104" s="928"/>
      <c r="DX104" s="928"/>
      <c r="DY104" s="928"/>
      <c r="DZ104" s="928"/>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405</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406</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29" t="s">
        <v>407</v>
      </c>
      <c r="B108" s="930"/>
      <c r="C108" s="930"/>
      <c r="D108" s="930"/>
      <c r="E108" s="930"/>
      <c r="F108" s="930"/>
      <c r="G108" s="930"/>
      <c r="H108" s="930"/>
      <c r="I108" s="930"/>
      <c r="J108" s="930"/>
      <c r="K108" s="930"/>
      <c r="L108" s="930"/>
      <c r="M108" s="930"/>
      <c r="N108" s="930"/>
      <c r="O108" s="930"/>
      <c r="P108" s="930"/>
      <c r="Q108" s="930"/>
      <c r="R108" s="930"/>
      <c r="S108" s="930"/>
      <c r="T108" s="930"/>
      <c r="U108" s="930"/>
      <c r="V108" s="930"/>
      <c r="W108" s="930"/>
      <c r="X108" s="930"/>
      <c r="Y108" s="930"/>
      <c r="Z108" s="930"/>
      <c r="AA108" s="930"/>
      <c r="AB108" s="930"/>
      <c r="AC108" s="930"/>
      <c r="AD108" s="930"/>
      <c r="AE108" s="930"/>
      <c r="AF108" s="930"/>
      <c r="AG108" s="930"/>
      <c r="AH108" s="930"/>
      <c r="AI108" s="930"/>
      <c r="AJ108" s="930"/>
      <c r="AK108" s="930"/>
      <c r="AL108" s="930"/>
      <c r="AM108" s="930"/>
      <c r="AN108" s="930"/>
      <c r="AO108" s="930"/>
      <c r="AP108" s="930"/>
      <c r="AQ108" s="930"/>
      <c r="AR108" s="930"/>
      <c r="AS108" s="930"/>
      <c r="AT108" s="931"/>
      <c r="AU108" s="929" t="s">
        <v>408</v>
      </c>
      <c r="AV108" s="930"/>
      <c r="AW108" s="930"/>
      <c r="AX108" s="930"/>
      <c r="AY108" s="930"/>
      <c r="AZ108" s="930"/>
      <c r="BA108" s="930"/>
      <c r="BB108" s="930"/>
      <c r="BC108" s="930"/>
      <c r="BD108" s="930"/>
      <c r="BE108" s="930"/>
      <c r="BF108" s="930"/>
      <c r="BG108" s="930"/>
      <c r="BH108" s="930"/>
      <c r="BI108" s="930"/>
      <c r="BJ108" s="930"/>
      <c r="BK108" s="930"/>
      <c r="BL108" s="930"/>
      <c r="BM108" s="930"/>
      <c r="BN108" s="930"/>
      <c r="BO108" s="930"/>
      <c r="BP108" s="930"/>
      <c r="BQ108" s="930"/>
      <c r="BR108" s="930"/>
      <c r="BS108" s="930"/>
      <c r="BT108" s="930"/>
      <c r="BU108" s="930"/>
      <c r="BV108" s="930"/>
      <c r="BW108" s="930"/>
      <c r="BX108" s="930"/>
      <c r="BY108" s="930"/>
      <c r="BZ108" s="930"/>
      <c r="CA108" s="930"/>
      <c r="CB108" s="930"/>
      <c r="CC108" s="930"/>
      <c r="CD108" s="930"/>
      <c r="CE108" s="930"/>
      <c r="CF108" s="930"/>
      <c r="CG108" s="930"/>
      <c r="CH108" s="930"/>
      <c r="CI108" s="930"/>
      <c r="CJ108" s="930"/>
      <c r="CK108" s="930"/>
      <c r="CL108" s="930"/>
      <c r="CM108" s="930"/>
      <c r="CN108" s="930"/>
      <c r="CO108" s="930"/>
      <c r="CP108" s="930"/>
      <c r="CQ108" s="930"/>
      <c r="CR108" s="930"/>
      <c r="CS108" s="930"/>
      <c r="CT108" s="930"/>
      <c r="CU108" s="930"/>
      <c r="CV108" s="930"/>
      <c r="CW108" s="930"/>
      <c r="CX108" s="930"/>
      <c r="CY108" s="930"/>
      <c r="CZ108" s="930"/>
      <c r="DA108" s="930"/>
      <c r="DB108" s="930"/>
      <c r="DC108" s="930"/>
      <c r="DD108" s="930"/>
      <c r="DE108" s="930"/>
      <c r="DF108" s="930"/>
      <c r="DG108" s="930"/>
      <c r="DH108" s="930"/>
      <c r="DI108" s="930"/>
      <c r="DJ108" s="930"/>
      <c r="DK108" s="930"/>
      <c r="DL108" s="930"/>
      <c r="DM108" s="930"/>
      <c r="DN108" s="930"/>
      <c r="DO108" s="930"/>
      <c r="DP108" s="930"/>
      <c r="DQ108" s="930"/>
      <c r="DR108" s="930"/>
      <c r="DS108" s="930"/>
      <c r="DT108" s="930"/>
      <c r="DU108" s="930"/>
      <c r="DV108" s="930"/>
      <c r="DW108" s="930"/>
      <c r="DX108" s="930"/>
      <c r="DY108" s="930"/>
      <c r="DZ108" s="931"/>
    </row>
    <row r="109" spans="1:131" s="212" customFormat="1" ht="26.25" customHeight="1" x14ac:dyDescent="0.2">
      <c r="A109" s="924" t="s">
        <v>409</v>
      </c>
      <c r="B109" s="905"/>
      <c r="C109" s="905"/>
      <c r="D109" s="905"/>
      <c r="E109" s="905"/>
      <c r="F109" s="905"/>
      <c r="G109" s="905"/>
      <c r="H109" s="905"/>
      <c r="I109" s="905"/>
      <c r="J109" s="905"/>
      <c r="K109" s="905"/>
      <c r="L109" s="905"/>
      <c r="M109" s="905"/>
      <c r="N109" s="905"/>
      <c r="O109" s="905"/>
      <c r="P109" s="905"/>
      <c r="Q109" s="905"/>
      <c r="R109" s="905"/>
      <c r="S109" s="905"/>
      <c r="T109" s="905"/>
      <c r="U109" s="905"/>
      <c r="V109" s="905"/>
      <c r="W109" s="905"/>
      <c r="X109" s="905"/>
      <c r="Y109" s="905"/>
      <c r="Z109" s="906"/>
      <c r="AA109" s="904" t="s">
        <v>410</v>
      </c>
      <c r="AB109" s="905"/>
      <c r="AC109" s="905"/>
      <c r="AD109" s="905"/>
      <c r="AE109" s="906"/>
      <c r="AF109" s="904" t="s">
        <v>411</v>
      </c>
      <c r="AG109" s="905"/>
      <c r="AH109" s="905"/>
      <c r="AI109" s="905"/>
      <c r="AJ109" s="906"/>
      <c r="AK109" s="904" t="s">
        <v>294</v>
      </c>
      <c r="AL109" s="905"/>
      <c r="AM109" s="905"/>
      <c r="AN109" s="905"/>
      <c r="AO109" s="906"/>
      <c r="AP109" s="904" t="s">
        <v>412</v>
      </c>
      <c r="AQ109" s="905"/>
      <c r="AR109" s="905"/>
      <c r="AS109" s="905"/>
      <c r="AT109" s="907"/>
      <c r="AU109" s="924" t="s">
        <v>409</v>
      </c>
      <c r="AV109" s="905"/>
      <c r="AW109" s="905"/>
      <c r="AX109" s="905"/>
      <c r="AY109" s="905"/>
      <c r="AZ109" s="905"/>
      <c r="BA109" s="905"/>
      <c r="BB109" s="905"/>
      <c r="BC109" s="905"/>
      <c r="BD109" s="905"/>
      <c r="BE109" s="905"/>
      <c r="BF109" s="905"/>
      <c r="BG109" s="905"/>
      <c r="BH109" s="905"/>
      <c r="BI109" s="905"/>
      <c r="BJ109" s="905"/>
      <c r="BK109" s="905"/>
      <c r="BL109" s="905"/>
      <c r="BM109" s="905"/>
      <c r="BN109" s="905"/>
      <c r="BO109" s="905"/>
      <c r="BP109" s="906"/>
      <c r="BQ109" s="904" t="s">
        <v>410</v>
      </c>
      <c r="BR109" s="905"/>
      <c r="BS109" s="905"/>
      <c r="BT109" s="905"/>
      <c r="BU109" s="906"/>
      <c r="BV109" s="904" t="s">
        <v>411</v>
      </c>
      <c r="BW109" s="905"/>
      <c r="BX109" s="905"/>
      <c r="BY109" s="905"/>
      <c r="BZ109" s="906"/>
      <c r="CA109" s="904" t="s">
        <v>294</v>
      </c>
      <c r="CB109" s="905"/>
      <c r="CC109" s="905"/>
      <c r="CD109" s="905"/>
      <c r="CE109" s="906"/>
      <c r="CF109" s="925" t="s">
        <v>412</v>
      </c>
      <c r="CG109" s="925"/>
      <c r="CH109" s="925"/>
      <c r="CI109" s="925"/>
      <c r="CJ109" s="925"/>
      <c r="CK109" s="904" t="s">
        <v>413</v>
      </c>
      <c r="CL109" s="905"/>
      <c r="CM109" s="905"/>
      <c r="CN109" s="905"/>
      <c r="CO109" s="905"/>
      <c r="CP109" s="905"/>
      <c r="CQ109" s="905"/>
      <c r="CR109" s="905"/>
      <c r="CS109" s="905"/>
      <c r="CT109" s="905"/>
      <c r="CU109" s="905"/>
      <c r="CV109" s="905"/>
      <c r="CW109" s="905"/>
      <c r="CX109" s="905"/>
      <c r="CY109" s="905"/>
      <c r="CZ109" s="905"/>
      <c r="DA109" s="905"/>
      <c r="DB109" s="905"/>
      <c r="DC109" s="905"/>
      <c r="DD109" s="905"/>
      <c r="DE109" s="905"/>
      <c r="DF109" s="906"/>
      <c r="DG109" s="904" t="s">
        <v>410</v>
      </c>
      <c r="DH109" s="905"/>
      <c r="DI109" s="905"/>
      <c r="DJ109" s="905"/>
      <c r="DK109" s="906"/>
      <c r="DL109" s="904" t="s">
        <v>411</v>
      </c>
      <c r="DM109" s="905"/>
      <c r="DN109" s="905"/>
      <c r="DO109" s="905"/>
      <c r="DP109" s="906"/>
      <c r="DQ109" s="904" t="s">
        <v>294</v>
      </c>
      <c r="DR109" s="905"/>
      <c r="DS109" s="905"/>
      <c r="DT109" s="905"/>
      <c r="DU109" s="906"/>
      <c r="DV109" s="904" t="s">
        <v>412</v>
      </c>
      <c r="DW109" s="905"/>
      <c r="DX109" s="905"/>
      <c r="DY109" s="905"/>
      <c r="DZ109" s="907"/>
    </row>
    <row r="110" spans="1:131" s="212" customFormat="1" ht="26.25" customHeight="1" x14ac:dyDescent="0.2">
      <c r="A110" s="908" t="s">
        <v>414</v>
      </c>
      <c r="B110" s="909"/>
      <c r="C110" s="909"/>
      <c r="D110" s="909"/>
      <c r="E110" s="909"/>
      <c r="F110" s="909"/>
      <c r="G110" s="909"/>
      <c r="H110" s="909"/>
      <c r="I110" s="909"/>
      <c r="J110" s="909"/>
      <c r="K110" s="909"/>
      <c r="L110" s="909"/>
      <c r="M110" s="909"/>
      <c r="N110" s="909"/>
      <c r="O110" s="909"/>
      <c r="P110" s="909"/>
      <c r="Q110" s="909"/>
      <c r="R110" s="909"/>
      <c r="S110" s="909"/>
      <c r="T110" s="909"/>
      <c r="U110" s="909"/>
      <c r="V110" s="909"/>
      <c r="W110" s="909"/>
      <c r="X110" s="909"/>
      <c r="Y110" s="909"/>
      <c r="Z110" s="910"/>
      <c r="AA110" s="911">
        <v>372021</v>
      </c>
      <c r="AB110" s="912"/>
      <c r="AC110" s="912"/>
      <c r="AD110" s="912"/>
      <c r="AE110" s="913"/>
      <c r="AF110" s="914">
        <v>384756</v>
      </c>
      <c r="AG110" s="912"/>
      <c r="AH110" s="912"/>
      <c r="AI110" s="912"/>
      <c r="AJ110" s="913"/>
      <c r="AK110" s="914">
        <v>341611</v>
      </c>
      <c r="AL110" s="912"/>
      <c r="AM110" s="912"/>
      <c r="AN110" s="912"/>
      <c r="AO110" s="913"/>
      <c r="AP110" s="915">
        <v>20.399999999999999</v>
      </c>
      <c r="AQ110" s="916"/>
      <c r="AR110" s="916"/>
      <c r="AS110" s="916"/>
      <c r="AT110" s="917"/>
      <c r="AU110" s="918" t="s">
        <v>69</v>
      </c>
      <c r="AV110" s="919"/>
      <c r="AW110" s="919"/>
      <c r="AX110" s="919"/>
      <c r="AY110" s="919"/>
      <c r="AZ110" s="941" t="s">
        <v>415</v>
      </c>
      <c r="BA110" s="909"/>
      <c r="BB110" s="909"/>
      <c r="BC110" s="909"/>
      <c r="BD110" s="909"/>
      <c r="BE110" s="909"/>
      <c r="BF110" s="909"/>
      <c r="BG110" s="909"/>
      <c r="BH110" s="909"/>
      <c r="BI110" s="909"/>
      <c r="BJ110" s="909"/>
      <c r="BK110" s="909"/>
      <c r="BL110" s="909"/>
      <c r="BM110" s="909"/>
      <c r="BN110" s="909"/>
      <c r="BO110" s="909"/>
      <c r="BP110" s="910"/>
      <c r="BQ110" s="942">
        <v>2444404</v>
      </c>
      <c r="BR110" s="943"/>
      <c r="BS110" s="943"/>
      <c r="BT110" s="943"/>
      <c r="BU110" s="943"/>
      <c r="BV110" s="943">
        <v>2129161</v>
      </c>
      <c r="BW110" s="943"/>
      <c r="BX110" s="943"/>
      <c r="BY110" s="943"/>
      <c r="BZ110" s="943"/>
      <c r="CA110" s="943">
        <v>1828393</v>
      </c>
      <c r="CB110" s="943"/>
      <c r="CC110" s="943"/>
      <c r="CD110" s="943"/>
      <c r="CE110" s="943"/>
      <c r="CF110" s="956">
        <v>109.4</v>
      </c>
      <c r="CG110" s="957"/>
      <c r="CH110" s="957"/>
      <c r="CI110" s="957"/>
      <c r="CJ110" s="957"/>
      <c r="CK110" s="958" t="s">
        <v>416</v>
      </c>
      <c r="CL110" s="959"/>
      <c r="CM110" s="941" t="s">
        <v>417</v>
      </c>
      <c r="CN110" s="909"/>
      <c r="CO110" s="909"/>
      <c r="CP110" s="909"/>
      <c r="CQ110" s="909"/>
      <c r="CR110" s="909"/>
      <c r="CS110" s="909"/>
      <c r="CT110" s="909"/>
      <c r="CU110" s="909"/>
      <c r="CV110" s="909"/>
      <c r="CW110" s="909"/>
      <c r="CX110" s="909"/>
      <c r="CY110" s="909"/>
      <c r="CZ110" s="909"/>
      <c r="DA110" s="909"/>
      <c r="DB110" s="909"/>
      <c r="DC110" s="909"/>
      <c r="DD110" s="909"/>
      <c r="DE110" s="909"/>
      <c r="DF110" s="910"/>
      <c r="DG110" s="942" t="s">
        <v>122</v>
      </c>
      <c r="DH110" s="943"/>
      <c r="DI110" s="943"/>
      <c r="DJ110" s="943"/>
      <c r="DK110" s="943"/>
      <c r="DL110" s="943" t="s">
        <v>122</v>
      </c>
      <c r="DM110" s="943"/>
      <c r="DN110" s="943"/>
      <c r="DO110" s="943"/>
      <c r="DP110" s="943"/>
      <c r="DQ110" s="943" t="s">
        <v>122</v>
      </c>
      <c r="DR110" s="943"/>
      <c r="DS110" s="943"/>
      <c r="DT110" s="943"/>
      <c r="DU110" s="943"/>
      <c r="DV110" s="944" t="s">
        <v>122</v>
      </c>
      <c r="DW110" s="944"/>
      <c r="DX110" s="944"/>
      <c r="DY110" s="944"/>
      <c r="DZ110" s="945"/>
    </row>
    <row r="111" spans="1:131" s="212" customFormat="1" ht="26.25" customHeight="1" x14ac:dyDescent="0.2">
      <c r="A111" s="946" t="s">
        <v>418</v>
      </c>
      <c r="B111" s="947"/>
      <c r="C111" s="947"/>
      <c r="D111" s="947"/>
      <c r="E111" s="947"/>
      <c r="F111" s="947"/>
      <c r="G111" s="947"/>
      <c r="H111" s="947"/>
      <c r="I111" s="947"/>
      <c r="J111" s="947"/>
      <c r="K111" s="947"/>
      <c r="L111" s="947"/>
      <c r="M111" s="947"/>
      <c r="N111" s="947"/>
      <c r="O111" s="947"/>
      <c r="P111" s="947"/>
      <c r="Q111" s="947"/>
      <c r="R111" s="947"/>
      <c r="S111" s="947"/>
      <c r="T111" s="947"/>
      <c r="U111" s="947"/>
      <c r="V111" s="947"/>
      <c r="W111" s="947"/>
      <c r="X111" s="947"/>
      <c r="Y111" s="947"/>
      <c r="Z111" s="948"/>
      <c r="AA111" s="949" t="s">
        <v>122</v>
      </c>
      <c r="AB111" s="950"/>
      <c r="AC111" s="950"/>
      <c r="AD111" s="950"/>
      <c r="AE111" s="951"/>
      <c r="AF111" s="952" t="s">
        <v>122</v>
      </c>
      <c r="AG111" s="950"/>
      <c r="AH111" s="950"/>
      <c r="AI111" s="950"/>
      <c r="AJ111" s="951"/>
      <c r="AK111" s="952" t="s">
        <v>122</v>
      </c>
      <c r="AL111" s="950"/>
      <c r="AM111" s="950"/>
      <c r="AN111" s="950"/>
      <c r="AO111" s="951"/>
      <c r="AP111" s="953" t="s">
        <v>122</v>
      </c>
      <c r="AQ111" s="954"/>
      <c r="AR111" s="954"/>
      <c r="AS111" s="954"/>
      <c r="AT111" s="955"/>
      <c r="AU111" s="920"/>
      <c r="AV111" s="921"/>
      <c r="AW111" s="921"/>
      <c r="AX111" s="921"/>
      <c r="AY111" s="921"/>
      <c r="AZ111" s="934" t="s">
        <v>419</v>
      </c>
      <c r="BA111" s="935"/>
      <c r="BB111" s="935"/>
      <c r="BC111" s="935"/>
      <c r="BD111" s="935"/>
      <c r="BE111" s="935"/>
      <c r="BF111" s="935"/>
      <c r="BG111" s="935"/>
      <c r="BH111" s="935"/>
      <c r="BI111" s="935"/>
      <c r="BJ111" s="935"/>
      <c r="BK111" s="935"/>
      <c r="BL111" s="935"/>
      <c r="BM111" s="935"/>
      <c r="BN111" s="935"/>
      <c r="BO111" s="935"/>
      <c r="BP111" s="936"/>
      <c r="BQ111" s="937" t="s">
        <v>122</v>
      </c>
      <c r="BR111" s="938"/>
      <c r="BS111" s="938"/>
      <c r="BT111" s="938"/>
      <c r="BU111" s="938"/>
      <c r="BV111" s="938" t="s">
        <v>122</v>
      </c>
      <c r="BW111" s="938"/>
      <c r="BX111" s="938"/>
      <c r="BY111" s="938"/>
      <c r="BZ111" s="938"/>
      <c r="CA111" s="938" t="s">
        <v>122</v>
      </c>
      <c r="CB111" s="938"/>
      <c r="CC111" s="938"/>
      <c r="CD111" s="938"/>
      <c r="CE111" s="938"/>
      <c r="CF111" s="932" t="s">
        <v>122</v>
      </c>
      <c r="CG111" s="933"/>
      <c r="CH111" s="933"/>
      <c r="CI111" s="933"/>
      <c r="CJ111" s="933"/>
      <c r="CK111" s="960"/>
      <c r="CL111" s="961"/>
      <c r="CM111" s="934" t="s">
        <v>420</v>
      </c>
      <c r="CN111" s="935"/>
      <c r="CO111" s="935"/>
      <c r="CP111" s="935"/>
      <c r="CQ111" s="935"/>
      <c r="CR111" s="935"/>
      <c r="CS111" s="935"/>
      <c r="CT111" s="935"/>
      <c r="CU111" s="935"/>
      <c r="CV111" s="935"/>
      <c r="CW111" s="935"/>
      <c r="CX111" s="935"/>
      <c r="CY111" s="935"/>
      <c r="CZ111" s="935"/>
      <c r="DA111" s="935"/>
      <c r="DB111" s="935"/>
      <c r="DC111" s="935"/>
      <c r="DD111" s="935"/>
      <c r="DE111" s="935"/>
      <c r="DF111" s="936"/>
      <c r="DG111" s="937" t="s">
        <v>122</v>
      </c>
      <c r="DH111" s="938"/>
      <c r="DI111" s="938"/>
      <c r="DJ111" s="938"/>
      <c r="DK111" s="938"/>
      <c r="DL111" s="938" t="s">
        <v>122</v>
      </c>
      <c r="DM111" s="938"/>
      <c r="DN111" s="938"/>
      <c r="DO111" s="938"/>
      <c r="DP111" s="938"/>
      <c r="DQ111" s="938" t="s">
        <v>122</v>
      </c>
      <c r="DR111" s="938"/>
      <c r="DS111" s="938"/>
      <c r="DT111" s="938"/>
      <c r="DU111" s="938"/>
      <c r="DV111" s="939" t="s">
        <v>122</v>
      </c>
      <c r="DW111" s="939"/>
      <c r="DX111" s="939"/>
      <c r="DY111" s="939"/>
      <c r="DZ111" s="940"/>
    </row>
    <row r="112" spans="1:131" s="212" customFormat="1" ht="26.25" customHeight="1" x14ac:dyDescent="0.2">
      <c r="A112" s="964" t="s">
        <v>421</v>
      </c>
      <c r="B112" s="965"/>
      <c r="C112" s="935" t="s">
        <v>422</v>
      </c>
      <c r="D112" s="935"/>
      <c r="E112" s="935"/>
      <c r="F112" s="935"/>
      <c r="G112" s="935"/>
      <c r="H112" s="935"/>
      <c r="I112" s="935"/>
      <c r="J112" s="935"/>
      <c r="K112" s="935"/>
      <c r="L112" s="935"/>
      <c r="M112" s="935"/>
      <c r="N112" s="935"/>
      <c r="O112" s="935"/>
      <c r="P112" s="935"/>
      <c r="Q112" s="935"/>
      <c r="R112" s="935"/>
      <c r="S112" s="935"/>
      <c r="T112" s="935"/>
      <c r="U112" s="935"/>
      <c r="V112" s="935"/>
      <c r="W112" s="935"/>
      <c r="X112" s="935"/>
      <c r="Y112" s="935"/>
      <c r="Z112" s="936"/>
      <c r="AA112" s="970" t="s">
        <v>122</v>
      </c>
      <c r="AB112" s="971"/>
      <c r="AC112" s="971"/>
      <c r="AD112" s="971"/>
      <c r="AE112" s="972"/>
      <c r="AF112" s="973" t="s">
        <v>122</v>
      </c>
      <c r="AG112" s="971"/>
      <c r="AH112" s="971"/>
      <c r="AI112" s="971"/>
      <c r="AJ112" s="972"/>
      <c r="AK112" s="973" t="s">
        <v>122</v>
      </c>
      <c r="AL112" s="971"/>
      <c r="AM112" s="971"/>
      <c r="AN112" s="971"/>
      <c r="AO112" s="972"/>
      <c r="AP112" s="974" t="s">
        <v>122</v>
      </c>
      <c r="AQ112" s="975"/>
      <c r="AR112" s="975"/>
      <c r="AS112" s="975"/>
      <c r="AT112" s="976"/>
      <c r="AU112" s="920"/>
      <c r="AV112" s="921"/>
      <c r="AW112" s="921"/>
      <c r="AX112" s="921"/>
      <c r="AY112" s="921"/>
      <c r="AZ112" s="934" t="s">
        <v>423</v>
      </c>
      <c r="BA112" s="935"/>
      <c r="BB112" s="935"/>
      <c r="BC112" s="935"/>
      <c r="BD112" s="935"/>
      <c r="BE112" s="935"/>
      <c r="BF112" s="935"/>
      <c r="BG112" s="935"/>
      <c r="BH112" s="935"/>
      <c r="BI112" s="935"/>
      <c r="BJ112" s="935"/>
      <c r="BK112" s="935"/>
      <c r="BL112" s="935"/>
      <c r="BM112" s="935"/>
      <c r="BN112" s="935"/>
      <c r="BO112" s="935"/>
      <c r="BP112" s="936"/>
      <c r="BQ112" s="937">
        <v>1532088</v>
      </c>
      <c r="BR112" s="938"/>
      <c r="BS112" s="938"/>
      <c r="BT112" s="938"/>
      <c r="BU112" s="938"/>
      <c r="BV112" s="938">
        <v>1805227</v>
      </c>
      <c r="BW112" s="938"/>
      <c r="BX112" s="938"/>
      <c r="BY112" s="938"/>
      <c r="BZ112" s="938"/>
      <c r="CA112" s="938">
        <v>2547187</v>
      </c>
      <c r="CB112" s="938"/>
      <c r="CC112" s="938"/>
      <c r="CD112" s="938"/>
      <c r="CE112" s="938"/>
      <c r="CF112" s="932">
        <v>152.5</v>
      </c>
      <c r="CG112" s="933"/>
      <c r="CH112" s="933"/>
      <c r="CI112" s="933"/>
      <c r="CJ112" s="933"/>
      <c r="CK112" s="960"/>
      <c r="CL112" s="961"/>
      <c r="CM112" s="934" t="s">
        <v>424</v>
      </c>
      <c r="CN112" s="935"/>
      <c r="CO112" s="935"/>
      <c r="CP112" s="935"/>
      <c r="CQ112" s="935"/>
      <c r="CR112" s="935"/>
      <c r="CS112" s="935"/>
      <c r="CT112" s="935"/>
      <c r="CU112" s="935"/>
      <c r="CV112" s="935"/>
      <c r="CW112" s="935"/>
      <c r="CX112" s="935"/>
      <c r="CY112" s="935"/>
      <c r="CZ112" s="935"/>
      <c r="DA112" s="935"/>
      <c r="DB112" s="935"/>
      <c r="DC112" s="935"/>
      <c r="DD112" s="935"/>
      <c r="DE112" s="935"/>
      <c r="DF112" s="936"/>
      <c r="DG112" s="937" t="s">
        <v>122</v>
      </c>
      <c r="DH112" s="938"/>
      <c r="DI112" s="938"/>
      <c r="DJ112" s="938"/>
      <c r="DK112" s="938"/>
      <c r="DL112" s="938" t="s">
        <v>122</v>
      </c>
      <c r="DM112" s="938"/>
      <c r="DN112" s="938"/>
      <c r="DO112" s="938"/>
      <c r="DP112" s="938"/>
      <c r="DQ112" s="938" t="s">
        <v>122</v>
      </c>
      <c r="DR112" s="938"/>
      <c r="DS112" s="938"/>
      <c r="DT112" s="938"/>
      <c r="DU112" s="938"/>
      <c r="DV112" s="939" t="s">
        <v>122</v>
      </c>
      <c r="DW112" s="939"/>
      <c r="DX112" s="939"/>
      <c r="DY112" s="939"/>
      <c r="DZ112" s="940"/>
    </row>
    <row r="113" spans="1:130" s="212" customFormat="1" ht="26.25" customHeight="1" x14ac:dyDescent="0.2">
      <c r="A113" s="966"/>
      <c r="B113" s="967"/>
      <c r="C113" s="935" t="s">
        <v>425</v>
      </c>
      <c r="D113" s="935"/>
      <c r="E113" s="935"/>
      <c r="F113" s="935"/>
      <c r="G113" s="935"/>
      <c r="H113" s="935"/>
      <c r="I113" s="935"/>
      <c r="J113" s="935"/>
      <c r="K113" s="935"/>
      <c r="L113" s="935"/>
      <c r="M113" s="935"/>
      <c r="N113" s="935"/>
      <c r="O113" s="935"/>
      <c r="P113" s="935"/>
      <c r="Q113" s="935"/>
      <c r="R113" s="935"/>
      <c r="S113" s="935"/>
      <c r="T113" s="935"/>
      <c r="U113" s="935"/>
      <c r="V113" s="935"/>
      <c r="W113" s="935"/>
      <c r="X113" s="935"/>
      <c r="Y113" s="935"/>
      <c r="Z113" s="936"/>
      <c r="AA113" s="949">
        <v>73921</v>
      </c>
      <c r="AB113" s="950"/>
      <c r="AC113" s="950"/>
      <c r="AD113" s="950"/>
      <c r="AE113" s="951"/>
      <c r="AF113" s="952">
        <v>74285</v>
      </c>
      <c r="AG113" s="950"/>
      <c r="AH113" s="950"/>
      <c r="AI113" s="950"/>
      <c r="AJ113" s="951"/>
      <c r="AK113" s="952">
        <v>101653</v>
      </c>
      <c r="AL113" s="950"/>
      <c r="AM113" s="950"/>
      <c r="AN113" s="950"/>
      <c r="AO113" s="951"/>
      <c r="AP113" s="953">
        <v>6.1</v>
      </c>
      <c r="AQ113" s="954"/>
      <c r="AR113" s="954"/>
      <c r="AS113" s="954"/>
      <c r="AT113" s="955"/>
      <c r="AU113" s="920"/>
      <c r="AV113" s="921"/>
      <c r="AW113" s="921"/>
      <c r="AX113" s="921"/>
      <c r="AY113" s="921"/>
      <c r="AZ113" s="934" t="s">
        <v>426</v>
      </c>
      <c r="BA113" s="935"/>
      <c r="BB113" s="935"/>
      <c r="BC113" s="935"/>
      <c r="BD113" s="935"/>
      <c r="BE113" s="935"/>
      <c r="BF113" s="935"/>
      <c r="BG113" s="935"/>
      <c r="BH113" s="935"/>
      <c r="BI113" s="935"/>
      <c r="BJ113" s="935"/>
      <c r="BK113" s="935"/>
      <c r="BL113" s="935"/>
      <c r="BM113" s="935"/>
      <c r="BN113" s="935"/>
      <c r="BO113" s="935"/>
      <c r="BP113" s="936"/>
      <c r="BQ113" s="937">
        <v>53033</v>
      </c>
      <c r="BR113" s="938"/>
      <c r="BS113" s="938"/>
      <c r="BT113" s="938"/>
      <c r="BU113" s="938"/>
      <c r="BV113" s="938">
        <v>40293</v>
      </c>
      <c r="BW113" s="938"/>
      <c r="BX113" s="938"/>
      <c r="BY113" s="938"/>
      <c r="BZ113" s="938"/>
      <c r="CA113" s="938">
        <v>27893</v>
      </c>
      <c r="CB113" s="938"/>
      <c r="CC113" s="938"/>
      <c r="CD113" s="938"/>
      <c r="CE113" s="938"/>
      <c r="CF113" s="932">
        <v>1.7</v>
      </c>
      <c r="CG113" s="933"/>
      <c r="CH113" s="933"/>
      <c r="CI113" s="933"/>
      <c r="CJ113" s="933"/>
      <c r="CK113" s="960"/>
      <c r="CL113" s="961"/>
      <c r="CM113" s="934" t="s">
        <v>427</v>
      </c>
      <c r="CN113" s="935"/>
      <c r="CO113" s="935"/>
      <c r="CP113" s="935"/>
      <c r="CQ113" s="935"/>
      <c r="CR113" s="935"/>
      <c r="CS113" s="935"/>
      <c r="CT113" s="935"/>
      <c r="CU113" s="935"/>
      <c r="CV113" s="935"/>
      <c r="CW113" s="935"/>
      <c r="CX113" s="935"/>
      <c r="CY113" s="935"/>
      <c r="CZ113" s="935"/>
      <c r="DA113" s="935"/>
      <c r="DB113" s="935"/>
      <c r="DC113" s="935"/>
      <c r="DD113" s="935"/>
      <c r="DE113" s="935"/>
      <c r="DF113" s="936"/>
      <c r="DG113" s="970" t="s">
        <v>122</v>
      </c>
      <c r="DH113" s="971"/>
      <c r="DI113" s="971"/>
      <c r="DJ113" s="971"/>
      <c r="DK113" s="972"/>
      <c r="DL113" s="973" t="s">
        <v>122</v>
      </c>
      <c r="DM113" s="971"/>
      <c r="DN113" s="971"/>
      <c r="DO113" s="971"/>
      <c r="DP113" s="972"/>
      <c r="DQ113" s="973" t="s">
        <v>122</v>
      </c>
      <c r="DR113" s="971"/>
      <c r="DS113" s="971"/>
      <c r="DT113" s="971"/>
      <c r="DU113" s="972"/>
      <c r="DV113" s="974" t="s">
        <v>122</v>
      </c>
      <c r="DW113" s="975"/>
      <c r="DX113" s="975"/>
      <c r="DY113" s="975"/>
      <c r="DZ113" s="976"/>
    </row>
    <row r="114" spans="1:130" s="212" customFormat="1" ht="26.25" customHeight="1" x14ac:dyDescent="0.2">
      <c r="A114" s="966"/>
      <c r="B114" s="967"/>
      <c r="C114" s="935" t="s">
        <v>428</v>
      </c>
      <c r="D114" s="935"/>
      <c r="E114" s="935"/>
      <c r="F114" s="935"/>
      <c r="G114" s="935"/>
      <c r="H114" s="935"/>
      <c r="I114" s="935"/>
      <c r="J114" s="935"/>
      <c r="K114" s="935"/>
      <c r="L114" s="935"/>
      <c r="M114" s="935"/>
      <c r="N114" s="935"/>
      <c r="O114" s="935"/>
      <c r="P114" s="935"/>
      <c r="Q114" s="935"/>
      <c r="R114" s="935"/>
      <c r="S114" s="935"/>
      <c r="T114" s="935"/>
      <c r="U114" s="935"/>
      <c r="V114" s="935"/>
      <c r="W114" s="935"/>
      <c r="X114" s="935"/>
      <c r="Y114" s="935"/>
      <c r="Z114" s="936"/>
      <c r="AA114" s="970">
        <v>12738</v>
      </c>
      <c r="AB114" s="971"/>
      <c r="AC114" s="971"/>
      <c r="AD114" s="971"/>
      <c r="AE114" s="972"/>
      <c r="AF114" s="973">
        <v>12738</v>
      </c>
      <c r="AG114" s="971"/>
      <c r="AH114" s="971"/>
      <c r="AI114" s="971"/>
      <c r="AJ114" s="972"/>
      <c r="AK114" s="973">
        <v>12738</v>
      </c>
      <c r="AL114" s="971"/>
      <c r="AM114" s="971"/>
      <c r="AN114" s="971"/>
      <c r="AO114" s="972"/>
      <c r="AP114" s="974">
        <v>0.8</v>
      </c>
      <c r="AQ114" s="975"/>
      <c r="AR114" s="975"/>
      <c r="AS114" s="975"/>
      <c r="AT114" s="976"/>
      <c r="AU114" s="920"/>
      <c r="AV114" s="921"/>
      <c r="AW114" s="921"/>
      <c r="AX114" s="921"/>
      <c r="AY114" s="921"/>
      <c r="AZ114" s="934" t="s">
        <v>429</v>
      </c>
      <c r="BA114" s="935"/>
      <c r="BB114" s="935"/>
      <c r="BC114" s="935"/>
      <c r="BD114" s="935"/>
      <c r="BE114" s="935"/>
      <c r="BF114" s="935"/>
      <c r="BG114" s="935"/>
      <c r="BH114" s="935"/>
      <c r="BI114" s="935"/>
      <c r="BJ114" s="935"/>
      <c r="BK114" s="935"/>
      <c r="BL114" s="935"/>
      <c r="BM114" s="935"/>
      <c r="BN114" s="935"/>
      <c r="BO114" s="935"/>
      <c r="BP114" s="936"/>
      <c r="BQ114" s="937">
        <v>378243</v>
      </c>
      <c r="BR114" s="938"/>
      <c r="BS114" s="938"/>
      <c r="BT114" s="938"/>
      <c r="BU114" s="938"/>
      <c r="BV114" s="938">
        <v>350287</v>
      </c>
      <c r="BW114" s="938"/>
      <c r="BX114" s="938"/>
      <c r="BY114" s="938"/>
      <c r="BZ114" s="938"/>
      <c r="CA114" s="938">
        <v>362818</v>
      </c>
      <c r="CB114" s="938"/>
      <c r="CC114" s="938"/>
      <c r="CD114" s="938"/>
      <c r="CE114" s="938"/>
      <c r="CF114" s="932">
        <v>21.7</v>
      </c>
      <c r="CG114" s="933"/>
      <c r="CH114" s="933"/>
      <c r="CI114" s="933"/>
      <c r="CJ114" s="933"/>
      <c r="CK114" s="960"/>
      <c r="CL114" s="961"/>
      <c r="CM114" s="934" t="s">
        <v>430</v>
      </c>
      <c r="CN114" s="935"/>
      <c r="CO114" s="935"/>
      <c r="CP114" s="935"/>
      <c r="CQ114" s="935"/>
      <c r="CR114" s="935"/>
      <c r="CS114" s="935"/>
      <c r="CT114" s="935"/>
      <c r="CU114" s="935"/>
      <c r="CV114" s="935"/>
      <c r="CW114" s="935"/>
      <c r="CX114" s="935"/>
      <c r="CY114" s="935"/>
      <c r="CZ114" s="935"/>
      <c r="DA114" s="935"/>
      <c r="DB114" s="935"/>
      <c r="DC114" s="935"/>
      <c r="DD114" s="935"/>
      <c r="DE114" s="935"/>
      <c r="DF114" s="936"/>
      <c r="DG114" s="970" t="s">
        <v>122</v>
      </c>
      <c r="DH114" s="971"/>
      <c r="DI114" s="971"/>
      <c r="DJ114" s="971"/>
      <c r="DK114" s="972"/>
      <c r="DL114" s="973" t="s">
        <v>122</v>
      </c>
      <c r="DM114" s="971"/>
      <c r="DN114" s="971"/>
      <c r="DO114" s="971"/>
      <c r="DP114" s="972"/>
      <c r="DQ114" s="973" t="s">
        <v>122</v>
      </c>
      <c r="DR114" s="971"/>
      <c r="DS114" s="971"/>
      <c r="DT114" s="971"/>
      <c r="DU114" s="972"/>
      <c r="DV114" s="974" t="s">
        <v>122</v>
      </c>
      <c r="DW114" s="975"/>
      <c r="DX114" s="975"/>
      <c r="DY114" s="975"/>
      <c r="DZ114" s="976"/>
    </row>
    <row r="115" spans="1:130" s="212" customFormat="1" ht="26.25" customHeight="1" x14ac:dyDescent="0.2">
      <c r="A115" s="966"/>
      <c r="B115" s="967"/>
      <c r="C115" s="935" t="s">
        <v>431</v>
      </c>
      <c r="D115" s="935"/>
      <c r="E115" s="935"/>
      <c r="F115" s="935"/>
      <c r="G115" s="935"/>
      <c r="H115" s="935"/>
      <c r="I115" s="935"/>
      <c r="J115" s="935"/>
      <c r="K115" s="935"/>
      <c r="L115" s="935"/>
      <c r="M115" s="935"/>
      <c r="N115" s="935"/>
      <c r="O115" s="935"/>
      <c r="P115" s="935"/>
      <c r="Q115" s="935"/>
      <c r="R115" s="935"/>
      <c r="S115" s="935"/>
      <c r="T115" s="935"/>
      <c r="U115" s="935"/>
      <c r="V115" s="935"/>
      <c r="W115" s="935"/>
      <c r="X115" s="935"/>
      <c r="Y115" s="935"/>
      <c r="Z115" s="936"/>
      <c r="AA115" s="949" t="s">
        <v>122</v>
      </c>
      <c r="AB115" s="950"/>
      <c r="AC115" s="950"/>
      <c r="AD115" s="950"/>
      <c r="AE115" s="951"/>
      <c r="AF115" s="952" t="s">
        <v>122</v>
      </c>
      <c r="AG115" s="950"/>
      <c r="AH115" s="950"/>
      <c r="AI115" s="950"/>
      <c r="AJ115" s="951"/>
      <c r="AK115" s="952" t="s">
        <v>122</v>
      </c>
      <c r="AL115" s="950"/>
      <c r="AM115" s="950"/>
      <c r="AN115" s="950"/>
      <c r="AO115" s="951"/>
      <c r="AP115" s="953" t="s">
        <v>122</v>
      </c>
      <c r="AQ115" s="954"/>
      <c r="AR115" s="954"/>
      <c r="AS115" s="954"/>
      <c r="AT115" s="955"/>
      <c r="AU115" s="920"/>
      <c r="AV115" s="921"/>
      <c r="AW115" s="921"/>
      <c r="AX115" s="921"/>
      <c r="AY115" s="921"/>
      <c r="AZ115" s="934" t="s">
        <v>432</v>
      </c>
      <c r="BA115" s="935"/>
      <c r="BB115" s="935"/>
      <c r="BC115" s="935"/>
      <c r="BD115" s="935"/>
      <c r="BE115" s="935"/>
      <c r="BF115" s="935"/>
      <c r="BG115" s="935"/>
      <c r="BH115" s="935"/>
      <c r="BI115" s="935"/>
      <c r="BJ115" s="935"/>
      <c r="BK115" s="935"/>
      <c r="BL115" s="935"/>
      <c r="BM115" s="935"/>
      <c r="BN115" s="935"/>
      <c r="BO115" s="935"/>
      <c r="BP115" s="936"/>
      <c r="BQ115" s="937" t="s">
        <v>122</v>
      </c>
      <c r="BR115" s="938"/>
      <c r="BS115" s="938"/>
      <c r="BT115" s="938"/>
      <c r="BU115" s="938"/>
      <c r="BV115" s="938" t="s">
        <v>122</v>
      </c>
      <c r="BW115" s="938"/>
      <c r="BX115" s="938"/>
      <c r="BY115" s="938"/>
      <c r="BZ115" s="938"/>
      <c r="CA115" s="938" t="s">
        <v>122</v>
      </c>
      <c r="CB115" s="938"/>
      <c r="CC115" s="938"/>
      <c r="CD115" s="938"/>
      <c r="CE115" s="938"/>
      <c r="CF115" s="932" t="s">
        <v>122</v>
      </c>
      <c r="CG115" s="933"/>
      <c r="CH115" s="933"/>
      <c r="CI115" s="933"/>
      <c r="CJ115" s="933"/>
      <c r="CK115" s="960"/>
      <c r="CL115" s="961"/>
      <c r="CM115" s="934" t="s">
        <v>433</v>
      </c>
      <c r="CN115" s="935"/>
      <c r="CO115" s="935"/>
      <c r="CP115" s="935"/>
      <c r="CQ115" s="935"/>
      <c r="CR115" s="935"/>
      <c r="CS115" s="935"/>
      <c r="CT115" s="935"/>
      <c r="CU115" s="935"/>
      <c r="CV115" s="935"/>
      <c r="CW115" s="935"/>
      <c r="CX115" s="935"/>
      <c r="CY115" s="935"/>
      <c r="CZ115" s="935"/>
      <c r="DA115" s="935"/>
      <c r="DB115" s="935"/>
      <c r="DC115" s="935"/>
      <c r="DD115" s="935"/>
      <c r="DE115" s="935"/>
      <c r="DF115" s="936"/>
      <c r="DG115" s="970" t="s">
        <v>122</v>
      </c>
      <c r="DH115" s="971"/>
      <c r="DI115" s="971"/>
      <c r="DJ115" s="971"/>
      <c r="DK115" s="972"/>
      <c r="DL115" s="973" t="s">
        <v>122</v>
      </c>
      <c r="DM115" s="971"/>
      <c r="DN115" s="971"/>
      <c r="DO115" s="971"/>
      <c r="DP115" s="972"/>
      <c r="DQ115" s="973" t="s">
        <v>122</v>
      </c>
      <c r="DR115" s="971"/>
      <c r="DS115" s="971"/>
      <c r="DT115" s="971"/>
      <c r="DU115" s="972"/>
      <c r="DV115" s="974" t="s">
        <v>122</v>
      </c>
      <c r="DW115" s="975"/>
      <c r="DX115" s="975"/>
      <c r="DY115" s="975"/>
      <c r="DZ115" s="976"/>
    </row>
    <row r="116" spans="1:130" s="212" customFormat="1" ht="26.25" customHeight="1" x14ac:dyDescent="0.2">
      <c r="A116" s="968"/>
      <c r="B116" s="969"/>
      <c r="C116" s="977" t="s">
        <v>434</v>
      </c>
      <c r="D116" s="977"/>
      <c r="E116" s="977"/>
      <c r="F116" s="977"/>
      <c r="G116" s="977"/>
      <c r="H116" s="977"/>
      <c r="I116" s="977"/>
      <c r="J116" s="977"/>
      <c r="K116" s="977"/>
      <c r="L116" s="977"/>
      <c r="M116" s="977"/>
      <c r="N116" s="977"/>
      <c r="O116" s="977"/>
      <c r="P116" s="977"/>
      <c r="Q116" s="977"/>
      <c r="R116" s="977"/>
      <c r="S116" s="977"/>
      <c r="T116" s="977"/>
      <c r="U116" s="977"/>
      <c r="V116" s="977"/>
      <c r="W116" s="977"/>
      <c r="X116" s="977"/>
      <c r="Y116" s="977"/>
      <c r="Z116" s="978"/>
      <c r="AA116" s="970" t="s">
        <v>122</v>
      </c>
      <c r="AB116" s="971"/>
      <c r="AC116" s="971"/>
      <c r="AD116" s="971"/>
      <c r="AE116" s="972"/>
      <c r="AF116" s="973" t="s">
        <v>122</v>
      </c>
      <c r="AG116" s="971"/>
      <c r="AH116" s="971"/>
      <c r="AI116" s="971"/>
      <c r="AJ116" s="972"/>
      <c r="AK116" s="973" t="s">
        <v>122</v>
      </c>
      <c r="AL116" s="971"/>
      <c r="AM116" s="971"/>
      <c r="AN116" s="971"/>
      <c r="AO116" s="972"/>
      <c r="AP116" s="974" t="s">
        <v>122</v>
      </c>
      <c r="AQ116" s="975"/>
      <c r="AR116" s="975"/>
      <c r="AS116" s="975"/>
      <c r="AT116" s="976"/>
      <c r="AU116" s="920"/>
      <c r="AV116" s="921"/>
      <c r="AW116" s="921"/>
      <c r="AX116" s="921"/>
      <c r="AY116" s="921"/>
      <c r="AZ116" s="979" t="s">
        <v>435</v>
      </c>
      <c r="BA116" s="980"/>
      <c r="BB116" s="980"/>
      <c r="BC116" s="980"/>
      <c r="BD116" s="980"/>
      <c r="BE116" s="980"/>
      <c r="BF116" s="980"/>
      <c r="BG116" s="980"/>
      <c r="BH116" s="980"/>
      <c r="BI116" s="980"/>
      <c r="BJ116" s="980"/>
      <c r="BK116" s="980"/>
      <c r="BL116" s="980"/>
      <c r="BM116" s="980"/>
      <c r="BN116" s="980"/>
      <c r="BO116" s="980"/>
      <c r="BP116" s="981"/>
      <c r="BQ116" s="937" t="s">
        <v>122</v>
      </c>
      <c r="BR116" s="938"/>
      <c r="BS116" s="938"/>
      <c r="BT116" s="938"/>
      <c r="BU116" s="938"/>
      <c r="BV116" s="938" t="s">
        <v>122</v>
      </c>
      <c r="BW116" s="938"/>
      <c r="BX116" s="938"/>
      <c r="BY116" s="938"/>
      <c r="BZ116" s="938"/>
      <c r="CA116" s="938" t="s">
        <v>122</v>
      </c>
      <c r="CB116" s="938"/>
      <c r="CC116" s="938"/>
      <c r="CD116" s="938"/>
      <c r="CE116" s="938"/>
      <c r="CF116" s="932" t="s">
        <v>122</v>
      </c>
      <c r="CG116" s="933"/>
      <c r="CH116" s="933"/>
      <c r="CI116" s="933"/>
      <c r="CJ116" s="933"/>
      <c r="CK116" s="960"/>
      <c r="CL116" s="961"/>
      <c r="CM116" s="934" t="s">
        <v>436</v>
      </c>
      <c r="CN116" s="935"/>
      <c r="CO116" s="935"/>
      <c r="CP116" s="935"/>
      <c r="CQ116" s="935"/>
      <c r="CR116" s="935"/>
      <c r="CS116" s="935"/>
      <c r="CT116" s="935"/>
      <c r="CU116" s="935"/>
      <c r="CV116" s="935"/>
      <c r="CW116" s="935"/>
      <c r="CX116" s="935"/>
      <c r="CY116" s="935"/>
      <c r="CZ116" s="935"/>
      <c r="DA116" s="935"/>
      <c r="DB116" s="935"/>
      <c r="DC116" s="935"/>
      <c r="DD116" s="935"/>
      <c r="DE116" s="935"/>
      <c r="DF116" s="936"/>
      <c r="DG116" s="970" t="s">
        <v>122</v>
      </c>
      <c r="DH116" s="971"/>
      <c r="DI116" s="971"/>
      <c r="DJ116" s="971"/>
      <c r="DK116" s="972"/>
      <c r="DL116" s="973" t="s">
        <v>122</v>
      </c>
      <c r="DM116" s="971"/>
      <c r="DN116" s="971"/>
      <c r="DO116" s="971"/>
      <c r="DP116" s="972"/>
      <c r="DQ116" s="973" t="s">
        <v>122</v>
      </c>
      <c r="DR116" s="971"/>
      <c r="DS116" s="971"/>
      <c r="DT116" s="971"/>
      <c r="DU116" s="972"/>
      <c r="DV116" s="974" t="s">
        <v>122</v>
      </c>
      <c r="DW116" s="975"/>
      <c r="DX116" s="975"/>
      <c r="DY116" s="975"/>
      <c r="DZ116" s="976"/>
    </row>
    <row r="117" spans="1:130" s="212" customFormat="1" ht="26.25" customHeight="1" x14ac:dyDescent="0.2">
      <c r="A117" s="924" t="s">
        <v>177</v>
      </c>
      <c r="B117" s="905"/>
      <c r="C117" s="905"/>
      <c r="D117" s="905"/>
      <c r="E117" s="905"/>
      <c r="F117" s="905"/>
      <c r="G117" s="905"/>
      <c r="H117" s="905"/>
      <c r="I117" s="905"/>
      <c r="J117" s="905"/>
      <c r="K117" s="905"/>
      <c r="L117" s="905"/>
      <c r="M117" s="905"/>
      <c r="N117" s="905"/>
      <c r="O117" s="905"/>
      <c r="P117" s="905"/>
      <c r="Q117" s="905"/>
      <c r="R117" s="905"/>
      <c r="S117" s="905"/>
      <c r="T117" s="905"/>
      <c r="U117" s="905"/>
      <c r="V117" s="905"/>
      <c r="W117" s="905"/>
      <c r="X117" s="905"/>
      <c r="Y117" s="989" t="s">
        <v>437</v>
      </c>
      <c r="Z117" s="906"/>
      <c r="AA117" s="990">
        <v>458680</v>
      </c>
      <c r="AB117" s="991"/>
      <c r="AC117" s="991"/>
      <c r="AD117" s="991"/>
      <c r="AE117" s="992"/>
      <c r="AF117" s="993">
        <v>471779</v>
      </c>
      <c r="AG117" s="991"/>
      <c r="AH117" s="991"/>
      <c r="AI117" s="991"/>
      <c r="AJ117" s="992"/>
      <c r="AK117" s="993">
        <v>456002</v>
      </c>
      <c r="AL117" s="991"/>
      <c r="AM117" s="991"/>
      <c r="AN117" s="991"/>
      <c r="AO117" s="992"/>
      <c r="AP117" s="994"/>
      <c r="AQ117" s="995"/>
      <c r="AR117" s="995"/>
      <c r="AS117" s="995"/>
      <c r="AT117" s="996"/>
      <c r="AU117" s="920"/>
      <c r="AV117" s="921"/>
      <c r="AW117" s="921"/>
      <c r="AX117" s="921"/>
      <c r="AY117" s="921"/>
      <c r="AZ117" s="986" t="s">
        <v>438</v>
      </c>
      <c r="BA117" s="987"/>
      <c r="BB117" s="987"/>
      <c r="BC117" s="987"/>
      <c r="BD117" s="987"/>
      <c r="BE117" s="987"/>
      <c r="BF117" s="987"/>
      <c r="BG117" s="987"/>
      <c r="BH117" s="987"/>
      <c r="BI117" s="987"/>
      <c r="BJ117" s="987"/>
      <c r="BK117" s="987"/>
      <c r="BL117" s="987"/>
      <c r="BM117" s="987"/>
      <c r="BN117" s="987"/>
      <c r="BO117" s="987"/>
      <c r="BP117" s="988"/>
      <c r="BQ117" s="937" t="s">
        <v>122</v>
      </c>
      <c r="BR117" s="938"/>
      <c r="BS117" s="938"/>
      <c r="BT117" s="938"/>
      <c r="BU117" s="938"/>
      <c r="BV117" s="938" t="s">
        <v>122</v>
      </c>
      <c r="BW117" s="938"/>
      <c r="BX117" s="938"/>
      <c r="BY117" s="938"/>
      <c r="BZ117" s="938"/>
      <c r="CA117" s="938" t="s">
        <v>122</v>
      </c>
      <c r="CB117" s="938"/>
      <c r="CC117" s="938"/>
      <c r="CD117" s="938"/>
      <c r="CE117" s="938"/>
      <c r="CF117" s="932" t="s">
        <v>122</v>
      </c>
      <c r="CG117" s="933"/>
      <c r="CH117" s="933"/>
      <c r="CI117" s="933"/>
      <c r="CJ117" s="933"/>
      <c r="CK117" s="960"/>
      <c r="CL117" s="961"/>
      <c r="CM117" s="934" t="s">
        <v>439</v>
      </c>
      <c r="CN117" s="935"/>
      <c r="CO117" s="935"/>
      <c r="CP117" s="935"/>
      <c r="CQ117" s="935"/>
      <c r="CR117" s="935"/>
      <c r="CS117" s="935"/>
      <c r="CT117" s="935"/>
      <c r="CU117" s="935"/>
      <c r="CV117" s="935"/>
      <c r="CW117" s="935"/>
      <c r="CX117" s="935"/>
      <c r="CY117" s="935"/>
      <c r="CZ117" s="935"/>
      <c r="DA117" s="935"/>
      <c r="DB117" s="935"/>
      <c r="DC117" s="935"/>
      <c r="DD117" s="935"/>
      <c r="DE117" s="935"/>
      <c r="DF117" s="936"/>
      <c r="DG117" s="970" t="s">
        <v>122</v>
      </c>
      <c r="DH117" s="971"/>
      <c r="DI117" s="971"/>
      <c r="DJ117" s="971"/>
      <c r="DK117" s="972"/>
      <c r="DL117" s="973" t="s">
        <v>122</v>
      </c>
      <c r="DM117" s="971"/>
      <c r="DN117" s="971"/>
      <c r="DO117" s="971"/>
      <c r="DP117" s="972"/>
      <c r="DQ117" s="973" t="s">
        <v>122</v>
      </c>
      <c r="DR117" s="971"/>
      <c r="DS117" s="971"/>
      <c r="DT117" s="971"/>
      <c r="DU117" s="972"/>
      <c r="DV117" s="974" t="s">
        <v>122</v>
      </c>
      <c r="DW117" s="975"/>
      <c r="DX117" s="975"/>
      <c r="DY117" s="975"/>
      <c r="DZ117" s="976"/>
    </row>
    <row r="118" spans="1:130" s="212" customFormat="1" ht="26.25" customHeight="1" x14ac:dyDescent="0.2">
      <c r="A118" s="924" t="s">
        <v>413</v>
      </c>
      <c r="B118" s="905"/>
      <c r="C118" s="905"/>
      <c r="D118" s="905"/>
      <c r="E118" s="905"/>
      <c r="F118" s="905"/>
      <c r="G118" s="905"/>
      <c r="H118" s="905"/>
      <c r="I118" s="905"/>
      <c r="J118" s="905"/>
      <c r="K118" s="905"/>
      <c r="L118" s="905"/>
      <c r="M118" s="905"/>
      <c r="N118" s="905"/>
      <c r="O118" s="905"/>
      <c r="P118" s="905"/>
      <c r="Q118" s="905"/>
      <c r="R118" s="905"/>
      <c r="S118" s="905"/>
      <c r="T118" s="905"/>
      <c r="U118" s="905"/>
      <c r="V118" s="905"/>
      <c r="W118" s="905"/>
      <c r="X118" s="905"/>
      <c r="Y118" s="905"/>
      <c r="Z118" s="906"/>
      <c r="AA118" s="904" t="s">
        <v>410</v>
      </c>
      <c r="AB118" s="905"/>
      <c r="AC118" s="905"/>
      <c r="AD118" s="905"/>
      <c r="AE118" s="906"/>
      <c r="AF118" s="904" t="s">
        <v>411</v>
      </c>
      <c r="AG118" s="905"/>
      <c r="AH118" s="905"/>
      <c r="AI118" s="905"/>
      <c r="AJ118" s="906"/>
      <c r="AK118" s="904" t="s">
        <v>294</v>
      </c>
      <c r="AL118" s="905"/>
      <c r="AM118" s="905"/>
      <c r="AN118" s="905"/>
      <c r="AO118" s="906"/>
      <c r="AP118" s="982" t="s">
        <v>412</v>
      </c>
      <c r="AQ118" s="983"/>
      <c r="AR118" s="983"/>
      <c r="AS118" s="983"/>
      <c r="AT118" s="984"/>
      <c r="AU118" s="920"/>
      <c r="AV118" s="921"/>
      <c r="AW118" s="921"/>
      <c r="AX118" s="921"/>
      <c r="AY118" s="921"/>
      <c r="AZ118" s="985" t="s">
        <v>440</v>
      </c>
      <c r="BA118" s="977"/>
      <c r="BB118" s="977"/>
      <c r="BC118" s="977"/>
      <c r="BD118" s="977"/>
      <c r="BE118" s="977"/>
      <c r="BF118" s="977"/>
      <c r="BG118" s="977"/>
      <c r="BH118" s="977"/>
      <c r="BI118" s="977"/>
      <c r="BJ118" s="977"/>
      <c r="BK118" s="977"/>
      <c r="BL118" s="977"/>
      <c r="BM118" s="977"/>
      <c r="BN118" s="977"/>
      <c r="BO118" s="977"/>
      <c r="BP118" s="978"/>
      <c r="BQ118" s="1011" t="s">
        <v>122</v>
      </c>
      <c r="BR118" s="1012"/>
      <c r="BS118" s="1012"/>
      <c r="BT118" s="1012"/>
      <c r="BU118" s="1012"/>
      <c r="BV118" s="1012" t="s">
        <v>122</v>
      </c>
      <c r="BW118" s="1012"/>
      <c r="BX118" s="1012"/>
      <c r="BY118" s="1012"/>
      <c r="BZ118" s="1012"/>
      <c r="CA118" s="1012" t="s">
        <v>122</v>
      </c>
      <c r="CB118" s="1012"/>
      <c r="CC118" s="1012"/>
      <c r="CD118" s="1012"/>
      <c r="CE118" s="1012"/>
      <c r="CF118" s="932" t="s">
        <v>122</v>
      </c>
      <c r="CG118" s="933"/>
      <c r="CH118" s="933"/>
      <c r="CI118" s="933"/>
      <c r="CJ118" s="933"/>
      <c r="CK118" s="960"/>
      <c r="CL118" s="961"/>
      <c r="CM118" s="934" t="s">
        <v>441</v>
      </c>
      <c r="CN118" s="935"/>
      <c r="CO118" s="935"/>
      <c r="CP118" s="935"/>
      <c r="CQ118" s="935"/>
      <c r="CR118" s="935"/>
      <c r="CS118" s="935"/>
      <c r="CT118" s="935"/>
      <c r="CU118" s="935"/>
      <c r="CV118" s="935"/>
      <c r="CW118" s="935"/>
      <c r="CX118" s="935"/>
      <c r="CY118" s="935"/>
      <c r="CZ118" s="935"/>
      <c r="DA118" s="935"/>
      <c r="DB118" s="935"/>
      <c r="DC118" s="935"/>
      <c r="DD118" s="935"/>
      <c r="DE118" s="935"/>
      <c r="DF118" s="936"/>
      <c r="DG118" s="970" t="s">
        <v>122</v>
      </c>
      <c r="DH118" s="971"/>
      <c r="DI118" s="971"/>
      <c r="DJ118" s="971"/>
      <c r="DK118" s="972"/>
      <c r="DL118" s="973" t="s">
        <v>122</v>
      </c>
      <c r="DM118" s="971"/>
      <c r="DN118" s="971"/>
      <c r="DO118" s="971"/>
      <c r="DP118" s="972"/>
      <c r="DQ118" s="973" t="s">
        <v>122</v>
      </c>
      <c r="DR118" s="971"/>
      <c r="DS118" s="971"/>
      <c r="DT118" s="971"/>
      <c r="DU118" s="972"/>
      <c r="DV118" s="974" t="s">
        <v>122</v>
      </c>
      <c r="DW118" s="975"/>
      <c r="DX118" s="975"/>
      <c r="DY118" s="975"/>
      <c r="DZ118" s="976"/>
    </row>
    <row r="119" spans="1:130" s="212" customFormat="1" ht="26.25" customHeight="1" x14ac:dyDescent="0.2">
      <c r="A119" s="1068" t="s">
        <v>416</v>
      </c>
      <c r="B119" s="959"/>
      <c r="C119" s="941" t="s">
        <v>417</v>
      </c>
      <c r="D119" s="909"/>
      <c r="E119" s="909"/>
      <c r="F119" s="909"/>
      <c r="G119" s="909"/>
      <c r="H119" s="909"/>
      <c r="I119" s="909"/>
      <c r="J119" s="909"/>
      <c r="K119" s="909"/>
      <c r="L119" s="909"/>
      <c r="M119" s="909"/>
      <c r="N119" s="909"/>
      <c r="O119" s="909"/>
      <c r="P119" s="909"/>
      <c r="Q119" s="909"/>
      <c r="R119" s="909"/>
      <c r="S119" s="909"/>
      <c r="T119" s="909"/>
      <c r="U119" s="909"/>
      <c r="V119" s="909"/>
      <c r="W119" s="909"/>
      <c r="X119" s="909"/>
      <c r="Y119" s="909"/>
      <c r="Z119" s="910"/>
      <c r="AA119" s="911" t="s">
        <v>122</v>
      </c>
      <c r="AB119" s="912"/>
      <c r="AC119" s="912"/>
      <c r="AD119" s="912"/>
      <c r="AE119" s="913"/>
      <c r="AF119" s="914" t="s">
        <v>122</v>
      </c>
      <c r="AG119" s="912"/>
      <c r="AH119" s="912"/>
      <c r="AI119" s="912"/>
      <c r="AJ119" s="913"/>
      <c r="AK119" s="914" t="s">
        <v>122</v>
      </c>
      <c r="AL119" s="912"/>
      <c r="AM119" s="912"/>
      <c r="AN119" s="912"/>
      <c r="AO119" s="913"/>
      <c r="AP119" s="915" t="s">
        <v>122</v>
      </c>
      <c r="AQ119" s="916"/>
      <c r="AR119" s="916"/>
      <c r="AS119" s="916"/>
      <c r="AT119" s="917"/>
      <c r="AU119" s="922"/>
      <c r="AV119" s="923"/>
      <c r="AW119" s="923"/>
      <c r="AX119" s="923"/>
      <c r="AY119" s="923"/>
      <c r="AZ119" s="233" t="s">
        <v>177</v>
      </c>
      <c r="BA119" s="233"/>
      <c r="BB119" s="233"/>
      <c r="BC119" s="233"/>
      <c r="BD119" s="233"/>
      <c r="BE119" s="233"/>
      <c r="BF119" s="233"/>
      <c r="BG119" s="233"/>
      <c r="BH119" s="233"/>
      <c r="BI119" s="233"/>
      <c r="BJ119" s="233"/>
      <c r="BK119" s="233"/>
      <c r="BL119" s="233"/>
      <c r="BM119" s="233"/>
      <c r="BN119" s="233"/>
      <c r="BO119" s="989" t="s">
        <v>442</v>
      </c>
      <c r="BP119" s="1017"/>
      <c r="BQ119" s="1011">
        <v>4407768</v>
      </c>
      <c r="BR119" s="1012"/>
      <c r="BS119" s="1012"/>
      <c r="BT119" s="1012"/>
      <c r="BU119" s="1012"/>
      <c r="BV119" s="1012">
        <v>4324968</v>
      </c>
      <c r="BW119" s="1012"/>
      <c r="BX119" s="1012"/>
      <c r="BY119" s="1012"/>
      <c r="BZ119" s="1012"/>
      <c r="CA119" s="1012">
        <v>4766291</v>
      </c>
      <c r="CB119" s="1012"/>
      <c r="CC119" s="1012"/>
      <c r="CD119" s="1012"/>
      <c r="CE119" s="1012"/>
      <c r="CF119" s="1013"/>
      <c r="CG119" s="1014"/>
      <c r="CH119" s="1014"/>
      <c r="CI119" s="1014"/>
      <c r="CJ119" s="1015"/>
      <c r="CK119" s="962"/>
      <c r="CL119" s="963"/>
      <c r="CM119" s="985" t="s">
        <v>443</v>
      </c>
      <c r="CN119" s="977"/>
      <c r="CO119" s="977"/>
      <c r="CP119" s="977"/>
      <c r="CQ119" s="977"/>
      <c r="CR119" s="977"/>
      <c r="CS119" s="977"/>
      <c r="CT119" s="977"/>
      <c r="CU119" s="977"/>
      <c r="CV119" s="977"/>
      <c r="CW119" s="977"/>
      <c r="CX119" s="977"/>
      <c r="CY119" s="977"/>
      <c r="CZ119" s="977"/>
      <c r="DA119" s="977"/>
      <c r="DB119" s="977"/>
      <c r="DC119" s="977"/>
      <c r="DD119" s="977"/>
      <c r="DE119" s="977"/>
      <c r="DF119" s="978"/>
      <c r="DG119" s="1016" t="s">
        <v>122</v>
      </c>
      <c r="DH119" s="998"/>
      <c r="DI119" s="998"/>
      <c r="DJ119" s="998"/>
      <c r="DK119" s="999"/>
      <c r="DL119" s="997" t="s">
        <v>122</v>
      </c>
      <c r="DM119" s="998"/>
      <c r="DN119" s="998"/>
      <c r="DO119" s="998"/>
      <c r="DP119" s="999"/>
      <c r="DQ119" s="997" t="s">
        <v>122</v>
      </c>
      <c r="DR119" s="998"/>
      <c r="DS119" s="998"/>
      <c r="DT119" s="998"/>
      <c r="DU119" s="999"/>
      <c r="DV119" s="1000" t="s">
        <v>122</v>
      </c>
      <c r="DW119" s="1001"/>
      <c r="DX119" s="1001"/>
      <c r="DY119" s="1001"/>
      <c r="DZ119" s="1002"/>
    </row>
    <row r="120" spans="1:130" s="212" customFormat="1" ht="26.25" customHeight="1" x14ac:dyDescent="0.2">
      <c r="A120" s="1069"/>
      <c r="B120" s="961"/>
      <c r="C120" s="934" t="s">
        <v>420</v>
      </c>
      <c r="D120" s="935"/>
      <c r="E120" s="935"/>
      <c r="F120" s="935"/>
      <c r="G120" s="935"/>
      <c r="H120" s="935"/>
      <c r="I120" s="935"/>
      <c r="J120" s="935"/>
      <c r="K120" s="935"/>
      <c r="L120" s="935"/>
      <c r="M120" s="935"/>
      <c r="N120" s="935"/>
      <c r="O120" s="935"/>
      <c r="P120" s="935"/>
      <c r="Q120" s="935"/>
      <c r="R120" s="935"/>
      <c r="S120" s="935"/>
      <c r="T120" s="935"/>
      <c r="U120" s="935"/>
      <c r="V120" s="935"/>
      <c r="W120" s="935"/>
      <c r="X120" s="935"/>
      <c r="Y120" s="935"/>
      <c r="Z120" s="936"/>
      <c r="AA120" s="970" t="s">
        <v>122</v>
      </c>
      <c r="AB120" s="971"/>
      <c r="AC120" s="971"/>
      <c r="AD120" s="971"/>
      <c r="AE120" s="972"/>
      <c r="AF120" s="973" t="s">
        <v>122</v>
      </c>
      <c r="AG120" s="971"/>
      <c r="AH120" s="971"/>
      <c r="AI120" s="971"/>
      <c r="AJ120" s="972"/>
      <c r="AK120" s="973" t="s">
        <v>122</v>
      </c>
      <c r="AL120" s="971"/>
      <c r="AM120" s="971"/>
      <c r="AN120" s="971"/>
      <c r="AO120" s="972"/>
      <c r="AP120" s="974" t="s">
        <v>122</v>
      </c>
      <c r="AQ120" s="975"/>
      <c r="AR120" s="975"/>
      <c r="AS120" s="975"/>
      <c r="AT120" s="976"/>
      <c r="AU120" s="1003" t="s">
        <v>444</v>
      </c>
      <c r="AV120" s="1004"/>
      <c r="AW120" s="1004"/>
      <c r="AX120" s="1004"/>
      <c r="AY120" s="1005"/>
      <c r="AZ120" s="941" t="s">
        <v>445</v>
      </c>
      <c r="BA120" s="909"/>
      <c r="BB120" s="909"/>
      <c r="BC120" s="909"/>
      <c r="BD120" s="909"/>
      <c r="BE120" s="909"/>
      <c r="BF120" s="909"/>
      <c r="BG120" s="909"/>
      <c r="BH120" s="909"/>
      <c r="BI120" s="909"/>
      <c r="BJ120" s="909"/>
      <c r="BK120" s="909"/>
      <c r="BL120" s="909"/>
      <c r="BM120" s="909"/>
      <c r="BN120" s="909"/>
      <c r="BO120" s="909"/>
      <c r="BP120" s="910"/>
      <c r="BQ120" s="942">
        <v>2879533</v>
      </c>
      <c r="BR120" s="943"/>
      <c r="BS120" s="943"/>
      <c r="BT120" s="943"/>
      <c r="BU120" s="943"/>
      <c r="BV120" s="943">
        <v>3087569</v>
      </c>
      <c r="BW120" s="943"/>
      <c r="BX120" s="943"/>
      <c r="BY120" s="943"/>
      <c r="BZ120" s="943"/>
      <c r="CA120" s="943">
        <v>3203288</v>
      </c>
      <c r="CB120" s="943"/>
      <c r="CC120" s="943"/>
      <c r="CD120" s="943"/>
      <c r="CE120" s="943"/>
      <c r="CF120" s="956">
        <v>191.7</v>
      </c>
      <c r="CG120" s="957"/>
      <c r="CH120" s="957"/>
      <c r="CI120" s="957"/>
      <c r="CJ120" s="957"/>
      <c r="CK120" s="1018" t="s">
        <v>446</v>
      </c>
      <c r="CL120" s="1019"/>
      <c r="CM120" s="1019"/>
      <c r="CN120" s="1019"/>
      <c r="CO120" s="1020"/>
      <c r="CP120" s="1026" t="s">
        <v>395</v>
      </c>
      <c r="CQ120" s="1027"/>
      <c r="CR120" s="1027"/>
      <c r="CS120" s="1027"/>
      <c r="CT120" s="1027"/>
      <c r="CU120" s="1027"/>
      <c r="CV120" s="1027"/>
      <c r="CW120" s="1027"/>
      <c r="CX120" s="1027"/>
      <c r="CY120" s="1027"/>
      <c r="CZ120" s="1027"/>
      <c r="DA120" s="1027"/>
      <c r="DB120" s="1027"/>
      <c r="DC120" s="1027"/>
      <c r="DD120" s="1027"/>
      <c r="DE120" s="1027"/>
      <c r="DF120" s="1028"/>
      <c r="DG120" s="942">
        <v>1278084</v>
      </c>
      <c r="DH120" s="943"/>
      <c r="DI120" s="943"/>
      <c r="DJ120" s="943"/>
      <c r="DK120" s="943"/>
      <c r="DL120" s="943">
        <v>1681824</v>
      </c>
      <c r="DM120" s="943"/>
      <c r="DN120" s="943"/>
      <c r="DO120" s="943"/>
      <c r="DP120" s="943"/>
      <c r="DQ120" s="943">
        <v>2400231</v>
      </c>
      <c r="DR120" s="943"/>
      <c r="DS120" s="943"/>
      <c r="DT120" s="943"/>
      <c r="DU120" s="943"/>
      <c r="DV120" s="944">
        <v>143.69999999999999</v>
      </c>
      <c r="DW120" s="944"/>
      <c r="DX120" s="944"/>
      <c r="DY120" s="944"/>
      <c r="DZ120" s="945"/>
    </row>
    <row r="121" spans="1:130" s="212" customFormat="1" ht="26.25" customHeight="1" x14ac:dyDescent="0.2">
      <c r="A121" s="1069"/>
      <c r="B121" s="961"/>
      <c r="C121" s="986" t="s">
        <v>447</v>
      </c>
      <c r="D121" s="987"/>
      <c r="E121" s="987"/>
      <c r="F121" s="987"/>
      <c r="G121" s="987"/>
      <c r="H121" s="987"/>
      <c r="I121" s="987"/>
      <c r="J121" s="987"/>
      <c r="K121" s="987"/>
      <c r="L121" s="987"/>
      <c r="M121" s="987"/>
      <c r="N121" s="987"/>
      <c r="O121" s="987"/>
      <c r="P121" s="987"/>
      <c r="Q121" s="987"/>
      <c r="R121" s="987"/>
      <c r="S121" s="987"/>
      <c r="T121" s="987"/>
      <c r="U121" s="987"/>
      <c r="V121" s="987"/>
      <c r="W121" s="987"/>
      <c r="X121" s="987"/>
      <c r="Y121" s="987"/>
      <c r="Z121" s="988"/>
      <c r="AA121" s="970" t="s">
        <v>122</v>
      </c>
      <c r="AB121" s="971"/>
      <c r="AC121" s="971"/>
      <c r="AD121" s="971"/>
      <c r="AE121" s="972"/>
      <c r="AF121" s="973" t="s">
        <v>122</v>
      </c>
      <c r="AG121" s="971"/>
      <c r="AH121" s="971"/>
      <c r="AI121" s="971"/>
      <c r="AJ121" s="972"/>
      <c r="AK121" s="973" t="s">
        <v>122</v>
      </c>
      <c r="AL121" s="971"/>
      <c r="AM121" s="971"/>
      <c r="AN121" s="971"/>
      <c r="AO121" s="972"/>
      <c r="AP121" s="974" t="s">
        <v>122</v>
      </c>
      <c r="AQ121" s="975"/>
      <c r="AR121" s="975"/>
      <c r="AS121" s="975"/>
      <c r="AT121" s="976"/>
      <c r="AU121" s="1006"/>
      <c r="AV121" s="1007"/>
      <c r="AW121" s="1007"/>
      <c r="AX121" s="1007"/>
      <c r="AY121" s="1008"/>
      <c r="AZ121" s="934" t="s">
        <v>448</v>
      </c>
      <c r="BA121" s="935"/>
      <c r="BB121" s="935"/>
      <c r="BC121" s="935"/>
      <c r="BD121" s="935"/>
      <c r="BE121" s="935"/>
      <c r="BF121" s="935"/>
      <c r="BG121" s="935"/>
      <c r="BH121" s="935"/>
      <c r="BI121" s="935"/>
      <c r="BJ121" s="935"/>
      <c r="BK121" s="935"/>
      <c r="BL121" s="935"/>
      <c r="BM121" s="935"/>
      <c r="BN121" s="935"/>
      <c r="BO121" s="935"/>
      <c r="BP121" s="936"/>
      <c r="BQ121" s="937">
        <v>33105</v>
      </c>
      <c r="BR121" s="938"/>
      <c r="BS121" s="938"/>
      <c r="BT121" s="938"/>
      <c r="BU121" s="938"/>
      <c r="BV121" s="938">
        <v>30097</v>
      </c>
      <c r="BW121" s="938"/>
      <c r="BX121" s="938"/>
      <c r="BY121" s="938"/>
      <c r="BZ121" s="938"/>
      <c r="CA121" s="938">
        <v>27025</v>
      </c>
      <c r="CB121" s="938"/>
      <c r="CC121" s="938"/>
      <c r="CD121" s="938"/>
      <c r="CE121" s="938"/>
      <c r="CF121" s="932">
        <v>1.6</v>
      </c>
      <c r="CG121" s="933"/>
      <c r="CH121" s="933"/>
      <c r="CI121" s="933"/>
      <c r="CJ121" s="933"/>
      <c r="CK121" s="1021"/>
      <c r="CL121" s="1022"/>
      <c r="CM121" s="1022"/>
      <c r="CN121" s="1022"/>
      <c r="CO121" s="1023"/>
      <c r="CP121" s="1031" t="s">
        <v>393</v>
      </c>
      <c r="CQ121" s="1032"/>
      <c r="CR121" s="1032"/>
      <c r="CS121" s="1032"/>
      <c r="CT121" s="1032"/>
      <c r="CU121" s="1032"/>
      <c r="CV121" s="1032"/>
      <c r="CW121" s="1032"/>
      <c r="CX121" s="1032"/>
      <c r="CY121" s="1032"/>
      <c r="CZ121" s="1032"/>
      <c r="DA121" s="1032"/>
      <c r="DB121" s="1032"/>
      <c r="DC121" s="1032"/>
      <c r="DD121" s="1032"/>
      <c r="DE121" s="1032"/>
      <c r="DF121" s="1033"/>
      <c r="DG121" s="937">
        <v>130210</v>
      </c>
      <c r="DH121" s="938"/>
      <c r="DI121" s="938"/>
      <c r="DJ121" s="938"/>
      <c r="DK121" s="938"/>
      <c r="DL121" s="938">
        <v>123403</v>
      </c>
      <c r="DM121" s="938"/>
      <c r="DN121" s="938"/>
      <c r="DO121" s="938"/>
      <c r="DP121" s="938"/>
      <c r="DQ121" s="938">
        <v>114772</v>
      </c>
      <c r="DR121" s="938"/>
      <c r="DS121" s="938"/>
      <c r="DT121" s="938"/>
      <c r="DU121" s="938"/>
      <c r="DV121" s="939">
        <v>6.9</v>
      </c>
      <c r="DW121" s="939"/>
      <c r="DX121" s="939"/>
      <c r="DY121" s="939"/>
      <c r="DZ121" s="940"/>
    </row>
    <row r="122" spans="1:130" s="212" customFormat="1" ht="26.25" customHeight="1" x14ac:dyDescent="0.2">
      <c r="A122" s="1069"/>
      <c r="B122" s="961"/>
      <c r="C122" s="934" t="s">
        <v>430</v>
      </c>
      <c r="D122" s="935"/>
      <c r="E122" s="935"/>
      <c r="F122" s="935"/>
      <c r="G122" s="935"/>
      <c r="H122" s="935"/>
      <c r="I122" s="935"/>
      <c r="J122" s="935"/>
      <c r="K122" s="935"/>
      <c r="L122" s="935"/>
      <c r="M122" s="935"/>
      <c r="N122" s="935"/>
      <c r="O122" s="935"/>
      <c r="P122" s="935"/>
      <c r="Q122" s="935"/>
      <c r="R122" s="935"/>
      <c r="S122" s="935"/>
      <c r="T122" s="935"/>
      <c r="U122" s="935"/>
      <c r="V122" s="935"/>
      <c r="W122" s="935"/>
      <c r="X122" s="935"/>
      <c r="Y122" s="935"/>
      <c r="Z122" s="936"/>
      <c r="AA122" s="970" t="s">
        <v>122</v>
      </c>
      <c r="AB122" s="971"/>
      <c r="AC122" s="971"/>
      <c r="AD122" s="971"/>
      <c r="AE122" s="972"/>
      <c r="AF122" s="973" t="s">
        <v>122</v>
      </c>
      <c r="AG122" s="971"/>
      <c r="AH122" s="971"/>
      <c r="AI122" s="971"/>
      <c r="AJ122" s="972"/>
      <c r="AK122" s="973" t="s">
        <v>122</v>
      </c>
      <c r="AL122" s="971"/>
      <c r="AM122" s="971"/>
      <c r="AN122" s="971"/>
      <c r="AO122" s="972"/>
      <c r="AP122" s="974" t="s">
        <v>122</v>
      </c>
      <c r="AQ122" s="975"/>
      <c r="AR122" s="975"/>
      <c r="AS122" s="975"/>
      <c r="AT122" s="976"/>
      <c r="AU122" s="1006"/>
      <c r="AV122" s="1007"/>
      <c r="AW122" s="1007"/>
      <c r="AX122" s="1007"/>
      <c r="AY122" s="1008"/>
      <c r="AZ122" s="985" t="s">
        <v>449</v>
      </c>
      <c r="BA122" s="977"/>
      <c r="BB122" s="977"/>
      <c r="BC122" s="977"/>
      <c r="BD122" s="977"/>
      <c r="BE122" s="977"/>
      <c r="BF122" s="977"/>
      <c r="BG122" s="977"/>
      <c r="BH122" s="977"/>
      <c r="BI122" s="977"/>
      <c r="BJ122" s="977"/>
      <c r="BK122" s="977"/>
      <c r="BL122" s="977"/>
      <c r="BM122" s="977"/>
      <c r="BN122" s="977"/>
      <c r="BO122" s="977"/>
      <c r="BP122" s="978"/>
      <c r="BQ122" s="1011">
        <v>2826446</v>
      </c>
      <c r="BR122" s="1012"/>
      <c r="BS122" s="1012"/>
      <c r="BT122" s="1012"/>
      <c r="BU122" s="1012"/>
      <c r="BV122" s="1012">
        <v>2856177</v>
      </c>
      <c r="BW122" s="1012"/>
      <c r="BX122" s="1012"/>
      <c r="BY122" s="1012"/>
      <c r="BZ122" s="1012"/>
      <c r="CA122" s="1012">
        <v>3039402</v>
      </c>
      <c r="CB122" s="1012"/>
      <c r="CC122" s="1012"/>
      <c r="CD122" s="1012"/>
      <c r="CE122" s="1012"/>
      <c r="CF122" s="1029">
        <v>181.9</v>
      </c>
      <c r="CG122" s="1030"/>
      <c r="CH122" s="1030"/>
      <c r="CI122" s="1030"/>
      <c r="CJ122" s="1030"/>
      <c r="CK122" s="1021"/>
      <c r="CL122" s="1022"/>
      <c r="CM122" s="1022"/>
      <c r="CN122" s="1022"/>
      <c r="CO122" s="1023"/>
      <c r="CP122" s="1031" t="s">
        <v>390</v>
      </c>
      <c r="CQ122" s="1032"/>
      <c r="CR122" s="1032"/>
      <c r="CS122" s="1032"/>
      <c r="CT122" s="1032"/>
      <c r="CU122" s="1032"/>
      <c r="CV122" s="1032"/>
      <c r="CW122" s="1032"/>
      <c r="CX122" s="1032"/>
      <c r="CY122" s="1032"/>
      <c r="CZ122" s="1032"/>
      <c r="DA122" s="1032"/>
      <c r="DB122" s="1032"/>
      <c r="DC122" s="1032"/>
      <c r="DD122" s="1032"/>
      <c r="DE122" s="1032"/>
      <c r="DF122" s="1033"/>
      <c r="DG122" s="937">
        <v>123794</v>
      </c>
      <c r="DH122" s="938"/>
      <c r="DI122" s="938"/>
      <c r="DJ122" s="938"/>
      <c r="DK122" s="938"/>
      <c r="DL122" s="938" t="s">
        <v>122</v>
      </c>
      <c r="DM122" s="938"/>
      <c r="DN122" s="938"/>
      <c r="DO122" s="938"/>
      <c r="DP122" s="938"/>
      <c r="DQ122" s="938">
        <v>32184</v>
      </c>
      <c r="DR122" s="938"/>
      <c r="DS122" s="938"/>
      <c r="DT122" s="938"/>
      <c r="DU122" s="938"/>
      <c r="DV122" s="939">
        <v>1.9</v>
      </c>
      <c r="DW122" s="939"/>
      <c r="DX122" s="939"/>
      <c r="DY122" s="939"/>
      <c r="DZ122" s="940"/>
    </row>
    <row r="123" spans="1:130" s="212" customFormat="1" ht="26.25" customHeight="1" x14ac:dyDescent="0.2">
      <c r="A123" s="1069"/>
      <c r="B123" s="961"/>
      <c r="C123" s="934" t="s">
        <v>436</v>
      </c>
      <c r="D123" s="935"/>
      <c r="E123" s="935"/>
      <c r="F123" s="935"/>
      <c r="G123" s="935"/>
      <c r="H123" s="935"/>
      <c r="I123" s="935"/>
      <c r="J123" s="935"/>
      <c r="K123" s="935"/>
      <c r="L123" s="935"/>
      <c r="M123" s="935"/>
      <c r="N123" s="935"/>
      <c r="O123" s="935"/>
      <c r="P123" s="935"/>
      <c r="Q123" s="935"/>
      <c r="R123" s="935"/>
      <c r="S123" s="935"/>
      <c r="T123" s="935"/>
      <c r="U123" s="935"/>
      <c r="V123" s="935"/>
      <c r="W123" s="935"/>
      <c r="X123" s="935"/>
      <c r="Y123" s="935"/>
      <c r="Z123" s="936"/>
      <c r="AA123" s="970" t="s">
        <v>122</v>
      </c>
      <c r="AB123" s="971"/>
      <c r="AC123" s="971"/>
      <c r="AD123" s="971"/>
      <c r="AE123" s="972"/>
      <c r="AF123" s="973" t="s">
        <v>122</v>
      </c>
      <c r="AG123" s="971"/>
      <c r="AH123" s="971"/>
      <c r="AI123" s="971"/>
      <c r="AJ123" s="972"/>
      <c r="AK123" s="973" t="s">
        <v>122</v>
      </c>
      <c r="AL123" s="971"/>
      <c r="AM123" s="971"/>
      <c r="AN123" s="971"/>
      <c r="AO123" s="972"/>
      <c r="AP123" s="974" t="s">
        <v>122</v>
      </c>
      <c r="AQ123" s="975"/>
      <c r="AR123" s="975"/>
      <c r="AS123" s="975"/>
      <c r="AT123" s="976"/>
      <c r="AU123" s="1009"/>
      <c r="AV123" s="1010"/>
      <c r="AW123" s="1010"/>
      <c r="AX123" s="1010"/>
      <c r="AY123" s="1010"/>
      <c r="AZ123" s="233" t="s">
        <v>177</v>
      </c>
      <c r="BA123" s="233"/>
      <c r="BB123" s="233"/>
      <c r="BC123" s="233"/>
      <c r="BD123" s="233"/>
      <c r="BE123" s="233"/>
      <c r="BF123" s="233"/>
      <c r="BG123" s="233"/>
      <c r="BH123" s="233"/>
      <c r="BI123" s="233"/>
      <c r="BJ123" s="233"/>
      <c r="BK123" s="233"/>
      <c r="BL123" s="233"/>
      <c r="BM123" s="233"/>
      <c r="BN123" s="233"/>
      <c r="BO123" s="989" t="s">
        <v>450</v>
      </c>
      <c r="BP123" s="1017"/>
      <c r="BQ123" s="1075">
        <v>5739084</v>
      </c>
      <c r="BR123" s="1076"/>
      <c r="BS123" s="1076"/>
      <c r="BT123" s="1076"/>
      <c r="BU123" s="1076"/>
      <c r="BV123" s="1076">
        <v>5973843</v>
      </c>
      <c r="BW123" s="1076"/>
      <c r="BX123" s="1076"/>
      <c r="BY123" s="1076"/>
      <c r="BZ123" s="1076"/>
      <c r="CA123" s="1076">
        <v>6269715</v>
      </c>
      <c r="CB123" s="1076"/>
      <c r="CC123" s="1076"/>
      <c r="CD123" s="1076"/>
      <c r="CE123" s="1076"/>
      <c r="CF123" s="1013"/>
      <c r="CG123" s="1014"/>
      <c r="CH123" s="1014"/>
      <c r="CI123" s="1014"/>
      <c r="CJ123" s="1015"/>
      <c r="CK123" s="1021"/>
      <c r="CL123" s="1022"/>
      <c r="CM123" s="1022"/>
      <c r="CN123" s="1022"/>
      <c r="CO123" s="1023"/>
      <c r="CP123" s="1031" t="s">
        <v>391</v>
      </c>
      <c r="CQ123" s="1032"/>
      <c r="CR123" s="1032"/>
      <c r="CS123" s="1032"/>
      <c r="CT123" s="1032"/>
      <c r="CU123" s="1032"/>
      <c r="CV123" s="1032"/>
      <c r="CW123" s="1032"/>
      <c r="CX123" s="1032"/>
      <c r="CY123" s="1032"/>
      <c r="CZ123" s="1032"/>
      <c r="DA123" s="1032"/>
      <c r="DB123" s="1032"/>
      <c r="DC123" s="1032"/>
      <c r="DD123" s="1032"/>
      <c r="DE123" s="1032"/>
      <c r="DF123" s="1033"/>
      <c r="DG123" s="970" t="s">
        <v>122</v>
      </c>
      <c r="DH123" s="971"/>
      <c r="DI123" s="971"/>
      <c r="DJ123" s="971"/>
      <c r="DK123" s="972"/>
      <c r="DL123" s="973" t="s">
        <v>122</v>
      </c>
      <c r="DM123" s="971"/>
      <c r="DN123" s="971"/>
      <c r="DO123" s="971"/>
      <c r="DP123" s="972"/>
      <c r="DQ123" s="973" t="s">
        <v>122</v>
      </c>
      <c r="DR123" s="971"/>
      <c r="DS123" s="971"/>
      <c r="DT123" s="971"/>
      <c r="DU123" s="972"/>
      <c r="DV123" s="974" t="s">
        <v>122</v>
      </c>
      <c r="DW123" s="975"/>
      <c r="DX123" s="975"/>
      <c r="DY123" s="975"/>
      <c r="DZ123" s="976"/>
    </row>
    <row r="124" spans="1:130" s="212" customFormat="1" ht="26.25" customHeight="1" thickBot="1" x14ac:dyDescent="0.25">
      <c r="A124" s="1069"/>
      <c r="B124" s="961"/>
      <c r="C124" s="934" t="s">
        <v>439</v>
      </c>
      <c r="D124" s="935"/>
      <c r="E124" s="935"/>
      <c r="F124" s="935"/>
      <c r="G124" s="935"/>
      <c r="H124" s="935"/>
      <c r="I124" s="935"/>
      <c r="J124" s="935"/>
      <c r="K124" s="935"/>
      <c r="L124" s="935"/>
      <c r="M124" s="935"/>
      <c r="N124" s="935"/>
      <c r="O124" s="935"/>
      <c r="P124" s="935"/>
      <c r="Q124" s="935"/>
      <c r="R124" s="935"/>
      <c r="S124" s="935"/>
      <c r="T124" s="935"/>
      <c r="U124" s="935"/>
      <c r="V124" s="935"/>
      <c r="W124" s="935"/>
      <c r="X124" s="935"/>
      <c r="Y124" s="935"/>
      <c r="Z124" s="936"/>
      <c r="AA124" s="970" t="s">
        <v>122</v>
      </c>
      <c r="AB124" s="971"/>
      <c r="AC124" s="971"/>
      <c r="AD124" s="971"/>
      <c r="AE124" s="972"/>
      <c r="AF124" s="973" t="s">
        <v>122</v>
      </c>
      <c r="AG124" s="971"/>
      <c r="AH124" s="971"/>
      <c r="AI124" s="971"/>
      <c r="AJ124" s="972"/>
      <c r="AK124" s="973" t="s">
        <v>122</v>
      </c>
      <c r="AL124" s="971"/>
      <c r="AM124" s="971"/>
      <c r="AN124" s="971"/>
      <c r="AO124" s="972"/>
      <c r="AP124" s="974" t="s">
        <v>122</v>
      </c>
      <c r="AQ124" s="975"/>
      <c r="AR124" s="975"/>
      <c r="AS124" s="975"/>
      <c r="AT124" s="976"/>
      <c r="AU124" s="1071" t="s">
        <v>451</v>
      </c>
      <c r="AV124" s="1072"/>
      <c r="AW124" s="1072"/>
      <c r="AX124" s="1072"/>
      <c r="AY124" s="1072"/>
      <c r="AZ124" s="1072"/>
      <c r="BA124" s="1072"/>
      <c r="BB124" s="1072"/>
      <c r="BC124" s="1072"/>
      <c r="BD124" s="1072"/>
      <c r="BE124" s="1072"/>
      <c r="BF124" s="1072"/>
      <c r="BG124" s="1072"/>
      <c r="BH124" s="1072"/>
      <c r="BI124" s="1072"/>
      <c r="BJ124" s="1072"/>
      <c r="BK124" s="1072"/>
      <c r="BL124" s="1072"/>
      <c r="BM124" s="1072"/>
      <c r="BN124" s="1072"/>
      <c r="BO124" s="1072"/>
      <c r="BP124" s="1073"/>
      <c r="BQ124" s="1074" t="s">
        <v>122</v>
      </c>
      <c r="BR124" s="1039"/>
      <c r="BS124" s="1039"/>
      <c r="BT124" s="1039"/>
      <c r="BU124" s="1039"/>
      <c r="BV124" s="1039" t="s">
        <v>122</v>
      </c>
      <c r="BW124" s="1039"/>
      <c r="BX124" s="1039"/>
      <c r="BY124" s="1039"/>
      <c r="BZ124" s="1039"/>
      <c r="CA124" s="1039" t="s">
        <v>122</v>
      </c>
      <c r="CB124" s="1039"/>
      <c r="CC124" s="1039"/>
      <c r="CD124" s="1039"/>
      <c r="CE124" s="1039"/>
      <c r="CF124" s="1040"/>
      <c r="CG124" s="1041"/>
      <c r="CH124" s="1041"/>
      <c r="CI124" s="1041"/>
      <c r="CJ124" s="1042"/>
      <c r="CK124" s="1024"/>
      <c r="CL124" s="1024"/>
      <c r="CM124" s="1024"/>
      <c r="CN124" s="1024"/>
      <c r="CO124" s="1025"/>
      <c r="CP124" s="1031" t="s">
        <v>452</v>
      </c>
      <c r="CQ124" s="1032"/>
      <c r="CR124" s="1032"/>
      <c r="CS124" s="1032"/>
      <c r="CT124" s="1032"/>
      <c r="CU124" s="1032"/>
      <c r="CV124" s="1032"/>
      <c r="CW124" s="1032"/>
      <c r="CX124" s="1032"/>
      <c r="CY124" s="1032"/>
      <c r="CZ124" s="1032"/>
      <c r="DA124" s="1032"/>
      <c r="DB124" s="1032"/>
      <c r="DC124" s="1032"/>
      <c r="DD124" s="1032"/>
      <c r="DE124" s="1032"/>
      <c r="DF124" s="1033"/>
      <c r="DG124" s="1016" t="s">
        <v>122</v>
      </c>
      <c r="DH124" s="998"/>
      <c r="DI124" s="998"/>
      <c r="DJ124" s="998"/>
      <c r="DK124" s="999"/>
      <c r="DL124" s="997" t="s">
        <v>122</v>
      </c>
      <c r="DM124" s="998"/>
      <c r="DN124" s="998"/>
      <c r="DO124" s="998"/>
      <c r="DP124" s="999"/>
      <c r="DQ124" s="997" t="s">
        <v>122</v>
      </c>
      <c r="DR124" s="998"/>
      <c r="DS124" s="998"/>
      <c r="DT124" s="998"/>
      <c r="DU124" s="999"/>
      <c r="DV124" s="1000" t="s">
        <v>122</v>
      </c>
      <c r="DW124" s="1001"/>
      <c r="DX124" s="1001"/>
      <c r="DY124" s="1001"/>
      <c r="DZ124" s="1002"/>
    </row>
    <row r="125" spans="1:130" s="212" customFormat="1" ht="26.25" customHeight="1" x14ac:dyDescent="0.2">
      <c r="A125" s="1069"/>
      <c r="B125" s="961"/>
      <c r="C125" s="934" t="s">
        <v>441</v>
      </c>
      <c r="D125" s="935"/>
      <c r="E125" s="935"/>
      <c r="F125" s="935"/>
      <c r="G125" s="935"/>
      <c r="H125" s="935"/>
      <c r="I125" s="935"/>
      <c r="J125" s="935"/>
      <c r="K125" s="935"/>
      <c r="L125" s="935"/>
      <c r="M125" s="935"/>
      <c r="N125" s="935"/>
      <c r="O125" s="935"/>
      <c r="P125" s="935"/>
      <c r="Q125" s="935"/>
      <c r="R125" s="935"/>
      <c r="S125" s="935"/>
      <c r="T125" s="935"/>
      <c r="U125" s="935"/>
      <c r="V125" s="935"/>
      <c r="W125" s="935"/>
      <c r="X125" s="935"/>
      <c r="Y125" s="935"/>
      <c r="Z125" s="936"/>
      <c r="AA125" s="970" t="s">
        <v>122</v>
      </c>
      <c r="AB125" s="971"/>
      <c r="AC125" s="971"/>
      <c r="AD125" s="971"/>
      <c r="AE125" s="972"/>
      <c r="AF125" s="973" t="s">
        <v>122</v>
      </c>
      <c r="AG125" s="971"/>
      <c r="AH125" s="971"/>
      <c r="AI125" s="971"/>
      <c r="AJ125" s="972"/>
      <c r="AK125" s="973" t="s">
        <v>122</v>
      </c>
      <c r="AL125" s="971"/>
      <c r="AM125" s="971"/>
      <c r="AN125" s="971"/>
      <c r="AO125" s="972"/>
      <c r="AP125" s="974" t="s">
        <v>122</v>
      </c>
      <c r="AQ125" s="975"/>
      <c r="AR125" s="975"/>
      <c r="AS125" s="975"/>
      <c r="AT125" s="976"/>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4" t="s">
        <v>453</v>
      </c>
      <c r="CL125" s="1019"/>
      <c r="CM125" s="1019"/>
      <c r="CN125" s="1019"/>
      <c r="CO125" s="1020"/>
      <c r="CP125" s="941" t="s">
        <v>454</v>
      </c>
      <c r="CQ125" s="909"/>
      <c r="CR125" s="909"/>
      <c r="CS125" s="909"/>
      <c r="CT125" s="909"/>
      <c r="CU125" s="909"/>
      <c r="CV125" s="909"/>
      <c r="CW125" s="909"/>
      <c r="CX125" s="909"/>
      <c r="CY125" s="909"/>
      <c r="CZ125" s="909"/>
      <c r="DA125" s="909"/>
      <c r="DB125" s="909"/>
      <c r="DC125" s="909"/>
      <c r="DD125" s="909"/>
      <c r="DE125" s="909"/>
      <c r="DF125" s="910"/>
      <c r="DG125" s="942" t="s">
        <v>122</v>
      </c>
      <c r="DH125" s="943"/>
      <c r="DI125" s="943"/>
      <c r="DJ125" s="943"/>
      <c r="DK125" s="943"/>
      <c r="DL125" s="943" t="s">
        <v>122</v>
      </c>
      <c r="DM125" s="943"/>
      <c r="DN125" s="943"/>
      <c r="DO125" s="943"/>
      <c r="DP125" s="943"/>
      <c r="DQ125" s="943" t="s">
        <v>122</v>
      </c>
      <c r="DR125" s="943"/>
      <c r="DS125" s="943"/>
      <c r="DT125" s="943"/>
      <c r="DU125" s="943"/>
      <c r="DV125" s="944" t="s">
        <v>122</v>
      </c>
      <c r="DW125" s="944"/>
      <c r="DX125" s="944"/>
      <c r="DY125" s="944"/>
      <c r="DZ125" s="945"/>
    </row>
    <row r="126" spans="1:130" s="212" customFormat="1" ht="26.25" customHeight="1" thickBot="1" x14ac:dyDescent="0.25">
      <c r="A126" s="1069"/>
      <c r="B126" s="961"/>
      <c r="C126" s="934" t="s">
        <v>443</v>
      </c>
      <c r="D126" s="935"/>
      <c r="E126" s="935"/>
      <c r="F126" s="935"/>
      <c r="G126" s="935"/>
      <c r="H126" s="935"/>
      <c r="I126" s="935"/>
      <c r="J126" s="935"/>
      <c r="K126" s="935"/>
      <c r="L126" s="935"/>
      <c r="M126" s="935"/>
      <c r="N126" s="935"/>
      <c r="O126" s="935"/>
      <c r="P126" s="935"/>
      <c r="Q126" s="935"/>
      <c r="R126" s="935"/>
      <c r="S126" s="935"/>
      <c r="T126" s="935"/>
      <c r="U126" s="935"/>
      <c r="V126" s="935"/>
      <c r="W126" s="935"/>
      <c r="X126" s="935"/>
      <c r="Y126" s="935"/>
      <c r="Z126" s="936"/>
      <c r="AA126" s="970" t="s">
        <v>122</v>
      </c>
      <c r="AB126" s="971"/>
      <c r="AC126" s="971"/>
      <c r="AD126" s="971"/>
      <c r="AE126" s="972"/>
      <c r="AF126" s="973" t="s">
        <v>122</v>
      </c>
      <c r="AG126" s="971"/>
      <c r="AH126" s="971"/>
      <c r="AI126" s="971"/>
      <c r="AJ126" s="972"/>
      <c r="AK126" s="973" t="s">
        <v>122</v>
      </c>
      <c r="AL126" s="971"/>
      <c r="AM126" s="971"/>
      <c r="AN126" s="971"/>
      <c r="AO126" s="972"/>
      <c r="AP126" s="974" t="s">
        <v>122</v>
      </c>
      <c r="AQ126" s="975"/>
      <c r="AR126" s="975"/>
      <c r="AS126" s="975"/>
      <c r="AT126" s="976"/>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5"/>
      <c r="CL126" s="1022"/>
      <c r="CM126" s="1022"/>
      <c r="CN126" s="1022"/>
      <c r="CO126" s="1023"/>
      <c r="CP126" s="934" t="s">
        <v>455</v>
      </c>
      <c r="CQ126" s="935"/>
      <c r="CR126" s="935"/>
      <c r="CS126" s="935"/>
      <c r="CT126" s="935"/>
      <c r="CU126" s="935"/>
      <c r="CV126" s="935"/>
      <c r="CW126" s="935"/>
      <c r="CX126" s="935"/>
      <c r="CY126" s="935"/>
      <c r="CZ126" s="935"/>
      <c r="DA126" s="935"/>
      <c r="DB126" s="935"/>
      <c r="DC126" s="935"/>
      <c r="DD126" s="935"/>
      <c r="DE126" s="935"/>
      <c r="DF126" s="936"/>
      <c r="DG126" s="937" t="s">
        <v>122</v>
      </c>
      <c r="DH126" s="938"/>
      <c r="DI126" s="938"/>
      <c r="DJ126" s="938"/>
      <c r="DK126" s="938"/>
      <c r="DL126" s="938" t="s">
        <v>122</v>
      </c>
      <c r="DM126" s="938"/>
      <c r="DN126" s="938"/>
      <c r="DO126" s="938"/>
      <c r="DP126" s="938"/>
      <c r="DQ126" s="938" t="s">
        <v>122</v>
      </c>
      <c r="DR126" s="938"/>
      <c r="DS126" s="938"/>
      <c r="DT126" s="938"/>
      <c r="DU126" s="938"/>
      <c r="DV126" s="939" t="s">
        <v>122</v>
      </c>
      <c r="DW126" s="939"/>
      <c r="DX126" s="939"/>
      <c r="DY126" s="939"/>
      <c r="DZ126" s="940"/>
    </row>
    <row r="127" spans="1:130" s="212" customFormat="1" ht="26.25" customHeight="1" x14ac:dyDescent="0.2">
      <c r="A127" s="1070"/>
      <c r="B127" s="963"/>
      <c r="C127" s="985" t="s">
        <v>456</v>
      </c>
      <c r="D127" s="977"/>
      <c r="E127" s="977"/>
      <c r="F127" s="977"/>
      <c r="G127" s="977"/>
      <c r="H127" s="977"/>
      <c r="I127" s="977"/>
      <c r="J127" s="977"/>
      <c r="K127" s="977"/>
      <c r="L127" s="977"/>
      <c r="M127" s="977"/>
      <c r="N127" s="977"/>
      <c r="O127" s="977"/>
      <c r="P127" s="977"/>
      <c r="Q127" s="977"/>
      <c r="R127" s="977"/>
      <c r="S127" s="977"/>
      <c r="T127" s="977"/>
      <c r="U127" s="977"/>
      <c r="V127" s="977"/>
      <c r="W127" s="977"/>
      <c r="X127" s="977"/>
      <c r="Y127" s="977"/>
      <c r="Z127" s="978"/>
      <c r="AA127" s="970" t="s">
        <v>122</v>
      </c>
      <c r="AB127" s="971"/>
      <c r="AC127" s="971"/>
      <c r="AD127" s="971"/>
      <c r="AE127" s="972"/>
      <c r="AF127" s="973" t="s">
        <v>122</v>
      </c>
      <c r="AG127" s="971"/>
      <c r="AH127" s="971"/>
      <c r="AI127" s="971"/>
      <c r="AJ127" s="972"/>
      <c r="AK127" s="973" t="s">
        <v>122</v>
      </c>
      <c r="AL127" s="971"/>
      <c r="AM127" s="971"/>
      <c r="AN127" s="971"/>
      <c r="AO127" s="972"/>
      <c r="AP127" s="974" t="s">
        <v>122</v>
      </c>
      <c r="AQ127" s="975"/>
      <c r="AR127" s="975"/>
      <c r="AS127" s="975"/>
      <c r="AT127" s="976"/>
      <c r="AU127" s="214"/>
      <c r="AV127" s="214"/>
      <c r="AW127" s="214"/>
      <c r="AX127" s="1043" t="s">
        <v>457</v>
      </c>
      <c r="AY127" s="1044"/>
      <c r="AZ127" s="1044"/>
      <c r="BA127" s="1044"/>
      <c r="BB127" s="1044"/>
      <c r="BC127" s="1044"/>
      <c r="BD127" s="1044"/>
      <c r="BE127" s="1045"/>
      <c r="BF127" s="1046" t="s">
        <v>458</v>
      </c>
      <c r="BG127" s="1044"/>
      <c r="BH127" s="1044"/>
      <c r="BI127" s="1044"/>
      <c r="BJ127" s="1044"/>
      <c r="BK127" s="1044"/>
      <c r="BL127" s="1045"/>
      <c r="BM127" s="1046" t="s">
        <v>459</v>
      </c>
      <c r="BN127" s="1044"/>
      <c r="BO127" s="1044"/>
      <c r="BP127" s="1044"/>
      <c r="BQ127" s="1044"/>
      <c r="BR127" s="1044"/>
      <c r="BS127" s="1045"/>
      <c r="BT127" s="1046" t="s">
        <v>460</v>
      </c>
      <c r="BU127" s="1044"/>
      <c r="BV127" s="1044"/>
      <c r="BW127" s="1044"/>
      <c r="BX127" s="1044"/>
      <c r="BY127" s="1044"/>
      <c r="BZ127" s="1067"/>
      <c r="CA127" s="214"/>
      <c r="CB127" s="214"/>
      <c r="CC127" s="214"/>
      <c r="CD127" s="237"/>
      <c r="CE127" s="237"/>
      <c r="CF127" s="237"/>
      <c r="CG127" s="214"/>
      <c r="CH127" s="214"/>
      <c r="CI127" s="214"/>
      <c r="CJ127" s="236"/>
      <c r="CK127" s="1035"/>
      <c r="CL127" s="1022"/>
      <c r="CM127" s="1022"/>
      <c r="CN127" s="1022"/>
      <c r="CO127" s="1023"/>
      <c r="CP127" s="934" t="s">
        <v>461</v>
      </c>
      <c r="CQ127" s="935"/>
      <c r="CR127" s="935"/>
      <c r="CS127" s="935"/>
      <c r="CT127" s="935"/>
      <c r="CU127" s="935"/>
      <c r="CV127" s="935"/>
      <c r="CW127" s="935"/>
      <c r="CX127" s="935"/>
      <c r="CY127" s="935"/>
      <c r="CZ127" s="935"/>
      <c r="DA127" s="935"/>
      <c r="DB127" s="935"/>
      <c r="DC127" s="935"/>
      <c r="DD127" s="935"/>
      <c r="DE127" s="935"/>
      <c r="DF127" s="936"/>
      <c r="DG127" s="937" t="s">
        <v>122</v>
      </c>
      <c r="DH127" s="938"/>
      <c r="DI127" s="938"/>
      <c r="DJ127" s="938"/>
      <c r="DK127" s="938"/>
      <c r="DL127" s="938" t="s">
        <v>122</v>
      </c>
      <c r="DM127" s="938"/>
      <c r="DN127" s="938"/>
      <c r="DO127" s="938"/>
      <c r="DP127" s="938"/>
      <c r="DQ127" s="938" t="s">
        <v>122</v>
      </c>
      <c r="DR127" s="938"/>
      <c r="DS127" s="938"/>
      <c r="DT127" s="938"/>
      <c r="DU127" s="938"/>
      <c r="DV127" s="939" t="s">
        <v>122</v>
      </c>
      <c r="DW127" s="939"/>
      <c r="DX127" s="939"/>
      <c r="DY127" s="939"/>
      <c r="DZ127" s="940"/>
    </row>
    <row r="128" spans="1:130" s="212" customFormat="1" ht="26.25" customHeight="1" thickBot="1" x14ac:dyDescent="0.25">
      <c r="A128" s="1053" t="s">
        <v>462</v>
      </c>
      <c r="B128" s="1054"/>
      <c r="C128" s="1054"/>
      <c r="D128" s="1054"/>
      <c r="E128" s="1054"/>
      <c r="F128" s="1054"/>
      <c r="G128" s="1054"/>
      <c r="H128" s="1054"/>
      <c r="I128" s="1054"/>
      <c r="J128" s="1054"/>
      <c r="K128" s="1054"/>
      <c r="L128" s="1054"/>
      <c r="M128" s="1054"/>
      <c r="N128" s="1054"/>
      <c r="O128" s="1054"/>
      <c r="P128" s="1054"/>
      <c r="Q128" s="1054"/>
      <c r="R128" s="1054"/>
      <c r="S128" s="1054"/>
      <c r="T128" s="1054"/>
      <c r="U128" s="1054"/>
      <c r="V128" s="1054"/>
      <c r="W128" s="1055" t="s">
        <v>463</v>
      </c>
      <c r="X128" s="1055"/>
      <c r="Y128" s="1055"/>
      <c r="Z128" s="1056"/>
      <c r="AA128" s="1057">
        <v>3688</v>
      </c>
      <c r="AB128" s="1058"/>
      <c r="AC128" s="1058"/>
      <c r="AD128" s="1058"/>
      <c r="AE128" s="1059"/>
      <c r="AF128" s="1060">
        <v>3688</v>
      </c>
      <c r="AG128" s="1058"/>
      <c r="AH128" s="1058"/>
      <c r="AI128" s="1058"/>
      <c r="AJ128" s="1059"/>
      <c r="AK128" s="1060">
        <v>3688</v>
      </c>
      <c r="AL128" s="1058"/>
      <c r="AM128" s="1058"/>
      <c r="AN128" s="1058"/>
      <c r="AO128" s="1059"/>
      <c r="AP128" s="1061"/>
      <c r="AQ128" s="1062"/>
      <c r="AR128" s="1062"/>
      <c r="AS128" s="1062"/>
      <c r="AT128" s="1063"/>
      <c r="AU128" s="214"/>
      <c r="AV128" s="214"/>
      <c r="AW128" s="214"/>
      <c r="AX128" s="908" t="s">
        <v>464</v>
      </c>
      <c r="AY128" s="909"/>
      <c r="AZ128" s="909"/>
      <c r="BA128" s="909"/>
      <c r="BB128" s="909"/>
      <c r="BC128" s="909"/>
      <c r="BD128" s="909"/>
      <c r="BE128" s="910"/>
      <c r="BF128" s="1064" t="s">
        <v>122</v>
      </c>
      <c r="BG128" s="1065"/>
      <c r="BH128" s="1065"/>
      <c r="BI128" s="1065"/>
      <c r="BJ128" s="1065"/>
      <c r="BK128" s="1065"/>
      <c r="BL128" s="1066"/>
      <c r="BM128" s="1064">
        <v>15</v>
      </c>
      <c r="BN128" s="1065"/>
      <c r="BO128" s="1065"/>
      <c r="BP128" s="1065"/>
      <c r="BQ128" s="1065"/>
      <c r="BR128" s="1065"/>
      <c r="BS128" s="1066"/>
      <c r="BT128" s="1064">
        <v>20</v>
      </c>
      <c r="BU128" s="1065"/>
      <c r="BV128" s="1065"/>
      <c r="BW128" s="1065"/>
      <c r="BX128" s="1065"/>
      <c r="BY128" s="1065"/>
      <c r="BZ128" s="1088"/>
      <c r="CA128" s="237"/>
      <c r="CB128" s="237"/>
      <c r="CC128" s="237"/>
      <c r="CD128" s="237"/>
      <c r="CE128" s="237"/>
      <c r="CF128" s="237"/>
      <c r="CG128" s="214"/>
      <c r="CH128" s="214"/>
      <c r="CI128" s="214"/>
      <c r="CJ128" s="236"/>
      <c r="CK128" s="1036"/>
      <c r="CL128" s="1037"/>
      <c r="CM128" s="1037"/>
      <c r="CN128" s="1037"/>
      <c r="CO128" s="1038"/>
      <c r="CP128" s="1047" t="s">
        <v>465</v>
      </c>
      <c r="CQ128" s="739"/>
      <c r="CR128" s="739"/>
      <c r="CS128" s="739"/>
      <c r="CT128" s="739"/>
      <c r="CU128" s="739"/>
      <c r="CV128" s="739"/>
      <c r="CW128" s="739"/>
      <c r="CX128" s="739"/>
      <c r="CY128" s="739"/>
      <c r="CZ128" s="739"/>
      <c r="DA128" s="739"/>
      <c r="DB128" s="739"/>
      <c r="DC128" s="739"/>
      <c r="DD128" s="739"/>
      <c r="DE128" s="739"/>
      <c r="DF128" s="1048"/>
      <c r="DG128" s="1049" t="s">
        <v>122</v>
      </c>
      <c r="DH128" s="1050"/>
      <c r="DI128" s="1050"/>
      <c r="DJ128" s="1050"/>
      <c r="DK128" s="1050"/>
      <c r="DL128" s="1050" t="s">
        <v>122</v>
      </c>
      <c r="DM128" s="1050"/>
      <c r="DN128" s="1050"/>
      <c r="DO128" s="1050"/>
      <c r="DP128" s="1050"/>
      <c r="DQ128" s="1050" t="s">
        <v>122</v>
      </c>
      <c r="DR128" s="1050"/>
      <c r="DS128" s="1050"/>
      <c r="DT128" s="1050"/>
      <c r="DU128" s="1050"/>
      <c r="DV128" s="1051" t="s">
        <v>122</v>
      </c>
      <c r="DW128" s="1051"/>
      <c r="DX128" s="1051"/>
      <c r="DY128" s="1051"/>
      <c r="DZ128" s="1052"/>
    </row>
    <row r="129" spans="1:131" s="212" customFormat="1" ht="26.25" customHeight="1" x14ac:dyDescent="0.2">
      <c r="A129" s="946" t="s">
        <v>102</v>
      </c>
      <c r="B129" s="947"/>
      <c r="C129" s="947"/>
      <c r="D129" s="947"/>
      <c r="E129" s="947"/>
      <c r="F129" s="947"/>
      <c r="G129" s="947"/>
      <c r="H129" s="947"/>
      <c r="I129" s="947"/>
      <c r="J129" s="947"/>
      <c r="K129" s="947"/>
      <c r="L129" s="947"/>
      <c r="M129" s="947"/>
      <c r="N129" s="947"/>
      <c r="O129" s="947"/>
      <c r="P129" s="947"/>
      <c r="Q129" s="947"/>
      <c r="R129" s="947"/>
      <c r="S129" s="947"/>
      <c r="T129" s="947"/>
      <c r="U129" s="947"/>
      <c r="V129" s="947"/>
      <c r="W129" s="1082" t="s">
        <v>466</v>
      </c>
      <c r="X129" s="1083"/>
      <c r="Y129" s="1083"/>
      <c r="Z129" s="1084"/>
      <c r="AA129" s="970">
        <v>1974732</v>
      </c>
      <c r="AB129" s="971"/>
      <c r="AC129" s="971"/>
      <c r="AD129" s="971"/>
      <c r="AE129" s="972"/>
      <c r="AF129" s="973">
        <v>1986023</v>
      </c>
      <c r="AG129" s="971"/>
      <c r="AH129" s="971"/>
      <c r="AI129" s="971"/>
      <c r="AJ129" s="972"/>
      <c r="AK129" s="973">
        <v>2001889</v>
      </c>
      <c r="AL129" s="971"/>
      <c r="AM129" s="971"/>
      <c r="AN129" s="971"/>
      <c r="AO129" s="972"/>
      <c r="AP129" s="1085"/>
      <c r="AQ129" s="1086"/>
      <c r="AR129" s="1086"/>
      <c r="AS129" s="1086"/>
      <c r="AT129" s="1087"/>
      <c r="AU129" s="215"/>
      <c r="AV129" s="215"/>
      <c r="AW129" s="215"/>
      <c r="AX129" s="1077" t="s">
        <v>467</v>
      </c>
      <c r="AY129" s="935"/>
      <c r="AZ129" s="935"/>
      <c r="BA129" s="935"/>
      <c r="BB129" s="935"/>
      <c r="BC129" s="935"/>
      <c r="BD129" s="935"/>
      <c r="BE129" s="936"/>
      <c r="BF129" s="1078" t="s">
        <v>122</v>
      </c>
      <c r="BG129" s="1079"/>
      <c r="BH129" s="1079"/>
      <c r="BI129" s="1079"/>
      <c r="BJ129" s="1079"/>
      <c r="BK129" s="1079"/>
      <c r="BL129" s="1080"/>
      <c r="BM129" s="1078">
        <v>20</v>
      </c>
      <c r="BN129" s="1079"/>
      <c r="BO129" s="1079"/>
      <c r="BP129" s="1079"/>
      <c r="BQ129" s="1079"/>
      <c r="BR129" s="1079"/>
      <c r="BS129" s="1080"/>
      <c r="BT129" s="1078">
        <v>30</v>
      </c>
      <c r="BU129" s="1079"/>
      <c r="BV129" s="1079"/>
      <c r="BW129" s="1079"/>
      <c r="BX129" s="1079"/>
      <c r="BY129" s="1079"/>
      <c r="BZ129" s="1081"/>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46" t="s">
        <v>468</v>
      </c>
      <c r="B130" s="947"/>
      <c r="C130" s="947"/>
      <c r="D130" s="947"/>
      <c r="E130" s="947"/>
      <c r="F130" s="947"/>
      <c r="G130" s="947"/>
      <c r="H130" s="947"/>
      <c r="I130" s="947"/>
      <c r="J130" s="947"/>
      <c r="K130" s="947"/>
      <c r="L130" s="947"/>
      <c r="M130" s="947"/>
      <c r="N130" s="947"/>
      <c r="O130" s="947"/>
      <c r="P130" s="947"/>
      <c r="Q130" s="947"/>
      <c r="R130" s="947"/>
      <c r="S130" s="947"/>
      <c r="T130" s="947"/>
      <c r="U130" s="947"/>
      <c r="V130" s="947"/>
      <c r="W130" s="1082" t="s">
        <v>469</v>
      </c>
      <c r="X130" s="1083"/>
      <c r="Y130" s="1083"/>
      <c r="Z130" s="1084"/>
      <c r="AA130" s="970">
        <v>333195</v>
      </c>
      <c r="AB130" s="971"/>
      <c r="AC130" s="971"/>
      <c r="AD130" s="971"/>
      <c r="AE130" s="972"/>
      <c r="AF130" s="973">
        <v>344980</v>
      </c>
      <c r="AG130" s="971"/>
      <c r="AH130" s="971"/>
      <c r="AI130" s="971"/>
      <c r="AJ130" s="972"/>
      <c r="AK130" s="973">
        <v>331195</v>
      </c>
      <c r="AL130" s="971"/>
      <c r="AM130" s="971"/>
      <c r="AN130" s="971"/>
      <c r="AO130" s="972"/>
      <c r="AP130" s="1085"/>
      <c r="AQ130" s="1086"/>
      <c r="AR130" s="1086"/>
      <c r="AS130" s="1086"/>
      <c r="AT130" s="1087"/>
      <c r="AU130" s="215"/>
      <c r="AV130" s="215"/>
      <c r="AW130" s="215"/>
      <c r="AX130" s="1077" t="s">
        <v>470</v>
      </c>
      <c r="AY130" s="935"/>
      <c r="AZ130" s="935"/>
      <c r="BA130" s="935"/>
      <c r="BB130" s="935"/>
      <c r="BC130" s="935"/>
      <c r="BD130" s="935"/>
      <c r="BE130" s="936"/>
      <c r="BF130" s="1113">
        <v>7.3</v>
      </c>
      <c r="BG130" s="1114"/>
      <c r="BH130" s="1114"/>
      <c r="BI130" s="1114"/>
      <c r="BJ130" s="1114"/>
      <c r="BK130" s="1114"/>
      <c r="BL130" s="1115"/>
      <c r="BM130" s="1113">
        <v>25</v>
      </c>
      <c r="BN130" s="1114"/>
      <c r="BO130" s="1114"/>
      <c r="BP130" s="1114"/>
      <c r="BQ130" s="1114"/>
      <c r="BR130" s="1114"/>
      <c r="BS130" s="1115"/>
      <c r="BT130" s="1113">
        <v>35</v>
      </c>
      <c r="BU130" s="1114"/>
      <c r="BV130" s="1114"/>
      <c r="BW130" s="1114"/>
      <c r="BX130" s="1114"/>
      <c r="BY130" s="1114"/>
      <c r="BZ130" s="1116"/>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17"/>
      <c r="B131" s="1118"/>
      <c r="C131" s="1118"/>
      <c r="D131" s="1118"/>
      <c r="E131" s="1118"/>
      <c r="F131" s="1118"/>
      <c r="G131" s="1118"/>
      <c r="H131" s="1118"/>
      <c r="I131" s="1118"/>
      <c r="J131" s="1118"/>
      <c r="K131" s="1118"/>
      <c r="L131" s="1118"/>
      <c r="M131" s="1118"/>
      <c r="N131" s="1118"/>
      <c r="O131" s="1118"/>
      <c r="P131" s="1118"/>
      <c r="Q131" s="1118"/>
      <c r="R131" s="1118"/>
      <c r="S131" s="1118"/>
      <c r="T131" s="1118"/>
      <c r="U131" s="1118"/>
      <c r="V131" s="1118"/>
      <c r="W131" s="1119" t="s">
        <v>471</v>
      </c>
      <c r="X131" s="1120"/>
      <c r="Y131" s="1120"/>
      <c r="Z131" s="1121"/>
      <c r="AA131" s="1016">
        <v>1641537</v>
      </c>
      <c r="AB131" s="998"/>
      <c r="AC131" s="998"/>
      <c r="AD131" s="998"/>
      <c r="AE131" s="999"/>
      <c r="AF131" s="997">
        <v>1641043</v>
      </c>
      <c r="AG131" s="998"/>
      <c r="AH131" s="998"/>
      <c r="AI131" s="998"/>
      <c r="AJ131" s="999"/>
      <c r="AK131" s="997">
        <v>1670694</v>
      </c>
      <c r="AL131" s="998"/>
      <c r="AM131" s="998"/>
      <c r="AN131" s="998"/>
      <c r="AO131" s="999"/>
      <c r="AP131" s="1122"/>
      <c r="AQ131" s="1123"/>
      <c r="AR131" s="1123"/>
      <c r="AS131" s="1123"/>
      <c r="AT131" s="1124"/>
      <c r="AU131" s="215"/>
      <c r="AV131" s="215"/>
      <c r="AW131" s="215"/>
      <c r="AX131" s="1095" t="s">
        <v>472</v>
      </c>
      <c r="AY131" s="739"/>
      <c r="AZ131" s="739"/>
      <c r="BA131" s="739"/>
      <c r="BB131" s="739"/>
      <c r="BC131" s="739"/>
      <c r="BD131" s="739"/>
      <c r="BE131" s="1048"/>
      <c r="BF131" s="1096" t="s">
        <v>122</v>
      </c>
      <c r="BG131" s="1097"/>
      <c r="BH131" s="1097"/>
      <c r="BI131" s="1097"/>
      <c r="BJ131" s="1097"/>
      <c r="BK131" s="1097"/>
      <c r="BL131" s="1098"/>
      <c r="BM131" s="1096">
        <v>350</v>
      </c>
      <c r="BN131" s="1097"/>
      <c r="BO131" s="1097"/>
      <c r="BP131" s="1097"/>
      <c r="BQ131" s="1097"/>
      <c r="BR131" s="1097"/>
      <c r="BS131" s="1098"/>
      <c r="BT131" s="1099"/>
      <c r="BU131" s="1100"/>
      <c r="BV131" s="1100"/>
      <c r="BW131" s="1100"/>
      <c r="BX131" s="1100"/>
      <c r="BY131" s="1100"/>
      <c r="BZ131" s="1101"/>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02" t="s">
        <v>473</v>
      </c>
      <c r="B132" s="1103"/>
      <c r="C132" s="1103"/>
      <c r="D132" s="1103"/>
      <c r="E132" s="1103"/>
      <c r="F132" s="1103"/>
      <c r="G132" s="1103"/>
      <c r="H132" s="1103"/>
      <c r="I132" s="1103"/>
      <c r="J132" s="1103"/>
      <c r="K132" s="1103"/>
      <c r="L132" s="1103"/>
      <c r="M132" s="1103"/>
      <c r="N132" s="1103"/>
      <c r="O132" s="1103"/>
      <c r="P132" s="1103"/>
      <c r="Q132" s="1103"/>
      <c r="R132" s="1103"/>
      <c r="S132" s="1103"/>
      <c r="T132" s="1103"/>
      <c r="U132" s="1103"/>
      <c r="V132" s="1106" t="s">
        <v>474</v>
      </c>
      <c r="W132" s="1106"/>
      <c r="X132" s="1106"/>
      <c r="Y132" s="1106"/>
      <c r="Z132" s="1107"/>
      <c r="AA132" s="1108">
        <v>7.4196926420000002</v>
      </c>
      <c r="AB132" s="1109"/>
      <c r="AC132" s="1109"/>
      <c r="AD132" s="1109"/>
      <c r="AE132" s="1110"/>
      <c r="AF132" s="1111">
        <v>7.5019972050000003</v>
      </c>
      <c r="AG132" s="1109"/>
      <c r="AH132" s="1109"/>
      <c r="AI132" s="1109"/>
      <c r="AJ132" s="1110"/>
      <c r="AK132" s="1111">
        <v>7.2496220129999998</v>
      </c>
      <c r="AL132" s="1109"/>
      <c r="AM132" s="1109"/>
      <c r="AN132" s="1109"/>
      <c r="AO132" s="1110"/>
      <c r="AP132" s="1013"/>
      <c r="AQ132" s="1014"/>
      <c r="AR132" s="1014"/>
      <c r="AS132" s="1014"/>
      <c r="AT132" s="1112"/>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04"/>
      <c r="B133" s="1105"/>
      <c r="C133" s="1105"/>
      <c r="D133" s="1105"/>
      <c r="E133" s="1105"/>
      <c r="F133" s="1105"/>
      <c r="G133" s="1105"/>
      <c r="H133" s="1105"/>
      <c r="I133" s="1105"/>
      <c r="J133" s="1105"/>
      <c r="K133" s="1105"/>
      <c r="L133" s="1105"/>
      <c r="M133" s="1105"/>
      <c r="N133" s="1105"/>
      <c r="O133" s="1105"/>
      <c r="P133" s="1105"/>
      <c r="Q133" s="1105"/>
      <c r="R133" s="1105"/>
      <c r="S133" s="1105"/>
      <c r="T133" s="1105"/>
      <c r="U133" s="1105"/>
      <c r="V133" s="1089" t="s">
        <v>475</v>
      </c>
      <c r="W133" s="1089"/>
      <c r="X133" s="1089"/>
      <c r="Y133" s="1089"/>
      <c r="Z133" s="1090"/>
      <c r="AA133" s="1091">
        <v>6.5</v>
      </c>
      <c r="AB133" s="1092"/>
      <c r="AC133" s="1092"/>
      <c r="AD133" s="1092"/>
      <c r="AE133" s="1093"/>
      <c r="AF133" s="1091">
        <v>6.9</v>
      </c>
      <c r="AG133" s="1092"/>
      <c r="AH133" s="1092"/>
      <c r="AI133" s="1092"/>
      <c r="AJ133" s="1093"/>
      <c r="AK133" s="1091">
        <v>7.3</v>
      </c>
      <c r="AL133" s="1092"/>
      <c r="AM133" s="1092"/>
      <c r="AN133" s="1092"/>
      <c r="AO133" s="1093"/>
      <c r="AP133" s="1040"/>
      <c r="AQ133" s="1041"/>
      <c r="AR133" s="1041"/>
      <c r="AS133" s="1041"/>
      <c r="AT133" s="1094"/>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EWGCUup+GWGbbBVv/rwc0M0zz81W58HwniUaawntySwgx1cI6Le1HaggjSL/Oem9n1oPQaCNvGR8KEKH+Bw7SQ==" saltValue="OjVxidtsSJJA8pYwLuHO7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476</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NS8Pl3C2Yj+x3Ks7o/414HARklhlS9rtXL7kopTVkl7rLBUN3gOicyu7gIOIRnHyYEsuqzATia0b874J1WZD0w==" saltValue="S8nakpj152iWZu0aL0kXo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EN/EyxUSeQdgqszSB5mOyXO4PVv7omVRCQKq9Egrv/LGllLCmMiGMKwsmXwzy8GWm+k0FL3KZ4XfD6jEbPMF9Q==" saltValue="bm+7EnlURaliyRqHKlAVyg=="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70" zoomScaleSheetLayoutView="7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477</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478</v>
      </c>
      <c r="AL6" s="248"/>
      <c r="AM6" s="248"/>
      <c r="AN6" s="248"/>
    </row>
    <row r="7" spans="1:46" ht="13.5" customHeight="1" x14ac:dyDescent="0.2">
      <c r="A7" s="247"/>
      <c r="AK7" s="250"/>
      <c r="AL7" s="251"/>
      <c r="AM7" s="251"/>
      <c r="AN7" s="252"/>
      <c r="AO7" s="1126" t="s">
        <v>479</v>
      </c>
      <c r="AP7" s="253"/>
      <c r="AQ7" s="254" t="s">
        <v>480</v>
      </c>
      <c r="AR7" s="255"/>
    </row>
    <row r="8" spans="1:46" ht="13.2" x14ac:dyDescent="0.2">
      <c r="A8" s="247"/>
      <c r="AK8" s="256"/>
      <c r="AL8" s="257"/>
      <c r="AM8" s="257"/>
      <c r="AN8" s="258"/>
      <c r="AO8" s="1127"/>
      <c r="AP8" s="259" t="s">
        <v>481</v>
      </c>
      <c r="AQ8" s="260" t="s">
        <v>482</v>
      </c>
      <c r="AR8" s="261" t="s">
        <v>483</v>
      </c>
    </row>
    <row r="9" spans="1:46" ht="13.2" x14ac:dyDescent="0.2">
      <c r="A9" s="247"/>
      <c r="AK9" s="1128" t="s">
        <v>484</v>
      </c>
      <c r="AL9" s="1129"/>
      <c r="AM9" s="1129"/>
      <c r="AN9" s="1130"/>
      <c r="AO9" s="262">
        <v>865136</v>
      </c>
      <c r="AP9" s="262">
        <v>358234</v>
      </c>
      <c r="AQ9" s="263">
        <v>289558</v>
      </c>
      <c r="AR9" s="264">
        <v>23.7</v>
      </c>
    </row>
    <row r="10" spans="1:46" ht="13.5" customHeight="1" x14ac:dyDescent="0.2">
      <c r="A10" s="247"/>
      <c r="AK10" s="1128" t="s">
        <v>485</v>
      </c>
      <c r="AL10" s="1129"/>
      <c r="AM10" s="1129"/>
      <c r="AN10" s="1130"/>
      <c r="AO10" s="265">
        <v>11706</v>
      </c>
      <c r="AP10" s="265">
        <v>4847</v>
      </c>
      <c r="AQ10" s="266">
        <v>31838</v>
      </c>
      <c r="AR10" s="267">
        <v>-84.8</v>
      </c>
    </row>
    <row r="11" spans="1:46" ht="13.5" customHeight="1" x14ac:dyDescent="0.2">
      <c r="A11" s="247"/>
      <c r="AK11" s="1128" t="s">
        <v>486</v>
      </c>
      <c r="AL11" s="1129"/>
      <c r="AM11" s="1129"/>
      <c r="AN11" s="1130"/>
      <c r="AO11" s="265" t="s">
        <v>487</v>
      </c>
      <c r="AP11" s="265" t="s">
        <v>487</v>
      </c>
      <c r="AQ11" s="266">
        <v>5309</v>
      </c>
      <c r="AR11" s="267" t="s">
        <v>487</v>
      </c>
    </row>
    <row r="12" spans="1:46" ht="13.5" customHeight="1" x14ac:dyDescent="0.2">
      <c r="A12" s="247"/>
      <c r="AK12" s="1128" t="s">
        <v>488</v>
      </c>
      <c r="AL12" s="1129"/>
      <c r="AM12" s="1129"/>
      <c r="AN12" s="1130"/>
      <c r="AO12" s="265" t="s">
        <v>487</v>
      </c>
      <c r="AP12" s="265" t="s">
        <v>487</v>
      </c>
      <c r="AQ12" s="266" t="s">
        <v>487</v>
      </c>
      <c r="AR12" s="267" t="s">
        <v>487</v>
      </c>
    </row>
    <row r="13" spans="1:46" ht="13.5" customHeight="1" x14ac:dyDescent="0.2">
      <c r="A13" s="247"/>
      <c r="AK13" s="1128" t="s">
        <v>489</v>
      </c>
      <c r="AL13" s="1129"/>
      <c r="AM13" s="1129"/>
      <c r="AN13" s="1130"/>
      <c r="AO13" s="265" t="s">
        <v>487</v>
      </c>
      <c r="AP13" s="265" t="s">
        <v>487</v>
      </c>
      <c r="AQ13" s="266">
        <v>8195</v>
      </c>
      <c r="AR13" s="267" t="s">
        <v>487</v>
      </c>
    </row>
    <row r="14" spans="1:46" ht="13.5" customHeight="1" x14ac:dyDescent="0.2">
      <c r="A14" s="247"/>
      <c r="AK14" s="1128" t="s">
        <v>490</v>
      </c>
      <c r="AL14" s="1129"/>
      <c r="AM14" s="1129"/>
      <c r="AN14" s="1130"/>
      <c r="AO14" s="265">
        <v>21505</v>
      </c>
      <c r="AP14" s="265">
        <v>8905</v>
      </c>
      <c r="AQ14" s="266">
        <v>5752</v>
      </c>
      <c r="AR14" s="267">
        <v>54.8</v>
      </c>
    </row>
    <row r="15" spans="1:46" ht="13.5" customHeight="1" x14ac:dyDescent="0.2">
      <c r="A15" s="247"/>
      <c r="AK15" s="1131" t="s">
        <v>491</v>
      </c>
      <c r="AL15" s="1132"/>
      <c r="AM15" s="1132"/>
      <c r="AN15" s="1133"/>
      <c r="AO15" s="265">
        <v>-65848</v>
      </c>
      <c r="AP15" s="265">
        <v>-27266</v>
      </c>
      <c r="AQ15" s="266">
        <v>-17150</v>
      </c>
      <c r="AR15" s="267">
        <v>59</v>
      </c>
    </row>
    <row r="16" spans="1:46" ht="13.2" x14ac:dyDescent="0.2">
      <c r="A16" s="247"/>
      <c r="AK16" s="1131" t="s">
        <v>177</v>
      </c>
      <c r="AL16" s="1132"/>
      <c r="AM16" s="1132"/>
      <c r="AN16" s="1133"/>
      <c r="AO16" s="265">
        <v>832499</v>
      </c>
      <c r="AP16" s="265">
        <v>344720</v>
      </c>
      <c r="AQ16" s="266">
        <v>323504</v>
      </c>
      <c r="AR16" s="267">
        <v>6.6</v>
      </c>
    </row>
    <row r="17" spans="1:46" ht="13.2" x14ac:dyDescent="0.2">
      <c r="A17" s="247"/>
    </row>
    <row r="18" spans="1:46" ht="13.2" x14ac:dyDescent="0.2">
      <c r="A18" s="247"/>
      <c r="AQ18" s="268"/>
      <c r="AR18" s="268"/>
    </row>
    <row r="19" spans="1:46" ht="13.2" x14ac:dyDescent="0.2">
      <c r="A19" s="247"/>
      <c r="AK19" s="243" t="s">
        <v>492</v>
      </c>
    </row>
    <row r="20" spans="1:46" ht="13.2" x14ac:dyDescent="0.2">
      <c r="A20" s="247"/>
      <c r="AK20" s="269"/>
      <c r="AL20" s="270"/>
      <c r="AM20" s="270"/>
      <c r="AN20" s="271"/>
      <c r="AO20" s="272" t="s">
        <v>493</v>
      </c>
      <c r="AP20" s="273" t="s">
        <v>494</v>
      </c>
      <c r="AQ20" s="274" t="s">
        <v>495</v>
      </c>
      <c r="AR20" s="275"/>
    </row>
    <row r="21" spans="1:46" s="248" customFormat="1" ht="13.2" x14ac:dyDescent="0.2">
      <c r="A21" s="276"/>
      <c r="AK21" s="1134" t="s">
        <v>496</v>
      </c>
      <c r="AL21" s="1135"/>
      <c r="AM21" s="1135"/>
      <c r="AN21" s="1136"/>
      <c r="AO21" s="277">
        <v>35.61</v>
      </c>
      <c r="AP21" s="278">
        <v>26.26</v>
      </c>
      <c r="AQ21" s="279">
        <v>9.35</v>
      </c>
      <c r="AS21" s="280"/>
      <c r="AT21" s="276"/>
    </row>
    <row r="22" spans="1:46" s="248" customFormat="1" ht="13.2" x14ac:dyDescent="0.2">
      <c r="A22" s="276"/>
      <c r="AK22" s="1134" t="s">
        <v>497</v>
      </c>
      <c r="AL22" s="1135"/>
      <c r="AM22" s="1135"/>
      <c r="AN22" s="1136"/>
      <c r="AO22" s="281">
        <v>88.4</v>
      </c>
      <c r="AP22" s="282">
        <v>94.5</v>
      </c>
      <c r="AQ22" s="283">
        <v>-6.1</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25" t="s">
        <v>498</v>
      </c>
      <c r="B26" s="1125"/>
      <c r="C26" s="1125"/>
      <c r="D26" s="1125"/>
      <c r="E26" s="1125"/>
      <c r="F26" s="1125"/>
      <c r="G26" s="1125"/>
      <c r="H26" s="1125"/>
      <c r="I26" s="1125"/>
      <c r="J26" s="1125"/>
      <c r="K26" s="1125"/>
      <c r="L26" s="1125"/>
      <c r="M26" s="1125"/>
      <c r="N26" s="1125"/>
      <c r="O26" s="1125"/>
      <c r="P26" s="1125"/>
      <c r="Q26" s="1125"/>
      <c r="R26" s="1125"/>
      <c r="S26" s="1125"/>
      <c r="T26" s="1125"/>
      <c r="U26" s="1125"/>
      <c r="V26" s="1125"/>
      <c r="W26" s="1125"/>
      <c r="X26" s="1125"/>
      <c r="Y26" s="1125"/>
      <c r="Z26" s="1125"/>
      <c r="AA26" s="1125"/>
      <c r="AB26" s="1125"/>
      <c r="AC26" s="1125"/>
      <c r="AD26" s="1125"/>
      <c r="AE26" s="1125"/>
      <c r="AF26" s="1125"/>
      <c r="AG26" s="1125"/>
      <c r="AH26" s="1125"/>
      <c r="AI26" s="1125"/>
      <c r="AJ26" s="1125"/>
      <c r="AK26" s="1125"/>
      <c r="AL26" s="1125"/>
      <c r="AM26" s="1125"/>
      <c r="AN26" s="1125"/>
      <c r="AO26" s="1125"/>
      <c r="AP26" s="1125"/>
      <c r="AQ26" s="1125"/>
      <c r="AR26" s="1125"/>
      <c r="AS26" s="1125"/>
    </row>
    <row r="27" spans="1:46" ht="13.2" x14ac:dyDescent="0.2">
      <c r="A27" s="288"/>
      <c r="AS27" s="243"/>
      <c r="AT27" s="243"/>
    </row>
    <row r="28" spans="1:46" ht="16.2" x14ac:dyDescent="0.2">
      <c r="A28" s="244" t="s">
        <v>499</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500</v>
      </c>
      <c r="AL29" s="248"/>
      <c r="AM29" s="248"/>
      <c r="AN29" s="248"/>
      <c r="AS29" s="290"/>
    </row>
    <row r="30" spans="1:46" ht="13.5" customHeight="1" x14ac:dyDescent="0.2">
      <c r="A30" s="247"/>
      <c r="AK30" s="250"/>
      <c r="AL30" s="251"/>
      <c r="AM30" s="251"/>
      <c r="AN30" s="252"/>
      <c r="AO30" s="1126" t="s">
        <v>479</v>
      </c>
      <c r="AP30" s="253"/>
      <c r="AQ30" s="254" t="s">
        <v>480</v>
      </c>
      <c r="AR30" s="255"/>
    </row>
    <row r="31" spans="1:46" ht="13.2" x14ac:dyDescent="0.2">
      <c r="A31" s="247"/>
      <c r="AK31" s="256"/>
      <c r="AL31" s="257"/>
      <c r="AM31" s="257"/>
      <c r="AN31" s="258"/>
      <c r="AO31" s="1127"/>
      <c r="AP31" s="259" t="s">
        <v>481</v>
      </c>
      <c r="AQ31" s="260" t="s">
        <v>482</v>
      </c>
      <c r="AR31" s="261" t="s">
        <v>483</v>
      </c>
    </row>
    <row r="32" spans="1:46" ht="27" customHeight="1" x14ac:dyDescent="0.2">
      <c r="A32" s="247"/>
      <c r="AK32" s="1142" t="s">
        <v>501</v>
      </c>
      <c r="AL32" s="1143"/>
      <c r="AM32" s="1143"/>
      <c r="AN32" s="1144"/>
      <c r="AO32" s="291">
        <v>341611</v>
      </c>
      <c r="AP32" s="291">
        <v>141454</v>
      </c>
      <c r="AQ32" s="292">
        <v>167749</v>
      </c>
      <c r="AR32" s="293">
        <v>-15.7</v>
      </c>
    </row>
    <row r="33" spans="1:46" ht="13.5" customHeight="1" x14ac:dyDescent="0.2">
      <c r="A33" s="247"/>
      <c r="AK33" s="1142" t="s">
        <v>502</v>
      </c>
      <c r="AL33" s="1143"/>
      <c r="AM33" s="1143"/>
      <c r="AN33" s="1144"/>
      <c r="AO33" s="291" t="s">
        <v>487</v>
      </c>
      <c r="AP33" s="291" t="s">
        <v>487</v>
      </c>
      <c r="AQ33" s="292" t="s">
        <v>487</v>
      </c>
      <c r="AR33" s="293" t="s">
        <v>487</v>
      </c>
    </row>
    <row r="34" spans="1:46" ht="27" customHeight="1" x14ac:dyDescent="0.2">
      <c r="A34" s="247"/>
      <c r="AK34" s="1142" t="s">
        <v>503</v>
      </c>
      <c r="AL34" s="1143"/>
      <c r="AM34" s="1143"/>
      <c r="AN34" s="1144"/>
      <c r="AO34" s="291" t="s">
        <v>487</v>
      </c>
      <c r="AP34" s="291" t="s">
        <v>487</v>
      </c>
      <c r="AQ34" s="292" t="s">
        <v>487</v>
      </c>
      <c r="AR34" s="293" t="s">
        <v>487</v>
      </c>
    </row>
    <row r="35" spans="1:46" ht="27" customHeight="1" x14ac:dyDescent="0.2">
      <c r="A35" s="247"/>
      <c r="AK35" s="1142" t="s">
        <v>504</v>
      </c>
      <c r="AL35" s="1143"/>
      <c r="AM35" s="1143"/>
      <c r="AN35" s="1144"/>
      <c r="AO35" s="291">
        <v>101653</v>
      </c>
      <c r="AP35" s="291">
        <v>42092</v>
      </c>
      <c r="AQ35" s="292">
        <v>32778</v>
      </c>
      <c r="AR35" s="293">
        <v>28.4</v>
      </c>
    </row>
    <row r="36" spans="1:46" ht="27" customHeight="1" x14ac:dyDescent="0.2">
      <c r="A36" s="247"/>
      <c r="AK36" s="1142" t="s">
        <v>505</v>
      </c>
      <c r="AL36" s="1143"/>
      <c r="AM36" s="1143"/>
      <c r="AN36" s="1144"/>
      <c r="AO36" s="291">
        <v>12738</v>
      </c>
      <c r="AP36" s="291">
        <v>5275</v>
      </c>
      <c r="AQ36" s="292">
        <v>4535</v>
      </c>
      <c r="AR36" s="293">
        <v>16.3</v>
      </c>
    </row>
    <row r="37" spans="1:46" ht="13.5" customHeight="1" x14ac:dyDescent="0.2">
      <c r="A37" s="247"/>
      <c r="AK37" s="1142" t="s">
        <v>506</v>
      </c>
      <c r="AL37" s="1143"/>
      <c r="AM37" s="1143"/>
      <c r="AN37" s="1144"/>
      <c r="AO37" s="291" t="s">
        <v>487</v>
      </c>
      <c r="AP37" s="291" t="s">
        <v>487</v>
      </c>
      <c r="AQ37" s="292">
        <v>1146</v>
      </c>
      <c r="AR37" s="293" t="s">
        <v>487</v>
      </c>
    </row>
    <row r="38" spans="1:46" ht="27" customHeight="1" x14ac:dyDescent="0.2">
      <c r="A38" s="247"/>
      <c r="AK38" s="1145" t="s">
        <v>507</v>
      </c>
      <c r="AL38" s="1146"/>
      <c r="AM38" s="1146"/>
      <c r="AN38" s="1147"/>
      <c r="AO38" s="294" t="s">
        <v>487</v>
      </c>
      <c r="AP38" s="294" t="s">
        <v>487</v>
      </c>
      <c r="AQ38" s="295">
        <v>37</v>
      </c>
      <c r="AR38" s="283" t="s">
        <v>487</v>
      </c>
      <c r="AS38" s="290"/>
    </row>
    <row r="39" spans="1:46" ht="13.2" x14ac:dyDescent="0.2">
      <c r="A39" s="247"/>
      <c r="AK39" s="1145" t="s">
        <v>508</v>
      </c>
      <c r="AL39" s="1146"/>
      <c r="AM39" s="1146"/>
      <c r="AN39" s="1147"/>
      <c r="AO39" s="291">
        <v>-3688</v>
      </c>
      <c r="AP39" s="291">
        <v>-1527</v>
      </c>
      <c r="AQ39" s="292">
        <v>-7395</v>
      </c>
      <c r="AR39" s="293">
        <v>-79.400000000000006</v>
      </c>
      <c r="AS39" s="290"/>
    </row>
    <row r="40" spans="1:46" ht="27" customHeight="1" x14ac:dyDescent="0.2">
      <c r="A40" s="247"/>
      <c r="AK40" s="1142" t="s">
        <v>509</v>
      </c>
      <c r="AL40" s="1143"/>
      <c r="AM40" s="1143"/>
      <c r="AN40" s="1144"/>
      <c r="AO40" s="291">
        <v>-331195</v>
      </c>
      <c r="AP40" s="291">
        <v>-137141</v>
      </c>
      <c r="AQ40" s="292">
        <v>-144519</v>
      </c>
      <c r="AR40" s="293">
        <v>-5.0999999999999996</v>
      </c>
      <c r="AS40" s="290"/>
    </row>
    <row r="41" spans="1:46" ht="13.2" x14ac:dyDescent="0.2">
      <c r="A41" s="247"/>
      <c r="AK41" s="1148" t="s">
        <v>287</v>
      </c>
      <c r="AL41" s="1149"/>
      <c r="AM41" s="1149"/>
      <c r="AN41" s="1150"/>
      <c r="AO41" s="291">
        <v>121119</v>
      </c>
      <c r="AP41" s="291">
        <v>50153</v>
      </c>
      <c r="AQ41" s="292">
        <v>54333</v>
      </c>
      <c r="AR41" s="293">
        <v>-7.7</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510</v>
      </c>
    </row>
    <row r="48" spans="1:46" ht="13.2" x14ac:dyDescent="0.2">
      <c r="A48" s="247"/>
      <c r="AK48" s="301" t="s">
        <v>511</v>
      </c>
      <c r="AL48" s="301"/>
      <c r="AM48" s="301"/>
      <c r="AN48" s="301"/>
      <c r="AO48" s="301"/>
      <c r="AP48" s="301"/>
      <c r="AQ48" s="302"/>
      <c r="AR48" s="301"/>
    </row>
    <row r="49" spans="1:44" ht="13.5" customHeight="1" x14ac:dyDescent="0.2">
      <c r="A49" s="247"/>
      <c r="AK49" s="303"/>
      <c r="AL49" s="304"/>
      <c r="AM49" s="1137" t="s">
        <v>479</v>
      </c>
      <c r="AN49" s="1139" t="s">
        <v>512</v>
      </c>
      <c r="AO49" s="1140"/>
      <c r="AP49" s="1140"/>
      <c r="AQ49" s="1140"/>
      <c r="AR49" s="1141"/>
    </row>
    <row r="50" spans="1:44" ht="13.2" x14ac:dyDescent="0.2">
      <c r="A50" s="247"/>
      <c r="AK50" s="305"/>
      <c r="AL50" s="306"/>
      <c r="AM50" s="1138"/>
      <c r="AN50" s="307" t="s">
        <v>513</v>
      </c>
      <c r="AO50" s="308" t="s">
        <v>514</v>
      </c>
      <c r="AP50" s="309" t="s">
        <v>515</v>
      </c>
      <c r="AQ50" s="310" t="s">
        <v>516</v>
      </c>
      <c r="AR50" s="311" t="s">
        <v>517</v>
      </c>
    </row>
    <row r="51" spans="1:44" ht="13.2" x14ac:dyDescent="0.2">
      <c r="A51" s="247"/>
      <c r="AK51" s="303" t="s">
        <v>518</v>
      </c>
      <c r="AL51" s="304"/>
      <c r="AM51" s="312">
        <v>1019096</v>
      </c>
      <c r="AN51" s="313">
        <v>387047</v>
      </c>
      <c r="AO51" s="314">
        <v>9</v>
      </c>
      <c r="AP51" s="315">
        <v>332350</v>
      </c>
      <c r="AQ51" s="316">
        <v>4.9000000000000004</v>
      </c>
      <c r="AR51" s="317">
        <v>4.0999999999999996</v>
      </c>
    </row>
    <row r="52" spans="1:44" ht="13.2" x14ac:dyDescent="0.2">
      <c r="A52" s="247"/>
      <c r="AK52" s="318"/>
      <c r="AL52" s="319" t="s">
        <v>519</v>
      </c>
      <c r="AM52" s="320">
        <v>734684</v>
      </c>
      <c r="AN52" s="321">
        <v>279029</v>
      </c>
      <c r="AO52" s="322">
        <v>0.6</v>
      </c>
      <c r="AP52" s="323">
        <v>200453</v>
      </c>
      <c r="AQ52" s="324">
        <v>0.7</v>
      </c>
      <c r="AR52" s="325">
        <v>-0.1</v>
      </c>
    </row>
    <row r="53" spans="1:44" ht="13.2" x14ac:dyDescent="0.2">
      <c r="A53" s="247"/>
      <c r="AK53" s="303" t="s">
        <v>520</v>
      </c>
      <c r="AL53" s="304"/>
      <c r="AM53" s="312">
        <v>664791</v>
      </c>
      <c r="AN53" s="313">
        <v>261009</v>
      </c>
      <c r="AO53" s="314">
        <v>-32.6</v>
      </c>
      <c r="AP53" s="315">
        <v>362690</v>
      </c>
      <c r="AQ53" s="316">
        <v>9.1</v>
      </c>
      <c r="AR53" s="317">
        <v>-41.7</v>
      </c>
    </row>
    <row r="54" spans="1:44" ht="13.2" x14ac:dyDescent="0.2">
      <c r="A54" s="247"/>
      <c r="AK54" s="318"/>
      <c r="AL54" s="319" t="s">
        <v>519</v>
      </c>
      <c r="AM54" s="320">
        <v>527740</v>
      </c>
      <c r="AN54" s="321">
        <v>207201</v>
      </c>
      <c r="AO54" s="322">
        <v>-25.7</v>
      </c>
      <c r="AP54" s="323">
        <v>172580</v>
      </c>
      <c r="AQ54" s="324">
        <v>-13.9</v>
      </c>
      <c r="AR54" s="325">
        <v>-11.8</v>
      </c>
    </row>
    <row r="55" spans="1:44" ht="13.2" x14ac:dyDescent="0.2">
      <c r="A55" s="247"/>
      <c r="AK55" s="303" t="s">
        <v>521</v>
      </c>
      <c r="AL55" s="304"/>
      <c r="AM55" s="312">
        <v>627897</v>
      </c>
      <c r="AN55" s="313">
        <v>251662</v>
      </c>
      <c r="AO55" s="314">
        <v>-3.6</v>
      </c>
      <c r="AP55" s="315">
        <v>296093</v>
      </c>
      <c r="AQ55" s="316">
        <v>-18.399999999999999</v>
      </c>
      <c r="AR55" s="317">
        <v>14.8</v>
      </c>
    </row>
    <row r="56" spans="1:44" ht="13.2" x14ac:dyDescent="0.2">
      <c r="A56" s="247"/>
      <c r="AK56" s="318"/>
      <c r="AL56" s="319" t="s">
        <v>519</v>
      </c>
      <c r="AM56" s="320">
        <v>603279</v>
      </c>
      <c r="AN56" s="321">
        <v>241795</v>
      </c>
      <c r="AO56" s="322">
        <v>16.7</v>
      </c>
      <c r="AP56" s="323">
        <v>140545</v>
      </c>
      <c r="AQ56" s="324">
        <v>-18.600000000000001</v>
      </c>
      <c r="AR56" s="325">
        <v>35.299999999999997</v>
      </c>
    </row>
    <row r="57" spans="1:44" ht="13.2" x14ac:dyDescent="0.2">
      <c r="A57" s="247"/>
      <c r="AK57" s="303" t="s">
        <v>522</v>
      </c>
      <c r="AL57" s="304"/>
      <c r="AM57" s="312">
        <v>718709</v>
      </c>
      <c r="AN57" s="313">
        <v>292992</v>
      </c>
      <c r="AO57" s="314">
        <v>16.399999999999999</v>
      </c>
      <c r="AP57" s="315">
        <v>308655</v>
      </c>
      <c r="AQ57" s="316">
        <v>4.2</v>
      </c>
      <c r="AR57" s="317">
        <v>12.2</v>
      </c>
    </row>
    <row r="58" spans="1:44" ht="13.2" x14ac:dyDescent="0.2">
      <c r="A58" s="247"/>
      <c r="AK58" s="318"/>
      <c r="AL58" s="319" t="s">
        <v>519</v>
      </c>
      <c r="AM58" s="320">
        <v>693846</v>
      </c>
      <c r="AN58" s="321">
        <v>282856</v>
      </c>
      <c r="AO58" s="322">
        <v>17</v>
      </c>
      <c r="AP58" s="323">
        <v>169887</v>
      </c>
      <c r="AQ58" s="324">
        <v>20.9</v>
      </c>
      <c r="AR58" s="325">
        <v>-3.9</v>
      </c>
    </row>
    <row r="59" spans="1:44" ht="13.2" x14ac:dyDescent="0.2">
      <c r="A59" s="247"/>
      <c r="AK59" s="303" t="s">
        <v>523</v>
      </c>
      <c r="AL59" s="304"/>
      <c r="AM59" s="312">
        <v>1047196</v>
      </c>
      <c r="AN59" s="313">
        <v>433622</v>
      </c>
      <c r="AO59" s="314">
        <v>48</v>
      </c>
      <c r="AP59" s="315">
        <v>325476</v>
      </c>
      <c r="AQ59" s="316">
        <v>5.4</v>
      </c>
      <c r="AR59" s="317">
        <v>42.6</v>
      </c>
    </row>
    <row r="60" spans="1:44" ht="13.2" x14ac:dyDescent="0.2">
      <c r="A60" s="247"/>
      <c r="AK60" s="318"/>
      <c r="AL60" s="319" t="s">
        <v>519</v>
      </c>
      <c r="AM60" s="320">
        <v>1006204</v>
      </c>
      <c r="AN60" s="321">
        <v>416648</v>
      </c>
      <c r="AO60" s="322">
        <v>47.3</v>
      </c>
      <c r="AP60" s="323">
        <v>190204</v>
      </c>
      <c r="AQ60" s="324">
        <v>12</v>
      </c>
      <c r="AR60" s="325">
        <v>35.299999999999997</v>
      </c>
    </row>
    <row r="61" spans="1:44" ht="13.2" x14ac:dyDescent="0.2">
      <c r="A61" s="247"/>
      <c r="AK61" s="303" t="s">
        <v>524</v>
      </c>
      <c r="AL61" s="326"/>
      <c r="AM61" s="312">
        <v>815538</v>
      </c>
      <c r="AN61" s="313">
        <v>325266</v>
      </c>
      <c r="AO61" s="314">
        <v>7.4</v>
      </c>
      <c r="AP61" s="315">
        <v>325053</v>
      </c>
      <c r="AQ61" s="327">
        <v>1</v>
      </c>
      <c r="AR61" s="317">
        <v>6.4</v>
      </c>
    </row>
    <row r="62" spans="1:44" ht="13.2" x14ac:dyDescent="0.2">
      <c r="A62" s="247"/>
      <c r="AK62" s="318"/>
      <c r="AL62" s="319" t="s">
        <v>519</v>
      </c>
      <c r="AM62" s="320">
        <v>713151</v>
      </c>
      <c r="AN62" s="321">
        <v>285506</v>
      </c>
      <c r="AO62" s="322">
        <v>11.2</v>
      </c>
      <c r="AP62" s="323">
        <v>174734</v>
      </c>
      <c r="AQ62" s="324">
        <v>0.2</v>
      </c>
      <c r="AR62" s="325">
        <v>11</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PmPebxrnhvhFED70BlkvwL15HDB3JbUEGkdJJsGifQJoFY4GYR9BVykQztDs+r40j4M+tE11xoKQzhb2nSRxSg==" saltValue="lIMeVIXZR1jdoRS723/i5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476</v>
      </c>
    </row>
    <row r="121" spans="125:125" ht="13.5" hidden="1" customHeight="1" x14ac:dyDescent="0.2">
      <c r="DU121" s="241"/>
    </row>
  </sheetData>
  <sheetProtection algorithmName="SHA-512" hashValue="sexEkEbABUAmvvb2nFpeg0SaUR3d1nn7rxteEga+4WuncPCuP5rcf0s6W256VjZZYrCqyWEBM8AhCqix3uOsWg==" saltValue="19TX6OZF+GZDvf2mZkdSw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476</v>
      </c>
    </row>
  </sheetData>
  <sheetProtection algorithmName="SHA-512" hashValue="RsZpBIk+O0feG/XD+JqpTpaunyWHa+q6xUOfgNzg6ObqiFiIQH6TyX/NDOdfAoUDMWjoJGrMXEsvc6XuxdbJuw==" saltValue="drhwDtdlqStNpzSCGrHIW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526</v>
      </c>
      <c r="G46" s="8" t="s">
        <v>527</v>
      </c>
      <c r="H46" s="8" t="s">
        <v>528</v>
      </c>
      <c r="I46" s="8" t="s">
        <v>529</v>
      </c>
      <c r="J46" s="9" t="s">
        <v>530</v>
      </c>
    </row>
    <row r="47" spans="2:10" ht="57.75" customHeight="1" x14ac:dyDescent="0.2">
      <c r="B47" s="10"/>
      <c r="C47" s="1151" t="s">
        <v>3</v>
      </c>
      <c r="D47" s="1151"/>
      <c r="E47" s="1152"/>
      <c r="F47" s="11">
        <v>23.71</v>
      </c>
      <c r="G47" s="12">
        <v>34.94</v>
      </c>
      <c r="H47" s="12">
        <v>50.66</v>
      </c>
      <c r="I47" s="12">
        <v>55.43</v>
      </c>
      <c r="J47" s="13">
        <v>55.01</v>
      </c>
    </row>
    <row r="48" spans="2:10" ht="57.75" customHeight="1" x14ac:dyDescent="0.2">
      <c r="B48" s="14"/>
      <c r="C48" s="1153" t="s">
        <v>4</v>
      </c>
      <c r="D48" s="1153"/>
      <c r="E48" s="1154"/>
      <c r="F48" s="15">
        <v>9.23</v>
      </c>
      <c r="G48" s="16">
        <v>16.12</v>
      </c>
      <c r="H48" s="16">
        <v>14.2</v>
      </c>
      <c r="I48" s="16">
        <v>14.56</v>
      </c>
      <c r="J48" s="17">
        <v>12.04</v>
      </c>
    </row>
    <row r="49" spans="2:10" ht="57.75" customHeight="1" thickBot="1" x14ac:dyDescent="0.25">
      <c r="B49" s="18"/>
      <c r="C49" s="1155" t="s">
        <v>5</v>
      </c>
      <c r="D49" s="1155"/>
      <c r="E49" s="1156"/>
      <c r="F49" s="19">
        <v>3.32</v>
      </c>
      <c r="G49" s="20">
        <v>21.94</v>
      </c>
      <c r="H49" s="20">
        <v>13.04</v>
      </c>
      <c r="I49" s="20">
        <v>5.5</v>
      </c>
      <c r="J49" s="21" t="s">
        <v>531</v>
      </c>
    </row>
    <row r="50" spans="2:10" ht="13.2" x14ac:dyDescent="0.2"/>
  </sheetData>
  <sheetProtection algorithmName="SHA-512" hashValue="BI7OPng6H6ZTCvaVEl8RgTSY20j7REwewDcNibT/F/gtKxuHc46+KPMv9x++uNoIKimWcsE1qL+gGJDSdYK78g==" saltValue="OOT2uBQawERzT+1lfbvl4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x14ac:dyDescent="0.2">
      <c r="A34" s="22"/>
      <c r="B34" s="31"/>
      <c r="C34" s="1161" t="s">
        <v>532</v>
      </c>
      <c r="D34" s="1161"/>
      <c r="E34" s="1162"/>
      <c r="F34" s="32">
        <v>9.0399999999999991</v>
      </c>
      <c r="G34" s="33">
        <v>15.94</v>
      </c>
      <c r="H34" s="33">
        <v>14.19</v>
      </c>
      <c r="I34" s="33">
        <v>14.56</v>
      </c>
      <c r="J34" s="34">
        <v>12.04</v>
      </c>
      <c r="K34" s="22"/>
      <c r="L34" s="22"/>
      <c r="M34" s="22"/>
      <c r="N34" s="22"/>
      <c r="O34" s="22"/>
      <c r="P34" s="22"/>
    </row>
    <row r="35" spans="1:16" ht="39" customHeight="1" x14ac:dyDescent="0.2">
      <c r="A35" s="22"/>
      <c r="B35" s="35"/>
      <c r="C35" s="1157" t="s">
        <v>533</v>
      </c>
      <c r="D35" s="1157"/>
      <c r="E35" s="1158"/>
      <c r="F35" s="36">
        <v>1.02</v>
      </c>
      <c r="G35" s="37">
        <v>0.23</v>
      </c>
      <c r="H35" s="37">
        <v>0.21</v>
      </c>
      <c r="I35" s="37">
        <v>2.73</v>
      </c>
      <c r="J35" s="38">
        <v>5.9</v>
      </c>
      <c r="K35" s="22"/>
      <c r="L35" s="22"/>
      <c r="M35" s="22"/>
      <c r="N35" s="22"/>
      <c r="O35" s="22"/>
      <c r="P35" s="22"/>
    </row>
    <row r="36" spans="1:16" ht="39" customHeight="1" x14ac:dyDescent="0.2">
      <c r="A36" s="22"/>
      <c r="B36" s="35"/>
      <c r="C36" s="1157" t="s">
        <v>534</v>
      </c>
      <c r="D36" s="1157"/>
      <c r="E36" s="1158"/>
      <c r="F36" s="36">
        <v>0.59</v>
      </c>
      <c r="G36" s="37">
        <v>1</v>
      </c>
      <c r="H36" s="37">
        <v>0.51</v>
      </c>
      <c r="I36" s="37">
        <v>0.23</v>
      </c>
      <c r="J36" s="38">
        <v>1.38</v>
      </c>
      <c r="K36" s="22"/>
      <c r="L36" s="22"/>
      <c r="M36" s="22"/>
      <c r="N36" s="22"/>
      <c r="O36" s="22"/>
      <c r="P36" s="22"/>
    </row>
    <row r="37" spans="1:16" ht="39" customHeight="1" x14ac:dyDescent="0.2">
      <c r="A37" s="22"/>
      <c r="B37" s="35"/>
      <c r="C37" s="1157" t="s">
        <v>535</v>
      </c>
      <c r="D37" s="1157"/>
      <c r="E37" s="1158"/>
      <c r="F37" s="36">
        <v>0.17</v>
      </c>
      <c r="G37" s="37">
        <v>2.16</v>
      </c>
      <c r="H37" s="37">
        <v>1.82</v>
      </c>
      <c r="I37" s="37">
        <v>1.39</v>
      </c>
      <c r="J37" s="38">
        <v>0.13</v>
      </c>
      <c r="K37" s="22"/>
      <c r="L37" s="22"/>
      <c r="M37" s="22"/>
      <c r="N37" s="22"/>
      <c r="O37" s="22"/>
      <c r="P37" s="22"/>
    </row>
    <row r="38" spans="1:16" ht="39" customHeight="1" x14ac:dyDescent="0.2">
      <c r="A38" s="22"/>
      <c r="B38" s="35"/>
      <c r="C38" s="1157" t="s">
        <v>536</v>
      </c>
      <c r="D38" s="1157"/>
      <c r="E38" s="1158"/>
      <c r="F38" s="36">
        <v>0.08</v>
      </c>
      <c r="G38" s="37">
        <v>0.03</v>
      </c>
      <c r="H38" s="37">
        <v>0.03</v>
      </c>
      <c r="I38" s="37">
        <v>0.01</v>
      </c>
      <c r="J38" s="38">
        <v>0.08</v>
      </c>
      <c r="K38" s="22"/>
      <c r="L38" s="22"/>
      <c r="M38" s="22"/>
      <c r="N38" s="22"/>
      <c r="O38" s="22"/>
      <c r="P38" s="22"/>
    </row>
    <row r="39" spans="1:16" ht="39" customHeight="1" x14ac:dyDescent="0.2">
      <c r="A39" s="22"/>
      <c r="B39" s="35"/>
      <c r="C39" s="1157" t="s">
        <v>537</v>
      </c>
      <c r="D39" s="1157"/>
      <c r="E39" s="1158"/>
      <c r="F39" s="36">
        <v>0</v>
      </c>
      <c r="G39" s="37">
        <v>0</v>
      </c>
      <c r="H39" s="37">
        <v>0</v>
      </c>
      <c r="I39" s="37">
        <v>0</v>
      </c>
      <c r="J39" s="38">
        <v>0</v>
      </c>
      <c r="K39" s="22"/>
      <c r="L39" s="22"/>
      <c r="M39" s="22"/>
      <c r="N39" s="22"/>
      <c r="O39" s="22"/>
      <c r="P39" s="22"/>
    </row>
    <row r="40" spans="1:16" ht="39" customHeight="1" x14ac:dyDescent="0.2">
      <c r="A40" s="22"/>
      <c r="B40" s="35"/>
      <c r="C40" s="1157" t="s">
        <v>538</v>
      </c>
      <c r="D40" s="1157"/>
      <c r="E40" s="1158"/>
      <c r="F40" s="36">
        <v>0</v>
      </c>
      <c r="G40" s="37">
        <v>0</v>
      </c>
      <c r="H40" s="37">
        <v>0</v>
      </c>
      <c r="I40" s="37">
        <v>0</v>
      </c>
      <c r="J40" s="38">
        <v>0</v>
      </c>
      <c r="K40" s="22"/>
      <c r="L40" s="22"/>
      <c r="M40" s="22"/>
      <c r="N40" s="22"/>
      <c r="O40" s="22"/>
      <c r="P40" s="22"/>
    </row>
    <row r="41" spans="1:16" ht="39" customHeight="1" x14ac:dyDescent="0.2">
      <c r="A41" s="22"/>
      <c r="B41" s="35"/>
      <c r="C41" s="1157" t="s">
        <v>539</v>
      </c>
      <c r="D41" s="1157"/>
      <c r="E41" s="1158"/>
      <c r="F41" s="36">
        <v>0.16</v>
      </c>
      <c r="G41" s="37">
        <v>0.2</v>
      </c>
      <c r="H41" s="37">
        <v>0.39</v>
      </c>
      <c r="I41" s="37">
        <v>1.84</v>
      </c>
      <c r="J41" s="38">
        <v>0</v>
      </c>
      <c r="K41" s="22"/>
      <c r="L41" s="22"/>
      <c r="M41" s="22"/>
      <c r="N41" s="22"/>
      <c r="O41" s="22"/>
      <c r="P41" s="22"/>
    </row>
    <row r="42" spans="1:16" ht="39" customHeight="1" x14ac:dyDescent="0.2">
      <c r="A42" s="22"/>
      <c r="B42" s="39"/>
      <c r="C42" s="1157" t="s">
        <v>540</v>
      </c>
      <c r="D42" s="1157"/>
      <c r="E42" s="1158"/>
      <c r="F42" s="36" t="s">
        <v>487</v>
      </c>
      <c r="G42" s="37" t="s">
        <v>487</v>
      </c>
      <c r="H42" s="37" t="s">
        <v>487</v>
      </c>
      <c r="I42" s="37" t="s">
        <v>487</v>
      </c>
      <c r="J42" s="38" t="s">
        <v>487</v>
      </c>
      <c r="K42" s="22"/>
      <c r="L42" s="22"/>
      <c r="M42" s="22"/>
      <c r="N42" s="22"/>
      <c r="O42" s="22"/>
      <c r="P42" s="22"/>
    </row>
    <row r="43" spans="1:16" ht="39" customHeight="1" thickBot="1" x14ac:dyDescent="0.25">
      <c r="A43" s="22"/>
      <c r="B43" s="40"/>
      <c r="C43" s="1159" t="s">
        <v>541</v>
      </c>
      <c r="D43" s="1159"/>
      <c r="E43" s="1160"/>
      <c r="F43" s="41">
        <v>0.18</v>
      </c>
      <c r="G43" s="42">
        <v>0.17</v>
      </c>
      <c r="H43" s="42">
        <v>0.17</v>
      </c>
      <c r="I43" s="42">
        <v>0</v>
      </c>
      <c r="J43" s="43" t="s">
        <v>487</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xh0OmTmc1ls8Bixoeewm+53Kqh4cDLffx+cc1xUpPg7fz/oMd6WVSjiqU+zlqkyi10Ova/Yr2EkuZNVDZzQHpQ==" saltValue="5p8DzufvxaepVNB+gDcBL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526</v>
      </c>
      <c r="L44" s="54" t="s">
        <v>527</v>
      </c>
      <c r="M44" s="54" t="s">
        <v>528</v>
      </c>
      <c r="N44" s="54" t="s">
        <v>529</v>
      </c>
      <c r="O44" s="55" t="s">
        <v>530</v>
      </c>
      <c r="P44" s="46"/>
      <c r="Q44" s="46"/>
      <c r="R44" s="46"/>
      <c r="S44" s="46"/>
      <c r="T44" s="46"/>
      <c r="U44" s="46"/>
    </row>
    <row r="45" spans="1:21" ht="30.75" customHeight="1" x14ac:dyDescent="0.2">
      <c r="A45" s="46"/>
      <c r="B45" s="1163" t="s">
        <v>9</v>
      </c>
      <c r="C45" s="1164"/>
      <c r="D45" s="56"/>
      <c r="E45" s="1169" t="s">
        <v>10</v>
      </c>
      <c r="F45" s="1169"/>
      <c r="G45" s="1169"/>
      <c r="H45" s="1169"/>
      <c r="I45" s="1169"/>
      <c r="J45" s="1170"/>
      <c r="K45" s="57">
        <v>281</v>
      </c>
      <c r="L45" s="58">
        <v>307</v>
      </c>
      <c r="M45" s="58">
        <v>372</v>
      </c>
      <c r="N45" s="58">
        <v>385</v>
      </c>
      <c r="O45" s="59">
        <v>342</v>
      </c>
      <c r="P45" s="46"/>
      <c r="Q45" s="46"/>
      <c r="R45" s="46"/>
      <c r="S45" s="46"/>
      <c r="T45" s="46"/>
      <c r="U45" s="46"/>
    </row>
    <row r="46" spans="1:21" ht="30.75" customHeight="1" x14ac:dyDescent="0.2">
      <c r="A46" s="46"/>
      <c r="B46" s="1165"/>
      <c r="C46" s="1166"/>
      <c r="D46" s="60"/>
      <c r="E46" s="1171" t="s">
        <v>11</v>
      </c>
      <c r="F46" s="1171"/>
      <c r="G46" s="1171"/>
      <c r="H46" s="1171"/>
      <c r="I46" s="1171"/>
      <c r="J46" s="1172"/>
      <c r="K46" s="61" t="s">
        <v>487</v>
      </c>
      <c r="L46" s="62" t="s">
        <v>487</v>
      </c>
      <c r="M46" s="62" t="s">
        <v>487</v>
      </c>
      <c r="N46" s="62" t="s">
        <v>487</v>
      </c>
      <c r="O46" s="63" t="s">
        <v>487</v>
      </c>
      <c r="P46" s="46"/>
      <c r="Q46" s="46"/>
      <c r="R46" s="46"/>
      <c r="S46" s="46"/>
      <c r="T46" s="46"/>
      <c r="U46" s="46"/>
    </row>
    <row r="47" spans="1:21" ht="30.75" customHeight="1" x14ac:dyDescent="0.2">
      <c r="A47" s="46"/>
      <c r="B47" s="1165"/>
      <c r="C47" s="1166"/>
      <c r="D47" s="60"/>
      <c r="E47" s="1171" t="s">
        <v>12</v>
      </c>
      <c r="F47" s="1171"/>
      <c r="G47" s="1171"/>
      <c r="H47" s="1171"/>
      <c r="I47" s="1171"/>
      <c r="J47" s="1172"/>
      <c r="K47" s="61" t="s">
        <v>487</v>
      </c>
      <c r="L47" s="62" t="s">
        <v>487</v>
      </c>
      <c r="M47" s="62" t="s">
        <v>487</v>
      </c>
      <c r="N47" s="62" t="s">
        <v>487</v>
      </c>
      <c r="O47" s="63" t="s">
        <v>487</v>
      </c>
      <c r="P47" s="46"/>
      <c r="Q47" s="46"/>
      <c r="R47" s="46"/>
      <c r="S47" s="46"/>
      <c r="T47" s="46"/>
      <c r="U47" s="46"/>
    </row>
    <row r="48" spans="1:21" ht="30.75" customHeight="1" x14ac:dyDescent="0.2">
      <c r="A48" s="46"/>
      <c r="B48" s="1165"/>
      <c r="C48" s="1166"/>
      <c r="D48" s="60"/>
      <c r="E48" s="1171" t="s">
        <v>13</v>
      </c>
      <c r="F48" s="1171"/>
      <c r="G48" s="1171"/>
      <c r="H48" s="1171"/>
      <c r="I48" s="1171"/>
      <c r="J48" s="1172"/>
      <c r="K48" s="61">
        <v>69</v>
      </c>
      <c r="L48" s="62">
        <v>72</v>
      </c>
      <c r="M48" s="62">
        <v>74</v>
      </c>
      <c r="N48" s="62">
        <v>74</v>
      </c>
      <c r="O48" s="63">
        <v>102</v>
      </c>
      <c r="P48" s="46"/>
      <c r="Q48" s="46"/>
      <c r="R48" s="46"/>
      <c r="S48" s="46"/>
      <c r="T48" s="46"/>
      <c r="U48" s="46"/>
    </row>
    <row r="49" spans="1:21" ht="30.75" customHeight="1" x14ac:dyDescent="0.2">
      <c r="A49" s="46"/>
      <c r="B49" s="1165"/>
      <c r="C49" s="1166"/>
      <c r="D49" s="60"/>
      <c r="E49" s="1171" t="s">
        <v>14</v>
      </c>
      <c r="F49" s="1171"/>
      <c r="G49" s="1171"/>
      <c r="H49" s="1171"/>
      <c r="I49" s="1171"/>
      <c r="J49" s="1172"/>
      <c r="K49" s="61">
        <v>21</v>
      </c>
      <c r="L49" s="62">
        <v>13</v>
      </c>
      <c r="M49" s="62">
        <v>13</v>
      </c>
      <c r="N49" s="62">
        <v>13</v>
      </c>
      <c r="O49" s="63">
        <v>13</v>
      </c>
      <c r="P49" s="46"/>
      <c r="Q49" s="46"/>
      <c r="R49" s="46"/>
      <c r="S49" s="46"/>
      <c r="T49" s="46"/>
      <c r="U49" s="46"/>
    </row>
    <row r="50" spans="1:21" ht="30.75" customHeight="1" x14ac:dyDescent="0.2">
      <c r="A50" s="46"/>
      <c r="B50" s="1165"/>
      <c r="C50" s="1166"/>
      <c r="D50" s="60"/>
      <c r="E50" s="1171" t="s">
        <v>15</v>
      </c>
      <c r="F50" s="1171"/>
      <c r="G50" s="1171"/>
      <c r="H50" s="1171"/>
      <c r="I50" s="1171"/>
      <c r="J50" s="1172"/>
      <c r="K50" s="61" t="s">
        <v>487</v>
      </c>
      <c r="L50" s="62" t="s">
        <v>487</v>
      </c>
      <c r="M50" s="62" t="s">
        <v>487</v>
      </c>
      <c r="N50" s="62" t="s">
        <v>487</v>
      </c>
      <c r="O50" s="63" t="s">
        <v>487</v>
      </c>
      <c r="P50" s="46"/>
      <c r="Q50" s="46"/>
      <c r="R50" s="46"/>
      <c r="S50" s="46"/>
      <c r="T50" s="46"/>
      <c r="U50" s="46"/>
    </row>
    <row r="51" spans="1:21" ht="30.75" customHeight="1" x14ac:dyDescent="0.2">
      <c r="A51" s="46"/>
      <c r="B51" s="1167"/>
      <c r="C51" s="1168"/>
      <c r="D51" s="64"/>
      <c r="E51" s="1171" t="s">
        <v>16</v>
      </c>
      <c r="F51" s="1171"/>
      <c r="G51" s="1171"/>
      <c r="H51" s="1171"/>
      <c r="I51" s="1171"/>
      <c r="J51" s="1172"/>
      <c r="K51" s="61" t="s">
        <v>487</v>
      </c>
      <c r="L51" s="62" t="s">
        <v>487</v>
      </c>
      <c r="M51" s="62" t="s">
        <v>487</v>
      </c>
      <c r="N51" s="62" t="s">
        <v>487</v>
      </c>
      <c r="O51" s="63" t="s">
        <v>487</v>
      </c>
      <c r="P51" s="46"/>
      <c r="Q51" s="46"/>
      <c r="R51" s="46"/>
      <c r="S51" s="46"/>
      <c r="T51" s="46"/>
      <c r="U51" s="46"/>
    </row>
    <row r="52" spans="1:21" ht="30.75" customHeight="1" x14ac:dyDescent="0.2">
      <c r="A52" s="46"/>
      <c r="B52" s="1173" t="s">
        <v>17</v>
      </c>
      <c r="C52" s="1174"/>
      <c r="D52" s="64"/>
      <c r="E52" s="1171" t="s">
        <v>18</v>
      </c>
      <c r="F52" s="1171"/>
      <c r="G52" s="1171"/>
      <c r="H52" s="1171"/>
      <c r="I52" s="1171"/>
      <c r="J52" s="1172"/>
      <c r="K52" s="61">
        <v>274</v>
      </c>
      <c r="L52" s="62">
        <v>290</v>
      </c>
      <c r="M52" s="62">
        <v>337</v>
      </c>
      <c r="N52" s="62">
        <v>349</v>
      </c>
      <c r="O52" s="63">
        <v>335</v>
      </c>
      <c r="P52" s="46"/>
      <c r="Q52" s="46"/>
      <c r="R52" s="46"/>
      <c r="S52" s="46"/>
      <c r="T52" s="46"/>
      <c r="U52" s="46"/>
    </row>
    <row r="53" spans="1:21" ht="30.75" customHeight="1" thickBot="1" x14ac:dyDescent="0.25">
      <c r="A53" s="46"/>
      <c r="B53" s="1175" t="s">
        <v>19</v>
      </c>
      <c r="C53" s="1176"/>
      <c r="D53" s="65"/>
      <c r="E53" s="1177" t="s">
        <v>20</v>
      </c>
      <c r="F53" s="1177"/>
      <c r="G53" s="1177"/>
      <c r="H53" s="1177"/>
      <c r="I53" s="1177"/>
      <c r="J53" s="1178"/>
      <c r="K53" s="66">
        <v>97</v>
      </c>
      <c r="L53" s="67">
        <v>102</v>
      </c>
      <c r="M53" s="67">
        <v>122</v>
      </c>
      <c r="N53" s="67">
        <v>123</v>
      </c>
      <c r="O53" s="68">
        <v>122</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542</v>
      </c>
      <c r="L57" s="79" t="s">
        <v>543</v>
      </c>
      <c r="M57" s="79" t="s">
        <v>544</v>
      </c>
      <c r="N57" s="79" t="s">
        <v>545</v>
      </c>
      <c r="O57" s="80" t="s">
        <v>546</v>
      </c>
      <c r="P57" s="46"/>
      <c r="Q57" s="46"/>
      <c r="R57" s="46"/>
      <c r="S57" s="46"/>
      <c r="T57" s="46"/>
      <c r="U57" s="46"/>
    </row>
    <row r="58" spans="1:21" ht="31.5" customHeight="1" x14ac:dyDescent="0.2">
      <c r="B58" s="1179" t="s">
        <v>24</v>
      </c>
      <c r="C58" s="1180"/>
      <c r="D58" s="1185" t="s">
        <v>25</v>
      </c>
      <c r="E58" s="1186"/>
      <c r="F58" s="1186"/>
      <c r="G58" s="1186"/>
      <c r="H58" s="1186"/>
      <c r="I58" s="1186"/>
      <c r="J58" s="1187"/>
      <c r="K58" s="81"/>
      <c r="L58" s="82"/>
      <c r="M58" s="82"/>
      <c r="N58" s="82"/>
      <c r="O58" s="83"/>
    </row>
    <row r="59" spans="1:21" ht="31.5" customHeight="1" x14ac:dyDescent="0.2">
      <c r="B59" s="1181"/>
      <c r="C59" s="1182"/>
      <c r="D59" s="1188" t="s">
        <v>26</v>
      </c>
      <c r="E59" s="1189"/>
      <c r="F59" s="1189"/>
      <c r="G59" s="1189"/>
      <c r="H59" s="1189"/>
      <c r="I59" s="1189"/>
      <c r="J59" s="1190"/>
      <c r="K59" s="84"/>
      <c r="L59" s="85"/>
      <c r="M59" s="85"/>
      <c r="N59" s="85"/>
      <c r="O59" s="86"/>
    </row>
    <row r="60" spans="1:21" ht="31.5" customHeight="1" thickBot="1" x14ac:dyDescent="0.25">
      <c r="B60" s="1183"/>
      <c r="C60" s="1184"/>
      <c r="D60" s="1191" t="s">
        <v>27</v>
      </c>
      <c r="E60" s="1192"/>
      <c r="F60" s="1192"/>
      <c r="G60" s="1192"/>
      <c r="H60" s="1192"/>
      <c r="I60" s="1192"/>
      <c r="J60" s="1193"/>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hSSwr0Lw3wlB6aFd95IViudoqAEmB9pRheY8HQKdcNhwFCN2xCuS//GiaIQ9pCahls3iUSnSAqlKhcSxYM9OEw==" saltValue="YrcIxwzYImBGhdzUKOdxK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526</v>
      </c>
      <c r="J40" s="101" t="s">
        <v>527</v>
      </c>
      <c r="K40" s="101" t="s">
        <v>528</v>
      </c>
      <c r="L40" s="101" t="s">
        <v>529</v>
      </c>
      <c r="M40" s="102" t="s">
        <v>530</v>
      </c>
    </row>
    <row r="41" spans="2:13" ht="27.75" customHeight="1" x14ac:dyDescent="0.2">
      <c r="B41" s="1194" t="s">
        <v>30</v>
      </c>
      <c r="C41" s="1195"/>
      <c r="D41" s="103"/>
      <c r="E41" s="1200" t="s">
        <v>31</v>
      </c>
      <c r="F41" s="1200"/>
      <c r="G41" s="1200"/>
      <c r="H41" s="1201"/>
      <c r="I41" s="330">
        <v>2853</v>
      </c>
      <c r="J41" s="331">
        <v>2733</v>
      </c>
      <c r="K41" s="331">
        <v>2444</v>
      </c>
      <c r="L41" s="331">
        <v>2129</v>
      </c>
      <c r="M41" s="332">
        <v>1828</v>
      </c>
    </row>
    <row r="42" spans="2:13" ht="27.75" customHeight="1" x14ac:dyDescent="0.2">
      <c r="B42" s="1196"/>
      <c r="C42" s="1197"/>
      <c r="D42" s="104"/>
      <c r="E42" s="1202" t="s">
        <v>32</v>
      </c>
      <c r="F42" s="1202"/>
      <c r="G42" s="1202"/>
      <c r="H42" s="1203"/>
      <c r="I42" s="333" t="s">
        <v>487</v>
      </c>
      <c r="J42" s="334" t="s">
        <v>487</v>
      </c>
      <c r="K42" s="334" t="s">
        <v>487</v>
      </c>
      <c r="L42" s="334" t="s">
        <v>487</v>
      </c>
      <c r="M42" s="335" t="s">
        <v>487</v>
      </c>
    </row>
    <row r="43" spans="2:13" ht="27.75" customHeight="1" x14ac:dyDescent="0.2">
      <c r="B43" s="1196"/>
      <c r="C43" s="1197"/>
      <c r="D43" s="104"/>
      <c r="E43" s="1202" t="s">
        <v>33</v>
      </c>
      <c r="F43" s="1202"/>
      <c r="G43" s="1202"/>
      <c r="H43" s="1203"/>
      <c r="I43" s="333">
        <v>927</v>
      </c>
      <c r="J43" s="334">
        <v>1173</v>
      </c>
      <c r="K43" s="334">
        <v>1532</v>
      </c>
      <c r="L43" s="334">
        <v>1805</v>
      </c>
      <c r="M43" s="335">
        <v>2547</v>
      </c>
    </row>
    <row r="44" spans="2:13" ht="27.75" customHeight="1" x14ac:dyDescent="0.2">
      <c r="B44" s="1196"/>
      <c r="C44" s="1197"/>
      <c r="D44" s="104"/>
      <c r="E44" s="1202" t="s">
        <v>34</v>
      </c>
      <c r="F44" s="1202"/>
      <c r="G44" s="1202"/>
      <c r="H44" s="1203"/>
      <c r="I44" s="333">
        <v>79</v>
      </c>
      <c r="J44" s="334">
        <v>66</v>
      </c>
      <c r="K44" s="334">
        <v>53</v>
      </c>
      <c r="L44" s="334">
        <v>40</v>
      </c>
      <c r="M44" s="335">
        <v>28</v>
      </c>
    </row>
    <row r="45" spans="2:13" ht="27.75" customHeight="1" x14ac:dyDescent="0.2">
      <c r="B45" s="1196"/>
      <c r="C45" s="1197"/>
      <c r="D45" s="104"/>
      <c r="E45" s="1202" t="s">
        <v>35</v>
      </c>
      <c r="F45" s="1202"/>
      <c r="G45" s="1202"/>
      <c r="H45" s="1203"/>
      <c r="I45" s="333">
        <v>400</v>
      </c>
      <c r="J45" s="334">
        <v>394</v>
      </c>
      <c r="K45" s="334">
        <v>378</v>
      </c>
      <c r="L45" s="334">
        <v>350</v>
      </c>
      <c r="M45" s="335">
        <v>363</v>
      </c>
    </row>
    <row r="46" spans="2:13" ht="27.75" customHeight="1" x14ac:dyDescent="0.2">
      <c r="B46" s="1196"/>
      <c r="C46" s="1197"/>
      <c r="D46" s="105"/>
      <c r="E46" s="1202" t="s">
        <v>36</v>
      </c>
      <c r="F46" s="1202"/>
      <c r="G46" s="1202"/>
      <c r="H46" s="1203"/>
      <c r="I46" s="333" t="s">
        <v>487</v>
      </c>
      <c r="J46" s="334" t="s">
        <v>487</v>
      </c>
      <c r="K46" s="334" t="s">
        <v>487</v>
      </c>
      <c r="L46" s="334" t="s">
        <v>487</v>
      </c>
      <c r="M46" s="335" t="s">
        <v>487</v>
      </c>
    </row>
    <row r="47" spans="2:13" ht="27.75" customHeight="1" x14ac:dyDescent="0.2">
      <c r="B47" s="1196"/>
      <c r="C47" s="1197"/>
      <c r="D47" s="106"/>
      <c r="E47" s="1204" t="s">
        <v>37</v>
      </c>
      <c r="F47" s="1205"/>
      <c r="G47" s="1205"/>
      <c r="H47" s="1206"/>
      <c r="I47" s="333" t="s">
        <v>487</v>
      </c>
      <c r="J47" s="334" t="s">
        <v>487</v>
      </c>
      <c r="K47" s="334" t="s">
        <v>487</v>
      </c>
      <c r="L47" s="334" t="s">
        <v>487</v>
      </c>
      <c r="M47" s="335" t="s">
        <v>487</v>
      </c>
    </row>
    <row r="48" spans="2:13" ht="27.75" customHeight="1" x14ac:dyDescent="0.2">
      <c r="B48" s="1196"/>
      <c r="C48" s="1197"/>
      <c r="D48" s="104"/>
      <c r="E48" s="1202" t="s">
        <v>38</v>
      </c>
      <c r="F48" s="1202"/>
      <c r="G48" s="1202"/>
      <c r="H48" s="1203"/>
      <c r="I48" s="333" t="s">
        <v>487</v>
      </c>
      <c r="J48" s="334" t="s">
        <v>487</v>
      </c>
      <c r="K48" s="334" t="s">
        <v>487</v>
      </c>
      <c r="L48" s="334" t="s">
        <v>487</v>
      </c>
      <c r="M48" s="335" t="s">
        <v>487</v>
      </c>
    </row>
    <row r="49" spans="2:13" ht="27.75" customHeight="1" x14ac:dyDescent="0.2">
      <c r="B49" s="1198"/>
      <c r="C49" s="1199"/>
      <c r="D49" s="104"/>
      <c r="E49" s="1202" t="s">
        <v>39</v>
      </c>
      <c r="F49" s="1202"/>
      <c r="G49" s="1202"/>
      <c r="H49" s="1203"/>
      <c r="I49" s="333" t="s">
        <v>487</v>
      </c>
      <c r="J49" s="334" t="s">
        <v>487</v>
      </c>
      <c r="K49" s="334" t="s">
        <v>487</v>
      </c>
      <c r="L49" s="334" t="s">
        <v>487</v>
      </c>
      <c r="M49" s="335" t="s">
        <v>487</v>
      </c>
    </row>
    <row r="50" spans="2:13" ht="27.75" customHeight="1" x14ac:dyDescent="0.2">
      <c r="B50" s="1207" t="s">
        <v>40</v>
      </c>
      <c r="C50" s="1208"/>
      <c r="D50" s="107"/>
      <c r="E50" s="1202" t="s">
        <v>41</v>
      </c>
      <c r="F50" s="1202"/>
      <c r="G50" s="1202"/>
      <c r="H50" s="1203"/>
      <c r="I50" s="333">
        <v>2213</v>
      </c>
      <c r="J50" s="334">
        <v>2571</v>
      </c>
      <c r="K50" s="334">
        <v>2880</v>
      </c>
      <c r="L50" s="334">
        <v>3088</v>
      </c>
      <c r="M50" s="335">
        <v>3203</v>
      </c>
    </row>
    <row r="51" spans="2:13" ht="27.75" customHeight="1" x14ac:dyDescent="0.2">
      <c r="B51" s="1196"/>
      <c r="C51" s="1197"/>
      <c r="D51" s="104"/>
      <c r="E51" s="1202" t="s">
        <v>42</v>
      </c>
      <c r="F51" s="1202"/>
      <c r="G51" s="1202"/>
      <c r="H51" s="1203"/>
      <c r="I51" s="333">
        <v>39</v>
      </c>
      <c r="J51" s="334">
        <v>36</v>
      </c>
      <c r="K51" s="334">
        <v>33</v>
      </c>
      <c r="L51" s="334">
        <v>30</v>
      </c>
      <c r="M51" s="335">
        <v>27</v>
      </c>
    </row>
    <row r="52" spans="2:13" ht="27.75" customHeight="1" x14ac:dyDescent="0.2">
      <c r="B52" s="1198"/>
      <c r="C52" s="1199"/>
      <c r="D52" s="104"/>
      <c r="E52" s="1202" t="s">
        <v>43</v>
      </c>
      <c r="F52" s="1202"/>
      <c r="G52" s="1202"/>
      <c r="H52" s="1203"/>
      <c r="I52" s="333">
        <v>2708</v>
      </c>
      <c r="J52" s="334">
        <v>2829</v>
      </c>
      <c r="K52" s="334">
        <v>2826</v>
      </c>
      <c r="L52" s="334">
        <v>2856</v>
      </c>
      <c r="M52" s="335">
        <v>3039</v>
      </c>
    </row>
    <row r="53" spans="2:13" ht="27.75" customHeight="1" thickBot="1" x14ac:dyDescent="0.25">
      <c r="B53" s="1209" t="s">
        <v>19</v>
      </c>
      <c r="C53" s="1210"/>
      <c r="D53" s="108"/>
      <c r="E53" s="1211" t="s">
        <v>44</v>
      </c>
      <c r="F53" s="1211"/>
      <c r="G53" s="1211"/>
      <c r="H53" s="1212"/>
      <c r="I53" s="336">
        <v>-702</v>
      </c>
      <c r="J53" s="337">
        <v>-1070</v>
      </c>
      <c r="K53" s="337">
        <v>-1331</v>
      </c>
      <c r="L53" s="337">
        <v>-1649</v>
      </c>
      <c r="M53" s="338">
        <v>-1503</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896KNi7a/JQ0Cbx1d/XQBaK3JdP4lDGiHl57hVOqQQjloUmdix2bxNYFz3fVDunVUBUPd5KHK1+NFm7JV/Az9g==" saltValue="PYmgVtEmCW57qsgwj9eOB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528</v>
      </c>
      <c r="G54" s="117" t="s">
        <v>529</v>
      </c>
      <c r="H54" s="118" t="s">
        <v>530</v>
      </c>
    </row>
    <row r="55" spans="2:8" ht="52.5" customHeight="1" x14ac:dyDescent="0.2">
      <c r="B55" s="119"/>
      <c r="C55" s="1221" t="s">
        <v>46</v>
      </c>
      <c r="D55" s="1221"/>
      <c r="E55" s="1222"/>
      <c r="F55" s="339">
        <v>1000</v>
      </c>
      <c r="G55" s="339">
        <v>1101</v>
      </c>
      <c r="H55" s="340">
        <v>1101</v>
      </c>
    </row>
    <row r="56" spans="2:8" ht="52.5" customHeight="1" x14ac:dyDescent="0.2">
      <c r="B56" s="120"/>
      <c r="C56" s="1223" t="s">
        <v>47</v>
      </c>
      <c r="D56" s="1223"/>
      <c r="E56" s="1224"/>
      <c r="F56" s="341">
        <v>212</v>
      </c>
      <c r="G56" s="341">
        <v>212</v>
      </c>
      <c r="H56" s="342">
        <v>228</v>
      </c>
    </row>
    <row r="57" spans="2:8" ht="53.25" customHeight="1" x14ac:dyDescent="0.2">
      <c r="B57" s="120"/>
      <c r="C57" s="1225" t="s">
        <v>48</v>
      </c>
      <c r="D57" s="1225"/>
      <c r="E57" s="1226"/>
      <c r="F57" s="343">
        <v>1667</v>
      </c>
      <c r="G57" s="343">
        <v>1775</v>
      </c>
      <c r="H57" s="344">
        <v>1874</v>
      </c>
    </row>
    <row r="58" spans="2:8" ht="45.75" customHeight="1" x14ac:dyDescent="0.2">
      <c r="B58" s="121"/>
      <c r="C58" s="1213" t="s">
        <v>555</v>
      </c>
      <c r="D58" s="1214"/>
      <c r="E58" s="1215"/>
      <c r="F58" s="345">
        <v>381</v>
      </c>
      <c r="G58" s="345">
        <v>481</v>
      </c>
      <c r="H58" s="346">
        <v>581</v>
      </c>
    </row>
    <row r="59" spans="2:8" ht="45.75" customHeight="1" x14ac:dyDescent="0.2">
      <c r="B59" s="121"/>
      <c r="C59" s="1213" t="s">
        <v>556</v>
      </c>
      <c r="D59" s="1214"/>
      <c r="E59" s="1215"/>
      <c r="F59" s="345">
        <v>510</v>
      </c>
      <c r="G59" s="345">
        <v>510</v>
      </c>
      <c r="H59" s="346">
        <v>510</v>
      </c>
    </row>
    <row r="60" spans="2:8" ht="45.75" customHeight="1" x14ac:dyDescent="0.2">
      <c r="B60" s="121"/>
      <c r="C60" s="1213" t="s">
        <v>557</v>
      </c>
      <c r="D60" s="1214"/>
      <c r="E60" s="1215"/>
      <c r="F60" s="345">
        <v>303</v>
      </c>
      <c r="G60" s="345">
        <v>304</v>
      </c>
      <c r="H60" s="346">
        <v>295</v>
      </c>
    </row>
    <row r="61" spans="2:8" ht="45.75" customHeight="1" x14ac:dyDescent="0.2">
      <c r="B61" s="121"/>
      <c r="C61" s="1213" t="s">
        <v>558</v>
      </c>
      <c r="D61" s="1214"/>
      <c r="E61" s="1215"/>
      <c r="F61" s="345">
        <v>235</v>
      </c>
      <c r="G61" s="345">
        <v>235</v>
      </c>
      <c r="H61" s="346">
        <v>235</v>
      </c>
    </row>
    <row r="62" spans="2:8" ht="45.75" customHeight="1" thickBot="1" x14ac:dyDescent="0.25">
      <c r="B62" s="122"/>
      <c r="C62" s="1216" t="s">
        <v>559</v>
      </c>
      <c r="D62" s="1217"/>
      <c r="E62" s="1218"/>
      <c r="F62" s="347">
        <v>220</v>
      </c>
      <c r="G62" s="347">
        <v>227</v>
      </c>
      <c r="H62" s="348">
        <v>234</v>
      </c>
    </row>
    <row r="63" spans="2:8" ht="52.5" customHeight="1" thickBot="1" x14ac:dyDescent="0.25">
      <c r="B63" s="123"/>
      <c r="C63" s="1219" t="s">
        <v>49</v>
      </c>
      <c r="D63" s="1219"/>
      <c r="E63" s="1220"/>
      <c r="F63" s="349">
        <v>2880</v>
      </c>
      <c r="G63" s="349">
        <v>3088</v>
      </c>
      <c r="H63" s="350">
        <v>3203</v>
      </c>
    </row>
    <row r="64" spans="2:8" ht="13.2" x14ac:dyDescent="0.2"/>
  </sheetData>
  <sheetProtection algorithmName="SHA-512" hashValue="nGiZrTeBULnctaObpYeTVAEoNrZVjyG0/m/xQp3NbeUhE9KgyNby54jwGDm0BHlp37PFN8v/99mpMluf7qdYeg==" saltValue="+TuoceYv62JBu2yvERvsB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2A6F44-05DC-4D56-89BD-E4DE4A6A0CF2}">
  <sheetPr>
    <pageSetUpPr fitToPage="1"/>
  </sheetPr>
  <dimension ref="A1:DE85"/>
  <sheetViews>
    <sheetView showGridLines="0" zoomScale="70" zoomScaleNormal="7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560</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561</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27" t="s">
        <v>562</v>
      </c>
      <c r="AO43" s="1228"/>
      <c r="AP43" s="1228"/>
      <c r="AQ43" s="1228"/>
      <c r="AR43" s="1228"/>
      <c r="AS43" s="1228"/>
      <c r="AT43" s="1228"/>
      <c r="AU43" s="1228"/>
      <c r="AV43" s="1228"/>
      <c r="AW43" s="1228"/>
      <c r="AX43" s="1228"/>
      <c r="AY43" s="1228"/>
      <c r="AZ43" s="1228"/>
      <c r="BA43" s="1228"/>
      <c r="BB43" s="1228"/>
      <c r="BC43" s="1228"/>
      <c r="BD43" s="1228"/>
      <c r="BE43" s="1228"/>
      <c r="BF43" s="1228"/>
      <c r="BG43" s="1228"/>
      <c r="BH43" s="1228"/>
      <c r="BI43" s="1228"/>
      <c r="BJ43" s="1228"/>
      <c r="BK43" s="1228"/>
      <c r="BL43" s="1228"/>
      <c r="BM43" s="1228"/>
      <c r="BN43" s="1228"/>
      <c r="BO43" s="1228"/>
      <c r="BP43" s="1228"/>
      <c r="BQ43" s="1228"/>
      <c r="BR43" s="1228"/>
      <c r="BS43" s="1228"/>
      <c r="BT43" s="1228"/>
      <c r="BU43" s="1228"/>
      <c r="BV43" s="1228"/>
      <c r="BW43" s="1228"/>
      <c r="BX43" s="1228"/>
      <c r="BY43" s="1228"/>
      <c r="BZ43" s="1228"/>
      <c r="CA43" s="1228"/>
      <c r="CB43" s="1228"/>
      <c r="CC43" s="1228"/>
      <c r="CD43" s="1228"/>
      <c r="CE43" s="1228"/>
      <c r="CF43" s="1228"/>
      <c r="CG43" s="1228"/>
      <c r="CH43" s="1228"/>
      <c r="CI43" s="1228"/>
      <c r="CJ43" s="1228"/>
      <c r="CK43" s="1228"/>
      <c r="CL43" s="1228"/>
      <c r="CM43" s="1228"/>
      <c r="CN43" s="1228"/>
      <c r="CO43" s="1228"/>
      <c r="CP43" s="1228"/>
      <c r="CQ43" s="1228"/>
      <c r="CR43" s="1228"/>
      <c r="CS43" s="1228"/>
      <c r="CT43" s="1228"/>
      <c r="CU43" s="1228"/>
      <c r="CV43" s="1228"/>
      <c r="CW43" s="1228"/>
      <c r="CX43" s="1228"/>
      <c r="CY43" s="1228"/>
      <c r="CZ43" s="1228"/>
      <c r="DA43" s="1228"/>
      <c r="DB43" s="1228"/>
      <c r="DC43" s="1229"/>
    </row>
    <row r="44" spans="2:109" ht="13.2" x14ac:dyDescent="0.2">
      <c r="B44" s="247"/>
      <c r="AN44" s="1230"/>
      <c r="AO44" s="1231"/>
      <c r="AP44" s="1231"/>
      <c r="AQ44" s="1231"/>
      <c r="AR44" s="1231"/>
      <c r="AS44" s="1231"/>
      <c r="AT44" s="1231"/>
      <c r="AU44" s="1231"/>
      <c r="AV44" s="1231"/>
      <c r="AW44" s="1231"/>
      <c r="AX44" s="1231"/>
      <c r="AY44" s="1231"/>
      <c r="AZ44" s="1231"/>
      <c r="BA44" s="1231"/>
      <c r="BB44" s="1231"/>
      <c r="BC44" s="1231"/>
      <c r="BD44" s="1231"/>
      <c r="BE44" s="1231"/>
      <c r="BF44" s="1231"/>
      <c r="BG44" s="1231"/>
      <c r="BH44" s="1231"/>
      <c r="BI44" s="1231"/>
      <c r="BJ44" s="1231"/>
      <c r="BK44" s="1231"/>
      <c r="BL44" s="1231"/>
      <c r="BM44" s="1231"/>
      <c r="BN44" s="1231"/>
      <c r="BO44" s="1231"/>
      <c r="BP44" s="1231"/>
      <c r="BQ44" s="1231"/>
      <c r="BR44" s="1231"/>
      <c r="BS44" s="1231"/>
      <c r="BT44" s="1231"/>
      <c r="BU44" s="1231"/>
      <c r="BV44" s="1231"/>
      <c r="BW44" s="1231"/>
      <c r="BX44" s="1231"/>
      <c r="BY44" s="1231"/>
      <c r="BZ44" s="1231"/>
      <c r="CA44" s="1231"/>
      <c r="CB44" s="1231"/>
      <c r="CC44" s="1231"/>
      <c r="CD44" s="1231"/>
      <c r="CE44" s="1231"/>
      <c r="CF44" s="1231"/>
      <c r="CG44" s="1231"/>
      <c r="CH44" s="1231"/>
      <c r="CI44" s="1231"/>
      <c r="CJ44" s="1231"/>
      <c r="CK44" s="1231"/>
      <c r="CL44" s="1231"/>
      <c r="CM44" s="1231"/>
      <c r="CN44" s="1231"/>
      <c r="CO44" s="1231"/>
      <c r="CP44" s="1231"/>
      <c r="CQ44" s="1231"/>
      <c r="CR44" s="1231"/>
      <c r="CS44" s="1231"/>
      <c r="CT44" s="1231"/>
      <c r="CU44" s="1231"/>
      <c r="CV44" s="1231"/>
      <c r="CW44" s="1231"/>
      <c r="CX44" s="1231"/>
      <c r="CY44" s="1231"/>
      <c r="CZ44" s="1231"/>
      <c r="DA44" s="1231"/>
      <c r="DB44" s="1231"/>
      <c r="DC44" s="1232"/>
    </row>
    <row r="45" spans="2:109" ht="13.2" x14ac:dyDescent="0.2">
      <c r="B45" s="247"/>
      <c r="AN45" s="1230"/>
      <c r="AO45" s="1231"/>
      <c r="AP45" s="1231"/>
      <c r="AQ45" s="1231"/>
      <c r="AR45" s="1231"/>
      <c r="AS45" s="1231"/>
      <c r="AT45" s="1231"/>
      <c r="AU45" s="1231"/>
      <c r="AV45" s="1231"/>
      <c r="AW45" s="1231"/>
      <c r="AX45" s="1231"/>
      <c r="AY45" s="1231"/>
      <c r="AZ45" s="1231"/>
      <c r="BA45" s="1231"/>
      <c r="BB45" s="1231"/>
      <c r="BC45" s="1231"/>
      <c r="BD45" s="1231"/>
      <c r="BE45" s="1231"/>
      <c r="BF45" s="1231"/>
      <c r="BG45" s="1231"/>
      <c r="BH45" s="1231"/>
      <c r="BI45" s="1231"/>
      <c r="BJ45" s="1231"/>
      <c r="BK45" s="1231"/>
      <c r="BL45" s="1231"/>
      <c r="BM45" s="1231"/>
      <c r="BN45" s="1231"/>
      <c r="BO45" s="1231"/>
      <c r="BP45" s="1231"/>
      <c r="BQ45" s="1231"/>
      <c r="BR45" s="1231"/>
      <c r="BS45" s="1231"/>
      <c r="BT45" s="1231"/>
      <c r="BU45" s="1231"/>
      <c r="BV45" s="1231"/>
      <c r="BW45" s="1231"/>
      <c r="BX45" s="1231"/>
      <c r="BY45" s="1231"/>
      <c r="BZ45" s="1231"/>
      <c r="CA45" s="1231"/>
      <c r="CB45" s="1231"/>
      <c r="CC45" s="1231"/>
      <c r="CD45" s="1231"/>
      <c r="CE45" s="1231"/>
      <c r="CF45" s="1231"/>
      <c r="CG45" s="1231"/>
      <c r="CH45" s="1231"/>
      <c r="CI45" s="1231"/>
      <c r="CJ45" s="1231"/>
      <c r="CK45" s="1231"/>
      <c r="CL45" s="1231"/>
      <c r="CM45" s="1231"/>
      <c r="CN45" s="1231"/>
      <c r="CO45" s="1231"/>
      <c r="CP45" s="1231"/>
      <c r="CQ45" s="1231"/>
      <c r="CR45" s="1231"/>
      <c r="CS45" s="1231"/>
      <c r="CT45" s="1231"/>
      <c r="CU45" s="1231"/>
      <c r="CV45" s="1231"/>
      <c r="CW45" s="1231"/>
      <c r="CX45" s="1231"/>
      <c r="CY45" s="1231"/>
      <c r="CZ45" s="1231"/>
      <c r="DA45" s="1231"/>
      <c r="DB45" s="1231"/>
      <c r="DC45" s="1232"/>
    </row>
    <row r="46" spans="2:109" ht="13.2" x14ac:dyDescent="0.2">
      <c r="B46" s="247"/>
      <c r="AN46" s="1230"/>
      <c r="AO46" s="1231"/>
      <c r="AP46" s="1231"/>
      <c r="AQ46" s="1231"/>
      <c r="AR46" s="1231"/>
      <c r="AS46" s="1231"/>
      <c r="AT46" s="1231"/>
      <c r="AU46" s="1231"/>
      <c r="AV46" s="1231"/>
      <c r="AW46" s="1231"/>
      <c r="AX46" s="1231"/>
      <c r="AY46" s="1231"/>
      <c r="AZ46" s="1231"/>
      <c r="BA46" s="1231"/>
      <c r="BB46" s="1231"/>
      <c r="BC46" s="1231"/>
      <c r="BD46" s="1231"/>
      <c r="BE46" s="1231"/>
      <c r="BF46" s="1231"/>
      <c r="BG46" s="1231"/>
      <c r="BH46" s="1231"/>
      <c r="BI46" s="1231"/>
      <c r="BJ46" s="1231"/>
      <c r="BK46" s="1231"/>
      <c r="BL46" s="1231"/>
      <c r="BM46" s="1231"/>
      <c r="BN46" s="1231"/>
      <c r="BO46" s="1231"/>
      <c r="BP46" s="1231"/>
      <c r="BQ46" s="1231"/>
      <c r="BR46" s="1231"/>
      <c r="BS46" s="1231"/>
      <c r="BT46" s="1231"/>
      <c r="BU46" s="1231"/>
      <c r="BV46" s="1231"/>
      <c r="BW46" s="1231"/>
      <c r="BX46" s="1231"/>
      <c r="BY46" s="1231"/>
      <c r="BZ46" s="1231"/>
      <c r="CA46" s="1231"/>
      <c r="CB46" s="1231"/>
      <c r="CC46" s="1231"/>
      <c r="CD46" s="1231"/>
      <c r="CE46" s="1231"/>
      <c r="CF46" s="1231"/>
      <c r="CG46" s="1231"/>
      <c r="CH46" s="1231"/>
      <c r="CI46" s="1231"/>
      <c r="CJ46" s="1231"/>
      <c r="CK46" s="1231"/>
      <c r="CL46" s="1231"/>
      <c r="CM46" s="1231"/>
      <c r="CN46" s="1231"/>
      <c r="CO46" s="1231"/>
      <c r="CP46" s="1231"/>
      <c r="CQ46" s="1231"/>
      <c r="CR46" s="1231"/>
      <c r="CS46" s="1231"/>
      <c r="CT46" s="1231"/>
      <c r="CU46" s="1231"/>
      <c r="CV46" s="1231"/>
      <c r="CW46" s="1231"/>
      <c r="CX46" s="1231"/>
      <c r="CY46" s="1231"/>
      <c r="CZ46" s="1231"/>
      <c r="DA46" s="1231"/>
      <c r="DB46" s="1231"/>
      <c r="DC46" s="1232"/>
    </row>
    <row r="47" spans="2:109" ht="13.2" x14ac:dyDescent="0.2">
      <c r="B47" s="247"/>
      <c r="AN47" s="1233"/>
      <c r="AO47" s="1234"/>
      <c r="AP47" s="1234"/>
      <c r="AQ47" s="1234"/>
      <c r="AR47" s="1234"/>
      <c r="AS47" s="1234"/>
      <c r="AT47" s="1234"/>
      <c r="AU47" s="1234"/>
      <c r="AV47" s="1234"/>
      <c r="AW47" s="1234"/>
      <c r="AX47" s="1234"/>
      <c r="AY47" s="1234"/>
      <c r="AZ47" s="1234"/>
      <c r="BA47" s="1234"/>
      <c r="BB47" s="1234"/>
      <c r="BC47" s="1234"/>
      <c r="BD47" s="1234"/>
      <c r="BE47" s="1234"/>
      <c r="BF47" s="1234"/>
      <c r="BG47" s="1234"/>
      <c r="BH47" s="1234"/>
      <c r="BI47" s="1234"/>
      <c r="BJ47" s="1234"/>
      <c r="BK47" s="1234"/>
      <c r="BL47" s="1234"/>
      <c r="BM47" s="1234"/>
      <c r="BN47" s="1234"/>
      <c r="BO47" s="1234"/>
      <c r="BP47" s="1234"/>
      <c r="BQ47" s="1234"/>
      <c r="BR47" s="1234"/>
      <c r="BS47" s="1234"/>
      <c r="BT47" s="1234"/>
      <c r="BU47" s="1234"/>
      <c r="BV47" s="1234"/>
      <c r="BW47" s="1234"/>
      <c r="BX47" s="1234"/>
      <c r="BY47" s="1234"/>
      <c r="BZ47" s="1234"/>
      <c r="CA47" s="1234"/>
      <c r="CB47" s="1234"/>
      <c r="CC47" s="1234"/>
      <c r="CD47" s="1234"/>
      <c r="CE47" s="1234"/>
      <c r="CF47" s="1234"/>
      <c r="CG47" s="1234"/>
      <c r="CH47" s="1234"/>
      <c r="CI47" s="1234"/>
      <c r="CJ47" s="1234"/>
      <c r="CK47" s="1234"/>
      <c r="CL47" s="1234"/>
      <c r="CM47" s="1234"/>
      <c r="CN47" s="1234"/>
      <c r="CO47" s="1234"/>
      <c r="CP47" s="1234"/>
      <c r="CQ47" s="1234"/>
      <c r="CR47" s="1234"/>
      <c r="CS47" s="1234"/>
      <c r="CT47" s="1234"/>
      <c r="CU47" s="1234"/>
      <c r="CV47" s="1234"/>
      <c r="CW47" s="1234"/>
      <c r="CX47" s="1234"/>
      <c r="CY47" s="1234"/>
      <c r="CZ47" s="1234"/>
      <c r="DA47" s="1234"/>
      <c r="DB47" s="1234"/>
      <c r="DC47" s="1235"/>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563</v>
      </c>
    </row>
    <row r="50" spans="1:109" ht="13.2" x14ac:dyDescent="0.2">
      <c r="B50" s="247"/>
      <c r="G50" s="1236"/>
      <c r="H50" s="1236"/>
      <c r="I50" s="1236"/>
      <c r="J50" s="1236"/>
      <c r="K50" s="360"/>
      <c r="L50" s="360"/>
      <c r="M50" s="361"/>
      <c r="N50" s="361"/>
      <c r="AN50" s="1237"/>
      <c r="AO50" s="1238"/>
      <c r="AP50" s="1238"/>
      <c r="AQ50" s="1238"/>
      <c r="AR50" s="1238"/>
      <c r="AS50" s="1238"/>
      <c r="AT50" s="1238"/>
      <c r="AU50" s="1238"/>
      <c r="AV50" s="1238"/>
      <c r="AW50" s="1238"/>
      <c r="AX50" s="1238"/>
      <c r="AY50" s="1238"/>
      <c r="AZ50" s="1238"/>
      <c r="BA50" s="1238"/>
      <c r="BB50" s="1238"/>
      <c r="BC50" s="1238"/>
      <c r="BD50" s="1238"/>
      <c r="BE50" s="1238"/>
      <c r="BF50" s="1238"/>
      <c r="BG50" s="1238"/>
      <c r="BH50" s="1238"/>
      <c r="BI50" s="1238"/>
      <c r="BJ50" s="1238"/>
      <c r="BK50" s="1238"/>
      <c r="BL50" s="1238"/>
      <c r="BM50" s="1238"/>
      <c r="BN50" s="1238"/>
      <c r="BO50" s="1239"/>
      <c r="BP50" s="1240" t="s">
        <v>526</v>
      </c>
      <c r="BQ50" s="1240"/>
      <c r="BR50" s="1240"/>
      <c r="BS50" s="1240"/>
      <c r="BT50" s="1240"/>
      <c r="BU50" s="1240"/>
      <c r="BV50" s="1240"/>
      <c r="BW50" s="1240"/>
      <c r="BX50" s="1240" t="s">
        <v>527</v>
      </c>
      <c r="BY50" s="1240"/>
      <c r="BZ50" s="1240"/>
      <c r="CA50" s="1240"/>
      <c r="CB50" s="1240"/>
      <c r="CC50" s="1240"/>
      <c r="CD50" s="1240"/>
      <c r="CE50" s="1240"/>
      <c r="CF50" s="1240" t="s">
        <v>528</v>
      </c>
      <c r="CG50" s="1240"/>
      <c r="CH50" s="1240"/>
      <c r="CI50" s="1240"/>
      <c r="CJ50" s="1240"/>
      <c r="CK50" s="1240"/>
      <c r="CL50" s="1240"/>
      <c r="CM50" s="1240"/>
      <c r="CN50" s="1240" t="s">
        <v>529</v>
      </c>
      <c r="CO50" s="1240"/>
      <c r="CP50" s="1240"/>
      <c r="CQ50" s="1240"/>
      <c r="CR50" s="1240"/>
      <c r="CS50" s="1240"/>
      <c r="CT50" s="1240"/>
      <c r="CU50" s="1240"/>
      <c r="CV50" s="1240" t="s">
        <v>530</v>
      </c>
      <c r="CW50" s="1240"/>
      <c r="CX50" s="1240"/>
      <c r="CY50" s="1240"/>
      <c r="CZ50" s="1240"/>
      <c r="DA50" s="1240"/>
      <c r="DB50" s="1240"/>
      <c r="DC50" s="1240"/>
    </row>
    <row r="51" spans="1:109" ht="13.5" customHeight="1" x14ac:dyDescent="0.2">
      <c r="B51" s="247"/>
      <c r="G51" s="1246"/>
      <c r="H51" s="1246"/>
      <c r="I51" s="1244"/>
      <c r="J51" s="1244"/>
      <c r="K51" s="1242"/>
      <c r="L51" s="1242"/>
      <c r="M51" s="1242"/>
      <c r="N51" s="1242"/>
      <c r="AM51" s="359"/>
      <c r="AN51" s="1243" t="s">
        <v>564</v>
      </c>
      <c r="AO51" s="1243"/>
      <c r="AP51" s="1243"/>
      <c r="AQ51" s="1243"/>
      <c r="AR51" s="1243"/>
      <c r="AS51" s="1243"/>
      <c r="AT51" s="1243"/>
      <c r="AU51" s="1243"/>
      <c r="AV51" s="1243"/>
      <c r="AW51" s="1243"/>
      <c r="AX51" s="1243"/>
      <c r="AY51" s="1243"/>
      <c r="AZ51" s="1243"/>
      <c r="BA51" s="1243"/>
      <c r="BB51" s="1243" t="s">
        <v>565</v>
      </c>
      <c r="BC51" s="1243"/>
      <c r="BD51" s="1243"/>
      <c r="BE51" s="1243"/>
      <c r="BF51" s="1243"/>
      <c r="BG51" s="1243"/>
      <c r="BH51" s="1243"/>
      <c r="BI51" s="1243"/>
      <c r="BJ51" s="1243"/>
      <c r="BK51" s="1243"/>
      <c r="BL51" s="1243"/>
      <c r="BM51" s="1243"/>
      <c r="BN51" s="1243"/>
      <c r="BO51" s="1243"/>
      <c r="BP51" s="1241"/>
      <c r="BQ51" s="1241"/>
      <c r="BR51" s="1241"/>
      <c r="BS51" s="1241"/>
      <c r="BT51" s="1241"/>
      <c r="BU51" s="1241"/>
      <c r="BV51" s="1241"/>
      <c r="BW51" s="1241"/>
      <c r="BX51" s="1241"/>
      <c r="BY51" s="1241"/>
      <c r="BZ51" s="1241"/>
      <c r="CA51" s="1241"/>
      <c r="CB51" s="1241"/>
      <c r="CC51" s="1241"/>
      <c r="CD51" s="1241"/>
      <c r="CE51" s="1241"/>
      <c r="CF51" s="1241"/>
      <c r="CG51" s="1241"/>
      <c r="CH51" s="1241"/>
      <c r="CI51" s="1241"/>
      <c r="CJ51" s="1241"/>
      <c r="CK51" s="1241"/>
      <c r="CL51" s="1241"/>
      <c r="CM51" s="1241"/>
      <c r="CN51" s="1241"/>
      <c r="CO51" s="1241"/>
      <c r="CP51" s="1241"/>
      <c r="CQ51" s="1241"/>
      <c r="CR51" s="1241"/>
      <c r="CS51" s="1241"/>
      <c r="CT51" s="1241"/>
      <c r="CU51" s="1241"/>
      <c r="CV51" s="1241"/>
      <c r="CW51" s="1241"/>
      <c r="CX51" s="1241"/>
      <c r="CY51" s="1241"/>
      <c r="CZ51" s="1241"/>
      <c r="DA51" s="1241"/>
      <c r="DB51" s="1241"/>
      <c r="DC51" s="1241"/>
    </row>
    <row r="52" spans="1:109" ht="13.2" x14ac:dyDescent="0.2">
      <c r="B52" s="247"/>
      <c r="G52" s="1246"/>
      <c r="H52" s="1246"/>
      <c r="I52" s="1244"/>
      <c r="J52" s="1244"/>
      <c r="K52" s="1242"/>
      <c r="L52" s="1242"/>
      <c r="M52" s="1242"/>
      <c r="N52" s="1242"/>
      <c r="AM52" s="359"/>
      <c r="AN52" s="1243"/>
      <c r="AO52" s="1243"/>
      <c r="AP52" s="1243"/>
      <c r="AQ52" s="1243"/>
      <c r="AR52" s="1243"/>
      <c r="AS52" s="1243"/>
      <c r="AT52" s="1243"/>
      <c r="AU52" s="1243"/>
      <c r="AV52" s="1243"/>
      <c r="AW52" s="1243"/>
      <c r="AX52" s="1243"/>
      <c r="AY52" s="1243"/>
      <c r="AZ52" s="1243"/>
      <c r="BA52" s="1243"/>
      <c r="BB52" s="1243"/>
      <c r="BC52" s="1243"/>
      <c r="BD52" s="1243"/>
      <c r="BE52" s="1243"/>
      <c r="BF52" s="1243"/>
      <c r="BG52" s="1243"/>
      <c r="BH52" s="1243"/>
      <c r="BI52" s="1243"/>
      <c r="BJ52" s="1243"/>
      <c r="BK52" s="1243"/>
      <c r="BL52" s="1243"/>
      <c r="BM52" s="1243"/>
      <c r="BN52" s="1243"/>
      <c r="BO52" s="1243"/>
      <c r="BP52" s="1241"/>
      <c r="BQ52" s="1241"/>
      <c r="BR52" s="1241"/>
      <c r="BS52" s="1241"/>
      <c r="BT52" s="1241"/>
      <c r="BU52" s="1241"/>
      <c r="BV52" s="1241"/>
      <c r="BW52" s="1241"/>
      <c r="BX52" s="1241"/>
      <c r="BY52" s="1241"/>
      <c r="BZ52" s="1241"/>
      <c r="CA52" s="1241"/>
      <c r="CB52" s="1241"/>
      <c r="CC52" s="1241"/>
      <c r="CD52" s="1241"/>
      <c r="CE52" s="1241"/>
      <c r="CF52" s="1241"/>
      <c r="CG52" s="1241"/>
      <c r="CH52" s="1241"/>
      <c r="CI52" s="1241"/>
      <c r="CJ52" s="1241"/>
      <c r="CK52" s="1241"/>
      <c r="CL52" s="1241"/>
      <c r="CM52" s="1241"/>
      <c r="CN52" s="1241"/>
      <c r="CO52" s="1241"/>
      <c r="CP52" s="1241"/>
      <c r="CQ52" s="1241"/>
      <c r="CR52" s="1241"/>
      <c r="CS52" s="1241"/>
      <c r="CT52" s="1241"/>
      <c r="CU52" s="1241"/>
      <c r="CV52" s="1241"/>
      <c r="CW52" s="1241"/>
      <c r="CX52" s="1241"/>
      <c r="CY52" s="1241"/>
      <c r="CZ52" s="1241"/>
      <c r="DA52" s="1241"/>
      <c r="DB52" s="1241"/>
      <c r="DC52" s="1241"/>
    </row>
    <row r="53" spans="1:109" ht="13.2" x14ac:dyDescent="0.2">
      <c r="A53" s="358"/>
      <c r="B53" s="247"/>
      <c r="G53" s="1246"/>
      <c r="H53" s="1246"/>
      <c r="I53" s="1236"/>
      <c r="J53" s="1236"/>
      <c r="K53" s="1242"/>
      <c r="L53" s="1242"/>
      <c r="M53" s="1242"/>
      <c r="N53" s="1242"/>
      <c r="AM53" s="359"/>
      <c r="AN53" s="1243"/>
      <c r="AO53" s="1243"/>
      <c r="AP53" s="1243"/>
      <c r="AQ53" s="1243"/>
      <c r="AR53" s="1243"/>
      <c r="AS53" s="1243"/>
      <c r="AT53" s="1243"/>
      <c r="AU53" s="1243"/>
      <c r="AV53" s="1243"/>
      <c r="AW53" s="1243"/>
      <c r="AX53" s="1243"/>
      <c r="AY53" s="1243"/>
      <c r="AZ53" s="1243"/>
      <c r="BA53" s="1243"/>
      <c r="BB53" s="1243" t="s">
        <v>566</v>
      </c>
      <c r="BC53" s="1243"/>
      <c r="BD53" s="1243"/>
      <c r="BE53" s="1243"/>
      <c r="BF53" s="1243"/>
      <c r="BG53" s="1243"/>
      <c r="BH53" s="1243"/>
      <c r="BI53" s="1243"/>
      <c r="BJ53" s="1243"/>
      <c r="BK53" s="1243"/>
      <c r="BL53" s="1243"/>
      <c r="BM53" s="1243"/>
      <c r="BN53" s="1243"/>
      <c r="BO53" s="1243"/>
      <c r="BP53" s="1241">
        <v>51.5</v>
      </c>
      <c r="BQ53" s="1241"/>
      <c r="BR53" s="1241"/>
      <c r="BS53" s="1241"/>
      <c r="BT53" s="1241"/>
      <c r="BU53" s="1241"/>
      <c r="BV53" s="1241"/>
      <c r="BW53" s="1241"/>
      <c r="BX53" s="1241">
        <v>51.8</v>
      </c>
      <c r="BY53" s="1241"/>
      <c r="BZ53" s="1241"/>
      <c r="CA53" s="1241"/>
      <c r="CB53" s="1241"/>
      <c r="CC53" s="1241"/>
      <c r="CD53" s="1241"/>
      <c r="CE53" s="1241"/>
      <c r="CF53" s="1241">
        <v>55.3</v>
      </c>
      <c r="CG53" s="1241"/>
      <c r="CH53" s="1241"/>
      <c r="CI53" s="1241"/>
      <c r="CJ53" s="1241"/>
      <c r="CK53" s="1241"/>
      <c r="CL53" s="1241"/>
      <c r="CM53" s="1241"/>
      <c r="CN53" s="1241">
        <v>53.3</v>
      </c>
      <c r="CO53" s="1241"/>
      <c r="CP53" s="1241"/>
      <c r="CQ53" s="1241"/>
      <c r="CR53" s="1241"/>
      <c r="CS53" s="1241"/>
      <c r="CT53" s="1241"/>
      <c r="CU53" s="1241"/>
      <c r="CV53" s="1241">
        <v>54.7</v>
      </c>
      <c r="CW53" s="1241"/>
      <c r="CX53" s="1241"/>
      <c r="CY53" s="1241"/>
      <c r="CZ53" s="1241"/>
      <c r="DA53" s="1241"/>
      <c r="DB53" s="1241"/>
      <c r="DC53" s="1241"/>
    </row>
    <row r="54" spans="1:109" ht="13.2" x14ac:dyDescent="0.2">
      <c r="A54" s="358"/>
      <c r="B54" s="247"/>
      <c r="G54" s="1246"/>
      <c r="H54" s="1246"/>
      <c r="I54" s="1236"/>
      <c r="J54" s="1236"/>
      <c r="K54" s="1242"/>
      <c r="L54" s="1242"/>
      <c r="M54" s="1242"/>
      <c r="N54" s="1242"/>
      <c r="AM54" s="359"/>
      <c r="AN54" s="1243"/>
      <c r="AO54" s="1243"/>
      <c r="AP54" s="1243"/>
      <c r="AQ54" s="1243"/>
      <c r="AR54" s="1243"/>
      <c r="AS54" s="1243"/>
      <c r="AT54" s="1243"/>
      <c r="AU54" s="1243"/>
      <c r="AV54" s="1243"/>
      <c r="AW54" s="1243"/>
      <c r="AX54" s="1243"/>
      <c r="AY54" s="1243"/>
      <c r="AZ54" s="1243"/>
      <c r="BA54" s="1243"/>
      <c r="BB54" s="1243"/>
      <c r="BC54" s="1243"/>
      <c r="BD54" s="1243"/>
      <c r="BE54" s="1243"/>
      <c r="BF54" s="1243"/>
      <c r="BG54" s="1243"/>
      <c r="BH54" s="1243"/>
      <c r="BI54" s="1243"/>
      <c r="BJ54" s="1243"/>
      <c r="BK54" s="1243"/>
      <c r="BL54" s="1243"/>
      <c r="BM54" s="1243"/>
      <c r="BN54" s="1243"/>
      <c r="BO54" s="1243"/>
      <c r="BP54" s="1241"/>
      <c r="BQ54" s="1241"/>
      <c r="BR54" s="1241"/>
      <c r="BS54" s="1241"/>
      <c r="BT54" s="1241"/>
      <c r="BU54" s="1241"/>
      <c r="BV54" s="1241"/>
      <c r="BW54" s="1241"/>
      <c r="BX54" s="1241"/>
      <c r="BY54" s="1241"/>
      <c r="BZ54" s="1241"/>
      <c r="CA54" s="1241"/>
      <c r="CB54" s="1241"/>
      <c r="CC54" s="1241"/>
      <c r="CD54" s="1241"/>
      <c r="CE54" s="1241"/>
      <c r="CF54" s="1241"/>
      <c r="CG54" s="1241"/>
      <c r="CH54" s="1241"/>
      <c r="CI54" s="1241"/>
      <c r="CJ54" s="1241"/>
      <c r="CK54" s="1241"/>
      <c r="CL54" s="1241"/>
      <c r="CM54" s="1241"/>
      <c r="CN54" s="1241"/>
      <c r="CO54" s="1241"/>
      <c r="CP54" s="1241"/>
      <c r="CQ54" s="1241"/>
      <c r="CR54" s="1241"/>
      <c r="CS54" s="1241"/>
      <c r="CT54" s="1241"/>
      <c r="CU54" s="1241"/>
      <c r="CV54" s="1241"/>
      <c r="CW54" s="1241"/>
      <c r="CX54" s="1241"/>
      <c r="CY54" s="1241"/>
      <c r="CZ54" s="1241"/>
      <c r="DA54" s="1241"/>
      <c r="DB54" s="1241"/>
      <c r="DC54" s="1241"/>
    </row>
    <row r="55" spans="1:109" ht="13.2" x14ac:dyDescent="0.2">
      <c r="A55" s="358"/>
      <c r="B55" s="247"/>
      <c r="G55" s="1236"/>
      <c r="H55" s="1236"/>
      <c r="I55" s="1236"/>
      <c r="J55" s="1236"/>
      <c r="K55" s="1242"/>
      <c r="L55" s="1242"/>
      <c r="M55" s="1242"/>
      <c r="N55" s="1242"/>
      <c r="AN55" s="1240" t="s">
        <v>567</v>
      </c>
      <c r="AO55" s="1240"/>
      <c r="AP55" s="1240"/>
      <c r="AQ55" s="1240"/>
      <c r="AR55" s="1240"/>
      <c r="AS55" s="1240"/>
      <c r="AT55" s="1240"/>
      <c r="AU55" s="1240"/>
      <c r="AV55" s="1240"/>
      <c r="AW55" s="1240"/>
      <c r="AX55" s="1240"/>
      <c r="AY55" s="1240"/>
      <c r="AZ55" s="1240"/>
      <c r="BA55" s="1240"/>
      <c r="BB55" s="1243" t="s">
        <v>565</v>
      </c>
      <c r="BC55" s="1243"/>
      <c r="BD55" s="1243"/>
      <c r="BE55" s="1243"/>
      <c r="BF55" s="1243"/>
      <c r="BG55" s="1243"/>
      <c r="BH55" s="1243"/>
      <c r="BI55" s="1243"/>
      <c r="BJ55" s="1243"/>
      <c r="BK55" s="1243"/>
      <c r="BL55" s="1243"/>
      <c r="BM55" s="1243"/>
      <c r="BN55" s="1243"/>
      <c r="BO55" s="1243"/>
      <c r="BP55" s="1241">
        <v>0</v>
      </c>
      <c r="BQ55" s="1241"/>
      <c r="BR55" s="1241"/>
      <c r="BS55" s="1241"/>
      <c r="BT55" s="1241"/>
      <c r="BU55" s="1241"/>
      <c r="BV55" s="1241"/>
      <c r="BW55" s="1241"/>
      <c r="BX55" s="1241">
        <v>0</v>
      </c>
      <c r="BY55" s="1241"/>
      <c r="BZ55" s="1241"/>
      <c r="CA55" s="1241"/>
      <c r="CB55" s="1241"/>
      <c r="CC55" s="1241"/>
      <c r="CD55" s="1241"/>
      <c r="CE55" s="1241"/>
      <c r="CF55" s="1241">
        <v>0</v>
      </c>
      <c r="CG55" s="1241"/>
      <c r="CH55" s="1241"/>
      <c r="CI55" s="1241"/>
      <c r="CJ55" s="1241"/>
      <c r="CK55" s="1241"/>
      <c r="CL55" s="1241"/>
      <c r="CM55" s="1241"/>
      <c r="CN55" s="1241">
        <v>0</v>
      </c>
      <c r="CO55" s="1241"/>
      <c r="CP55" s="1241"/>
      <c r="CQ55" s="1241"/>
      <c r="CR55" s="1241"/>
      <c r="CS55" s="1241"/>
      <c r="CT55" s="1241"/>
      <c r="CU55" s="1241"/>
      <c r="CV55" s="1241">
        <v>0</v>
      </c>
      <c r="CW55" s="1241"/>
      <c r="CX55" s="1241"/>
      <c r="CY55" s="1241"/>
      <c r="CZ55" s="1241"/>
      <c r="DA55" s="1241"/>
      <c r="DB55" s="1241"/>
      <c r="DC55" s="1241"/>
    </row>
    <row r="56" spans="1:109" ht="13.2" x14ac:dyDescent="0.2">
      <c r="A56" s="358"/>
      <c r="B56" s="247"/>
      <c r="G56" s="1236"/>
      <c r="H56" s="1236"/>
      <c r="I56" s="1236"/>
      <c r="J56" s="1236"/>
      <c r="K56" s="1242"/>
      <c r="L56" s="1242"/>
      <c r="M56" s="1242"/>
      <c r="N56" s="1242"/>
      <c r="AN56" s="1240"/>
      <c r="AO56" s="1240"/>
      <c r="AP56" s="1240"/>
      <c r="AQ56" s="1240"/>
      <c r="AR56" s="1240"/>
      <c r="AS56" s="1240"/>
      <c r="AT56" s="1240"/>
      <c r="AU56" s="1240"/>
      <c r="AV56" s="1240"/>
      <c r="AW56" s="1240"/>
      <c r="AX56" s="1240"/>
      <c r="AY56" s="1240"/>
      <c r="AZ56" s="1240"/>
      <c r="BA56" s="1240"/>
      <c r="BB56" s="1243"/>
      <c r="BC56" s="1243"/>
      <c r="BD56" s="1243"/>
      <c r="BE56" s="1243"/>
      <c r="BF56" s="1243"/>
      <c r="BG56" s="1243"/>
      <c r="BH56" s="1243"/>
      <c r="BI56" s="1243"/>
      <c r="BJ56" s="1243"/>
      <c r="BK56" s="1243"/>
      <c r="BL56" s="1243"/>
      <c r="BM56" s="1243"/>
      <c r="BN56" s="1243"/>
      <c r="BO56" s="1243"/>
      <c r="BP56" s="1241"/>
      <c r="BQ56" s="1241"/>
      <c r="BR56" s="1241"/>
      <c r="BS56" s="1241"/>
      <c r="BT56" s="1241"/>
      <c r="BU56" s="1241"/>
      <c r="BV56" s="1241"/>
      <c r="BW56" s="1241"/>
      <c r="BX56" s="1241"/>
      <c r="BY56" s="1241"/>
      <c r="BZ56" s="1241"/>
      <c r="CA56" s="1241"/>
      <c r="CB56" s="1241"/>
      <c r="CC56" s="1241"/>
      <c r="CD56" s="1241"/>
      <c r="CE56" s="1241"/>
      <c r="CF56" s="1241"/>
      <c r="CG56" s="1241"/>
      <c r="CH56" s="1241"/>
      <c r="CI56" s="1241"/>
      <c r="CJ56" s="1241"/>
      <c r="CK56" s="1241"/>
      <c r="CL56" s="1241"/>
      <c r="CM56" s="1241"/>
      <c r="CN56" s="1241"/>
      <c r="CO56" s="1241"/>
      <c r="CP56" s="1241"/>
      <c r="CQ56" s="1241"/>
      <c r="CR56" s="1241"/>
      <c r="CS56" s="1241"/>
      <c r="CT56" s="1241"/>
      <c r="CU56" s="1241"/>
      <c r="CV56" s="1241"/>
      <c r="CW56" s="1241"/>
      <c r="CX56" s="1241"/>
      <c r="CY56" s="1241"/>
      <c r="CZ56" s="1241"/>
      <c r="DA56" s="1241"/>
      <c r="DB56" s="1241"/>
      <c r="DC56" s="1241"/>
    </row>
    <row r="57" spans="1:109" s="358" customFormat="1" ht="13.2" x14ac:dyDescent="0.2">
      <c r="B57" s="362"/>
      <c r="G57" s="1236"/>
      <c r="H57" s="1236"/>
      <c r="I57" s="1245"/>
      <c r="J57" s="1245"/>
      <c r="K57" s="1242"/>
      <c r="L57" s="1242"/>
      <c r="M57" s="1242"/>
      <c r="N57" s="1242"/>
      <c r="AM57" s="243"/>
      <c r="AN57" s="1240"/>
      <c r="AO57" s="1240"/>
      <c r="AP57" s="1240"/>
      <c r="AQ57" s="1240"/>
      <c r="AR57" s="1240"/>
      <c r="AS57" s="1240"/>
      <c r="AT57" s="1240"/>
      <c r="AU57" s="1240"/>
      <c r="AV57" s="1240"/>
      <c r="AW57" s="1240"/>
      <c r="AX57" s="1240"/>
      <c r="AY57" s="1240"/>
      <c r="AZ57" s="1240"/>
      <c r="BA57" s="1240"/>
      <c r="BB57" s="1243" t="s">
        <v>566</v>
      </c>
      <c r="BC57" s="1243"/>
      <c r="BD57" s="1243"/>
      <c r="BE57" s="1243"/>
      <c r="BF57" s="1243"/>
      <c r="BG57" s="1243"/>
      <c r="BH57" s="1243"/>
      <c r="BI57" s="1243"/>
      <c r="BJ57" s="1243"/>
      <c r="BK57" s="1243"/>
      <c r="BL57" s="1243"/>
      <c r="BM57" s="1243"/>
      <c r="BN57" s="1243"/>
      <c r="BO57" s="1243"/>
      <c r="BP57" s="1241">
        <v>61.5</v>
      </c>
      <c r="BQ57" s="1241"/>
      <c r="BR57" s="1241"/>
      <c r="BS57" s="1241"/>
      <c r="BT57" s="1241"/>
      <c r="BU57" s="1241"/>
      <c r="BV57" s="1241"/>
      <c r="BW57" s="1241"/>
      <c r="BX57" s="1241">
        <v>60.8</v>
      </c>
      <c r="BY57" s="1241"/>
      <c r="BZ57" s="1241"/>
      <c r="CA57" s="1241"/>
      <c r="CB57" s="1241"/>
      <c r="CC57" s="1241"/>
      <c r="CD57" s="1241"/>
      <c r="CE57" s="1241"/>
      <c r="CF57" s="1241">
        <v>62.2</v>
      </c>
      <c r="CG57" s="1241"/>
      <c r="CH57" s="1241"/>
      <c r="CI57" s="1241"/>
      <c r="CJ57" s="1241"/>
      <c r="CK57" s="1241"/>
      <c r="CL57" s="1241"/>
      <c r="CM57" s="1241"/>
      <c r="CN57" s="1241">
        <v>62.6</v>
      </c>
      <c r="CO57" s="1241"/>
      <c r="CP57" s="1241"/>
      <c r="CQ57" s="1241"/>
      <c r="CR57" s="1241"/>
      <c r="CS57" s="1241"/>
      <c r="CT57" s="1241"/>
      <c r="CU57" s="1241"/>
      <c r="CV57" s="1241">
        <v>62.9</v>
      </c>
      <c r="CW57" s="1241"/>
      <c r="CX57" s="1241"/>
      <c r="CY57" s="1241"/>
      <c r="CZ57" s="1241"/>
      <c r="DA57" s="1241"/>
      <c r="DB57" s="1241"/>
      <c r="DC57" s="1241"/>
      <c r="DD57" s="363"/>
      <c r="DE57" s="362"/>
    </row>
    <row r="58" spans="1:109" s="358" customFormat="1" ht="13.2" x14ac:dyDescent="0.2">
      <c r="A58" s="243"/>
      <c r="B58" s="362"/>
      <c r="G58" s="1236"/>
      <c r="H58" s="1236"/>
      <c r="I58" s="1245"/>
      <c r="J58" s="1245"/>
      <c r="K58" s="1242"/>
      <c r="L58" s="1242"/>
      <c r="M58" s="1242"/>
      <c r="N58" s="1242"/>
      <c r="AM58" s="243"/>
      <c r="AN58" s="1240"/>
      <c r="AO58" s="1240"/>
      <c r="AP58" s="1240"/>
      <c r="AQ58" s="1240"/>
      <c r="AR58" s="1240"/>
      <c r="AS58" s="1240"/>
      <c r="AT58" s="1240"/>
      <c r="AU58" s="1240"/>
      <c r="AV58" s="1240"/>
      <c r="AW58" s="1240"/>
      <c r="AX58" s="1240"/>
      <c r="AY58" s="1240"/>
      <c r="AZ58" s="1240"/>
      <c r="BA58" s="1240"/>
      <c r="BB58" s="1243"/>
      <c r="BC58" s="1243"/>
      <c r="BD58" s="1243"/>
      <c r="BE58" s="1243"/>
      <c r="BF58" s="1243"/>
      <c r="BG58" s="1243"/>
      <c r="BH58" s="1243"/>
      <c r="BI58" s="1243"/>
      <c r="BJ58" s="1243"/>
      <c r="BK58" s="1243"/>
      <c r="BL58" s="1243"/>
      <c r="BM58" s="1243"/>
      <c r="BN58" s="1243"/>
      <c r="BO58" s="1243"/>
      <c r="BP58" s="1241"/>
      <c r="BQ58" s="1241"/>
      <c r="BR58" s="1241"/>
      <c r="BS58" s="1241"/>
      <c r="BT58" s="1241"/>
      <c r="BU58" s="1241"/>
      <c r="BV58" s="1241"/>
      <c r="BW58" s="1241"/>
      <c r="BX58" s="1241"/>
      <c r="BY58" s="1241"/>
      <c r="BZ58" s="1241"/>
      <c r="CA58" s="1241"/>
      <c r="CB58" s="1241"/>
      <c r="CC58" s="1241"/>
      <c r="CD58" s="1241"/>
      <c r="CE58" s="1241"/>
      <c r="CF58" s="1241"/>
      <c r="CG58" s="1241"/>
      <c r="CH58" s="1241"/>
      <c r="CI58" s="1241"/>
      <c r="CJ58" s="1241"/>
      <c r="CK58" s="1241"/>
      <c r="CL58" s="1241"/>
      <c r="CM58" s="1241"/>
      <c r="CN58" s="1241"/>
      <c r="CO58" s="1241"/>
      <c r="CP58" s="1241"/>
      <c r="CQ58" s="1241"/>
      <c r="CR58" s="1241"/>
      <c r="CS58" s="1241"/>
      <c r="CT58" s="1241"/>
      <c r="CU58" s="1241"/>
      <c r="CV58" s="1241"/>
      <c r="CW58" s="1241"/>
      <c r="CX58" s="1241"/>
      <c r="CY58" s="1241"/>
      <c r="CZ58" s="1241"/>
      <c r="DA58" s="1241"/>
      <c r="DB58" s="1241"/>
      <c r="DC58" s="1241"/>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568</v>
      </c>
    </row>
    <row r="64" spans="1:109" ht="13.2" x14ac:dyDescent="0.2">
      <c r="B64" s="247"/>
      <c r="G64" s="357"/>
      <c r="I64" s="369"/>
      <c r="J64" s="369"/>
      <c r="K64" s="369"/>
      <c r="L64" s="369"/>
      <c r="M64" s="369"/>
      <c r="N64" s="370"/>
      <c r="AM64" s="357"/>
      <c r="AN64" s="357" t="s">
        <v>561</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1227" t="s">
        <v>569</v>
      </c>
      <c r="AO65" s="1228"/>
      <c r="AP65" s="1228"/>
      <c r="AQ65" s="1228"/>
      <c r="AR65" s="1228"/>
      <c r="AS65" s="1228"/>
      <c r="AT65" s="1228"/>
      <c r="AU65" s="1228"/>
      <c r="AV65" s="1228"/>
      <c r="AW65" s="1228"/>
      <c r="AX65" s="1228"/>
      <c r="AY65" s="1228"/>
      <c r="AZ65" s="1228"/>
      <c r="BA65" s="1228"/>
      <c r="BB65" s="1228"/>
      <c r="BC65" s="1228"/>
      <c r="BD65" s="1228"/>
      <c r="BE65" s="1228"/>
      <c r="BF65" s="1228"/>
      <c r="BG65" s="1228"/>
      <c r="BH65" s="1228"/>
      <c r="BI65" s="1228"/>
      <c r="BJ65" s="1228"/>
      <c r="BK65" s="1228"/>
      <c r="BL65" s="1228"/>
      <c r="BM65" s="1228"/>
      <c r="BN65" s="1228"/>
      <c r="BO65" s="1228"/>
      <c r="BP65" s="1228"/>
      <c r="BQ65" s="1228"/>
      <c r="BR65" s="1228"/>
      <c r="BS65" s="1228"/>
      <c r="BT65" s="1228"/>
      <c r="BU65" s="1228"/>
      <c r="BV65" s="1228"/>
      <c r="BW65" s="1228"/>
      <c r="BX65" s="1228"/>
      <c r="BY65" s="1228"/>
      <c r="BZ65" s="1228"/>
      <c r="CA65" s="1228"/>
      <c r="CB65" s="1228"/>
      <c r="CC65" s="1228"/>
      <c r="CD65" s="1228"/>
      <c r="CE65" s="1228"/>
      <c r="CF65" s="1228"/>
      <c r="CG65" s="1228"/>
      <c r="CH65" s="1228"/>
      <c r="CI65" s="1228"/>
      <c r="CJ65" s="1228"/>
      <c r="CK65" s="1228"/>
      <c r="CL65" s="1228"/>
      <c r="CM65" s="1228"/>
      <c r="CN65" s="1228"/>
      <c r="CO65" s="1228"/>
      <c r="CP65" s="1228"/>
      <c r="CQ65" s="1228"/>
      <c r="CR65" s="1228"/>
      <c r="CS65" s="1228"/>
      <c r="CT65" s="1228"/>
      <c r="CU65" s="1228"/>
      <c r="CV65" s="1228"/>
      <c r="CW65" s="1228"/>
      <c r="CX65" s="1228"/>
      <c r="CY65" s="1228"/>
      <c r="CZ65" s="1228"/>
      <c r="DA65" s="1228"/>
      <c r="DB65" s="1228"/>
      <c r="DC65" s="1229"/>
    </row>
    <row r="66" spans="2:107" ht="13.2" x14ac:dyDescent="0.2">
      <c r="B66" s="247"/>
      <c r="AN66" s="1230"/>
      <c r="AO66" s="1231"/>
      <c r="AP66" s="1231"/>
      <c r="AQ66" s="1231"/>
      <c r="AR66" s="1231"/>
      <c r="AS66" s="1231"/>
      <c r="AT66" s="1231"/>
      <c r="AU66" s="1231"/>
      <c r="AV66" s="1231"/>
      <c r="AW66" s="1231"/>
      <c r="AX66" s="1231"/>
      <c r="AY66" s="1231"/>
      <c r="AZ66" s="1231"/>
      <c r="BA66" s="1231"/>
      <c r="BB66" s="1231"/>
      <c r="BC66" s="1231"/>
      <c r="BD66" s="1231"/>
      <c r="BE66" s="1231"/>
      <c r="BF66" s="1231"/>
      <c r="BG66" s="1231"/>
      <c r="BH66" s="1231"/>
      <c r="BI66" s="1231"/>
      <c r="BJ66" s="1231"/>
      <c r="BK66" s="1231"/>
      <c r="BL66" s="1231"/>
      <c r="BM66" s="1231"/>
      <c r="BN66" s="1231"/>
      <c r="BO66" s="1231"/>
      <c r="BP66" s="1231"/>
      <c r="BQ66" s="1231"/>
      <c r="BR66" s="1231"/>
      <c r="BS66" s="1231"/>
      <c r="BT66" s="1231"/>
      <c r="BU66" s="1231"/>
      <c r="BV66" s="1231"/>
      <c r="BW66" s="1231"/>
      <c r="BX66" s="1231"/>
      <c r="BY66" s="1231"/>
      <c r="BZ66" s="1231"/>
      <c r="CA66" s="1231"/>
      <c r="CB66" s="1231"/>
      <c r="CC66" s="1231"/>
      <c r="CD66" s="1231"/>
      <c r="CE66" s="1231"/>
      <c r="CF66" s="1231"/>
      <c r="CG66" s="1231"/>
      <c r="CH66" s="1231"/>
      <c r="CI66" s="1231"/>
      <c r="CJ66" s="1231"/>
      <c r="CK66" s="1231"/>
      <c r="CL66" s="1231"/>
      <c r="CM66" s="1231"/>
      <c r="CN66" s="1231"/>
      <c r="CO66" s="1231"/>
      <c r="CP66" s="1231"/>
      <c r="CQ66" s="1231"/>
      <c r="CR66" s="1231"/>
      <c r="CS66" s="1231"/>
      <c r="CT66" s="1231"/>
      <c r="CU66" s="1231"/>
      <c r="CV66" s="1231"/>
      <c r="CW66" s="1231"/>
      <c r="CX66" s="1231"/>
      <c r="CY66" s="1231"/>
      <c r="CZ66" s="1231"/>
      <c r="DA66" s="1231"/>
      <c r="DB66" s="1231"/>
      <c r="DC66" s="1232"/>
    </row>
    <row r="67" spans="2:107" ht="13.2" x14ac:dyDescent="0.2">
      <c r="B67" s="247"/>
      <c r="AN67" s="1230"/>
      <c r="AO67" s="1231"/>
      <c r="AP67" s="1231"/>
      <c r="AQ67" s="1231"/>
      <c r="AR67" s="1231"/>
      <c r="AS67" s="1231"/>
      <c r="AT67" s="1231"/>
      <c r="AU67" s="1231"/>
      <c r="AV67" s="1231"/>
      <c r="AW67" s="1231"/>
      <c r="AX67" s="1231"/>
      <c r="AY67" s="1231"/>
      <c r="AZ67" s="1231"/>
      <c r="BA67" s="1231"/>
      <c r="BB67" s="1231"/>
      <c r="BC67" s="1231"/>
      <c r="BD67" s="1231"/>
      <c r="BE67" s="1231"/>
      <c r="BF67" s="1231"/>
      <c r="BG67" s="1231"/>
      <c r="BH67" s="1231"/>
      <c r="BI67" s="1231"/>
      <c r="BJ67" s="1231"/>
      <c r="BK67" s="1231"/>
      <c r="BL67" s="1231"/>
      <c r="BM67" s="1231"/>
      <c r="BN67" s="1231"/>
      <c r="BO67" s="1231"/>
      <c r="BP67" s="1231"/>
      <c r="BQ67" s="1231"/>
      <c r="BR67" s="1231"/>
      <c r="BS67" s="1231"/>
      <c r="BT67" s="1231"/>
      <c r="BU67" s="1231"/>
      <c r="BV67" s="1231"/>
      <c r="BW67" s="1231"/>
      <c r="BX67" s="1231"/>
      <c r="BY67" s="1231"/>
      <c r="BZ67" s="1231"/>
      <c r="CA67" s="1231"/>
      <c r="CB67" s="1231"/>
      <c r="CC67" s="1231"/>
      <c r="CD67" s="1231"/>
      <c r="CE67" s="1231"/>
      <c r="CF67" s="1231"/>
      <c r="CG67" s="1231"/>
      <c r="CH67" s="1231"/>
      <c r="CI67" s="1231"/>
      <c r="CJ67" s="1231"/>
      <c r="CK67" s="1231"/>
      <c r="CL67" s="1231"/>
      <c r="CM67" s="1231"/>
      <c r="CN67" s="1231"/>
      <c r="CO67" s="1231"/>
      <c r="CP67" s="1231"/>
      <c r="CQ67" s="1231"/>
      <c r="CR67" s="1231"/>
      <c r="CS67" s="1231"/>
      <c r="CT67" s="1231"/>
      <c r="CU67" s="1231"/>
      <c r="CV67" s="1231"/>
      <c r="CW67" s="1231"/>
      <c r="CX67" s="1231"/>
      <c r="CY67" s="1231"/>
      <c r="CZ67" s="1231"/>
      <c r="DA67" s="1231"/>
      <c r="DB67" s="1231"/>
      <c r="DC67" s="1232"/>
    </row>
    <row r="68" spans="2:107" ht="13.2" x14ac:dyDescent="0.2">
      <c r="B68" s="247"/>
      <c r="AN68" s="1230"/>
      <c r="AO68" s="1231"/>
      <c r="AP68" s="1231"/>
      <c r="AQ68" s="1231"/>
      <c r="AR68" s="1231"/>
      <c r="AS68" s="1231"/>
      <c r="AT68" s="1231"/>
      <c r="AU68" s="1231"/>
      <c r="AV68" s="1231"/>
      <c r="AW68" s="1231"/>
      <c r="AX68" s="1231"/>
      <c r="AY68" s="1231"/>
      <c r="AZ68" s="1231"/>
      <c r="BA68" s="1231"/>
      <c r="BB68" s="1231"/>
      <c r="BC68" s="1231"/>
      <c r="BD68" s="1231"/>
      <c r="BE68" s="1231"/>
      <c r="BF68" s="1231"/>
      <c r="BG68" s="1231"/>
      <c r="BH68" s="1231"/>
      <c r="BI68" s="1231"/>
      <c r="BJ68" s="1231"/>
      <c r="BK68" s="1231"/>
      <c r="BL68" s="1231"/>
      <c r="BM68" s="1231"/>
      <c r="BN68" s="1231"/>
      <c r="BO68" s="1231"/>
      <c r="BP68" s="1231"/>
      <c r="BQ68" s="1231"/>
      <c r="BR68" s="1231"/>
      <c r="BS68" s="1231"/>
      <c r="BT68" s="1231"/>
      <c r="BU68" s="1231"/>
      <c r="BV68" s="1231"/>
      <c r="BW68" s="1231"/>
      <c r="BX68" s="1231"/>
      <c r="BY68" s="1231"/>
      <c r="BZ68" s="1231"/>
      <c r="CA68" s="1231"/>
      <c r="CB68" s="1231"/>
      <c r="CC68" s="1231"/>
      <c r="CD68" s="1231"/>
      <c r="CE68" s="1231"/>
      <c r="CF68" s="1231"/>
      <c r="CG68" s="1231"/>
      <c r="CH68" s="1231"/>
      <c r="CI68" s="1231"/>
      <c r="CJ68" s="1231"/>
      <c r="CK68" s="1231"/>
      <c r="CL68" s="1231"/>
      <c r="CM68" s="1231"/>
      <c r="CN68" s="1231"/>
      <c r="CO68" s="1231"/>
      <c r="CP68" s="1231"/>
      <c r="CQ68" s="1231"/>
      <c r="CR68" s="1231"/>
      <c r="CS68" s="1231"/>
      <c r="CT68" s="1231"/>
      <c r="CU68" s="1231"/>
      <c r="CV68" s="1231"/>
      <c r="CW68" s="1231"/>
      <c r="CX68" s="1231"/>
      <c r="CY68" s="1231"/>
      <c r="CZ68" s="1231"/>
      <c r="DA68" s="1231"/>
      <c r="DB68" s="1231"/>
      <c r="DC68" s="1232"/>
    </row>
    <row r="69" spans="2:107" ht="13.2" x14ac:dyDescent="0.2">
      <c r="B69" s="247"/>
      <c r="AN69" s="1233"/>
      <c r="AO69" s="1234"/>
      <c r="AP69" s="1234"/>
      <c r="AQ69" s="1234"/>
      <c r="AR69" s="1234"/>
      <c r="AS69" s="1234"/>
      <c r="AT69" s="1234"/>
      <c r="AU69" s="1234"/>
      <c r="AV69" s="1234"/>
      <c r="AW69" s="1234"/>
      <c r="AX69" s="1234"/>
      <c r="AY69" s="1234"/>
      <c r="AZ69" s="1234"/>
      <c r="BA69" s="1234"/>
      <c r="BB69" s="1234"/>
      <c r="BC69" s="1234"/>
      <c r="BD69" s="1234"/>
      <c r="BE69" s="1234"/>
      <c r="BF69" s="1234"/>
      <c r="BG69" s="1234"/>
      <c r="BH69" s="1234"/>
      <c r="BI69" s="1234"/>
      <c r="BJ69" s="1234"/>
      <c r="BK69" s="1234"/>
      <c r="BL69" s="1234"/>
      <c r="BM69" s="1234"/>
      <c r="BN69" s="1234"/>
      <c r="BO69" s="1234"/>
      <c r="BP69" s="1234"/>
      <c r="BQ69" s="1234"/>
      <c r="BR69" s="1234"/>
      <c r="BS69" s="1234"/>
      <c r="BT69" s="1234"/>
      <c r="BU69" s="1234"/>
      <c r="BV69" s="1234"/>
      <c r="BW69" s="1234"/>
      <c r="BX69" s="1234"/>
      <c r="BY69" s="1234"/>
      <c r="BZ69" s="1234"/>
      <c r="CA69" s="1234"/>
      <c r="CB69" s="1234"/>
      <c r="CC69" s="1234"/>
      <c r="CD69" s="1234"/>
      <c r="CE69" s="1234"/>
      <c r="CF69" s="1234"/>
      <c r="CG69" s="1234"/>
      <c r="CH69" s="1234"/>
      <c r="CI69" s="1234"/>
      <c r="CJ69" s="1234"/>
      <c r="CK69" s="1234"/>
      <c r="CL69" s="1234"/>
      <c r="CM69" s="1234"/>
      <c r="CN69" s="1234"/>
      <c r="CO69" s="1234"/>
      <c r="CP69" s="1234"/>
      <c r="CQ69" s="1234"/>
      <c r="CR69" s="1234"/>
      <c r="CS69" s="1234"/>
      <c r="CT69" s="1234"/>
      <c r="CU69" s="1234"/>
      <c r="CV69" s="1234"/>
      <c r="CW69" s="1234"/>
      <c r="CX69" s="1234"/>
      <c r="CY69" s="1234"/>
      <c r="CZ69" s="1234"/>
      <c r="DA69" s="1234"/>
      <c r="DB69" s="1234"/>
      <c r="DC69" s="1235"/>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563</v>
      </c>
    </row>
    <row r="72" spans="2:107" ht="13.2" x14ac:dyDescent="0.2">
      <c r="B72" s="247"/>
      <c r="G72" s="1236"/>
      <c r="H72" s="1236"/>
      <c r="I72" s="1236"/>
      <c r="J72" s="1236"/>
      <c r="K72" s="360"/>
      <c r="L72" s="360"/>
      <c r="M72" s="361"/>
      <c r="N72" s="361"/>
      <c r="AN72" s="1237"/>
      <c r="AO72" s="1238"/>
      <c r="AP72" s="1238"/>
      <c r="AQ72" s="1238"/>
      <c r="AR72" s="1238"/>
      <c r="AS72" s="1238"/>
      <c r="AT72" s="1238"/>
      <c r="AU72" s="1238"/>
      <c r="AV72" s="1238"/>
      <c r="AW72" s="1238"/>
      <c r="AX72" s="1238"/>
      <c r="AY72" s="1238"/>
      <c r="AZ72" s="1238"/>
      <c r="BA72" s="1238"/>
      <c r="BB72" s="1238"/>
      <c r="BC72" s="1238"/>
      <c r="BD72" s="1238"/>
      <c r="BE72" s="1238"/>
      <c r="BF72" s="1238"/>
      <c r="BG72" s="1238"/>
      <c r="BH72" s="1238"/>
      <c r="BI72" s="1238"/>
      <c r="BJ72" s="1238"/>
      <c r="BK72" s="1238"/>
      <c r="BL72" s="1238"/>
      <c r="BM72" s="1238"/>
      <c r="BN72" s="1238"/>
      <c r="BO72" s="1239"/>
      <c r="BP72" s="1240" t="s">
        <v>526</v>
      </c>
      <c r="BQ72" s="1240"/>
      <c r="BR72" s="1240"/>
      <c r="BS72" s="1240"/>
      <c r="BT72" s="1240"/>
      <c r="BU72" s="1240"/>
      <c r="BV72" s="1240"/>
      <c r="BW72" s="1240"/>
      <c r="BX72" s="1240" t="s">
        <v>527</v>
      </c>
      <c r="BY72" s="1240"/>
      <c r="BZ72" s="1240"/>
      <c r="CA72" s="1240"/>
      <c r="CB72" s="1240"/>
      <c r="CC72" s="1240"/>
      <c r="CD72" s="1240"/>
      <c r="CE72" s="1240"/>
      <c r="CF72" s="1240" t="s">
        <v>528</v>
      </c>
      <c r="CG72" s="1240"/>
      <c r="CH72" s="1240"/>
      <c r="CI72" s="1240"/>
      <c r="CJ72" s="1240"/>
      <c r="CK72" s="1240"/>
      <c r="CL72" s="1240"/>
      <c r="CM72" s="1240"/>
      <c r="CN72" s="1240" t="s">
        <v>529</v>
      </c>
      <c r="CO72" s="1240"/>
      <c r="CP72" s="1240"/>
      <c r="CQ72" s="1240"/>
      <c r="CR72" s="1240"/>
      <c r="CS72" s="1240"/>
      <c r="CT72" s="1240"/>
      <c r="CU72" s="1240"/>
      <c r="CV72" s="1240" t="s">
        <v>530</v>
      </c>
      <c r="CW72" s="1240"/>
      <c r="CX72" s="1240"/>
      <c r="CY72" s="1240"/>
      <c r="CZ72" s="1240"/>
      <c r="DA72" s="1240"/>
      <c r="DB72" s="1240"/>
      <c r="DC72" s="1240"/>
    </row>
    <row r="73" spans="2:107" ht="13.2" x14ac:dyDescent="0.2">
      <c r="B73" s="247"/>
      <c r="G73" s="1246"/>
      <c r="H73" s="1246"/>
      <c r="I73" s="1246"/>
      <c r="J73" s="1246"/>
      <c r="K73" s="1247"/>
      <c r="L73" s="1247"/>
      <c r="M73" s="1247"/>
      <c r="N73" s="1247"/>
      <c r="AM73" s="359"/>
      <c r="AN73" s="1243" t="s">
        <v>564</v>
      </c>
      <c r="AO73" s="1243"/>
      <c r="AP73" s="1243"/>
      <c r="AQ73" s="1243"/>
      <c r="AR73" s="1243"/>
      <c r="AS73" s="1243"/>
      <c r="AT73" s="1243"/>
      <c r="AU73" s="1243"/>
      <c r="AV73" s="1243"/>
      <c r="AW73" s="1243"/>
      <c r="AX73" s="1243"/>
      <c r="AY73" s="1243"/>
      <c r="AZ73" s="1243"/>
      <c r="BA73" s="1243"/>
      <c r="BB73" s="1243" t="s">
        <v>565</v>
      </c>
      <c r="BC73" s="1243"/>
      <c r="BD73" s="1243"/>
      <c r="BE73" s="1243"/>
      <c r="BF73" s="1243"/>
      <c r="BG73" s="1243"/>
      <c r="BH73" s="1243"/>
      <c r="BI73" s="1243"/>
      <c r="BJ73" s="1243"/>
      <c r="BK73" s="1243"/>
      <c r="BL73" s="1243"/>
      <c r="BM73" s="1243"/>
      <c r="BN73" s="1243"/>
      <c r="BO73" s="1243"/>
      <c r="BP73" s="1241"/>
      <c r="BQ73" s="1241"/>
      <c r="BR73" s="1241"/>
      <c r="BS73" s="1241"/>
      <c r="BT73" s="1241"/>
      <c r="BU73" s="1241"/>
      <c r="BV73" s="1241"/>
      <c r="BW73" s="1241"/>
      <c r="BX73" s="1241"/>
      <c r="BY73" s="1241"/>
      <c r="BZ73" s="1241"/>
      <c r="CA73" s="1241"/>
      <c r="CB73" s="1241"/>
      <c r="CC73" s="1241"/>
      <c r="CD73" s="1241"/>
      <c r="CE73" s="1241"/>
      <c r="CF73" s="1241"/>
      <c r="CG73" s="1241"/>
      <c r="CH73" s="1241"/>
      <c r="CI73" s="1241"/>
      <c r="CJ73" s="1241"/>
      <c r="CK73" s="1241"/>
      <c r="CL73" s="1241"/>
      <c r="CM73" s="1241"/>
      <c r="CN73" s="1241"/>
      <c r="CO73" s="1241"/>
      <c r="CP73" s="1241"/>
      <c r="CQ73" s="1241"/>
      <c r="CR73" s="1241"/>
      <c r="CS73" s="1241"/>
      <c r="CT73" s="1241"/>
      <c r="CU73" s="1241"/>
      <c r="CV73" s="1241"/>
      <c r="CW73" s="1241"/>
      <c r="CX73" s="1241"/>
      <c r="CY73" s="1241"/>
      <c r="CZ73" s="1241"/>
      <c r="DA73" s="1241"/>
      <c r="DB73" s="1241"/>
      <c r="DC73" s="1241"/>
    </row>
    <row r="74" spans="2:107" ht="13.2" x14ac:dyDescent="0.2">
      <c r="B74" s="247"/>
      <c r="G74" s="1246"/>
      <c r="H74" s="1246"/>
      <c r="I74" s="1246"/>
      <c r="J74" s="1246"/>
      <c r="K74" s="1247"/>
      <c r="L74" s="1247"/>
      <c r="M74" s="1247"/>
      <c r="N74" s="1247"/>
      <c r="AM74" s="359"/>
      <c r="AN74" s="1243"/>
      <c r="AO74" s="1243"/>
      <c r="AP74" s="1243"/>
      <c r="AQ74" s="1243"/>
      <c r="AR74" s="1243"/>
      <c r="AS74" s="1243"/>
      <c r="AT74" s="1243"/>
      <c r="AU74" s="1243"/>
      <c r="AV74" s="1243"/>
      <c r="AW74" s="1243"/>
      <c r="AX74" s="1243"/>
      <c r="AY74" s="1243"/>
      <c r="AZ74" s="1243"/>
      <c r="BA74" s="1243"/>
      <c r="BB74" s="1243"/>
      <c r="BC74" s="1243"/>
      <c r="BD74" s="1243"/>
      <c r="BE74" s="1243"/>
      <c r="BF74" s="1243"/>
      <c r="BG74" s="1243"/>
      <c r="BH74" s="1243"/>
      <c r="BI74" s="1243"/>
      <c r="BJ74" s="1243"/>
      <c r="BK74" s="1243"/>
      <c r="BL74" s="1243"/>
      <c r="BM74" s="1243"/>
      <c r="BN74" s="1243"/>
      <c r="BO74" s="1243"/>
      <c r="BP74" s="1241"/>
      <c r="BQ74" s="1241"/>
      <c r="BR74" s="1241"/>
      <c r="BS74" s="1241"/>
      <c r="BT74" s="1241"/>
      <c r="BU74" s="1241"/>
      <c r="BV74" s="1241"/>
      <c r="BW74" s="1241"/>
      <c r="BX74" s="1241"/>
      <c r="BY74" s="1241"/>
      <c r="BZ74" s="1241"/>
      <c r="CA74" s="1241"/>
      <c r="CB74" s="1241"/>
      <c r="CC74" s="1241"/>
      <c r="CD74" s="1241"/>
      <c r="CE74" s="1241"/>
      <c r="CF74" s="1241"/>
      <c r="CG74" s="1241"/>
      <c r="CH74" s="1241"/>
      <c r="CI74" s="1241"/>
      <c r="CJ74" s="1241"/>
      <c r="CK74" s="1241"/>
      <c r="CL74" s="1241"/>
      <c r="CM74" s="1241"/>
      <c r="CN74" s="1241"/>
      <c r="CO74" s="1241"/>
      <c r="CP74" s="1241"/>
      <c r="CQ74" s="1241"/>
      <c r="CR74" s="1241"/>
      <c r="CS74" s="1241"/>
      <c r="CT74" s="1241"/>
      <c r="CU74" s="1241"/>
      <c r="CV74" s="1241"/>
      <c r="CW74" s="1241"/>
      <c r="CX74" s="1241"/>
      <c r="CY74" s="1241"/>
      <c r="CZ74" s="1241"/>
      <c r="DA74" s="1241"/>
      <c r="DB74" s="1241"/>
      <c r="DC74" s="1241"/>
    </row>
    <row r="75" spans="2:107" ht="13.2" x14ac:dyDescent="0.2">
      <c r="B75" s="247"/>
      <c r="G75" s="1246"/>
      <c r="H75" s="1246"/>
      <c r="I75" s="1236"/>
      <c r="J75" s="1236"/>
      <c r="K75" s="1242"/>
      <c r="L75" s="1242"/>
      <c r="M75" s="1242"/>
      <c r="N75" s="1242"/>
      <c r="AM75" s="359"/>
      <c r="AN75" s="1243"/>
      <c r="AO75" s="1243"/>
      <c r="AP75" s="1243"/>
      <c r="AQ75" s="1243"/>
      <c r="AR75" s="1243"/>
      <c r="AS75" s="1243"/>
      <c r="AT75" s="1243"/>
      <c r="AU75" s="1243"/>
      <c r="AV75" s="1243"/>
      <c r="AW75" s="1243"/>
      <c r="AX75" s="1243"/>
      <c r="AY75" s="1243"/>
      <c r="AZ75" s="1243"/>
      <c r="BA75" s="1243"/>
      <c r="BB75" s="1243" t="s">
        <v>570</v>
      </c>
      <c r="BC75" s="1243"/>
      <c r="BD75" s="1243"/>
      <c r="BE75" s="1243"/>
      <c r="BF75" s="1243"/>
      <c r="BG75" s="1243"/>
      <c r="BH75" s="1243"/>
      <c r="BI75" s="1243"/>
      <c r="BJ75" s="1243"/>
      <c r="BK75" s="1243"/>
      <c r="BL75" s="1243"/>
      <c r="BM75" s="1243"/>
      <c r="BN75" s="1243"/>
      <c r="BO75" s="1243"/>
      <c r="BP75" s="1241">
        <v>6</v>
      </c>
      <c r="BQ75" s="1241"/>
      <c r="BR75" s="1241"/>
      <c r="BS75" s="1241"/>
      <c r="BT75" s="1241"/>
      <c r="BU75" s="1241"/>
      <c r="BV75" s="1241"/>
      <c r="BW75" s="1241"/>
      <c r="BX75" s="1241">
        <v>6.1</v>
      </c>
      <c r="BY75" s="1241"/>
      <c r="BZ75" s="1241"/>
      <c r="CA75" s="1241"/>
      <c r="CB75" s="1241"/>
      <c r="CC75" s="1241"/>
      <c r="CD75" s="1241"/>
      <c r="CE75" s="1241"/>
      <c r="CF75" s="1241">
        <v>6.5</v>
      </c>
      <c r="CG75" s="1241"/>
      <c r="CH75" s="1241"/>
      <c r="CI75" s="1241"/>
      <c r="CJ75" s="1241"/>
      <c r="CK75" s="1241"/>
      <c r="CL75" s="1241"/>
      <c r="CM75" s="1241"/>
      <c r="CN75" s="1241">
        <v>6.9</v>
      </c>
      <c r="CO75" s="1241"/>
      <c r="CP75" s="1241"/>
      <c r="CQ75" s="1241"/>
      <c r="CR75" s="1241"/>
      <c r="CS75" s="1241"/>
      <c r="CT75" s="1241"/>
      <c r="CU75" s="1241"/>
      <c r="CV75" s="1241">
        <v>7.3</v>
      </c>
      <c r="CW75" s="1241"/>
      <c r="CX75" s="1241"/>
      <c r="CY75" s="1241"/>
      <c r="CZ75" s="1241"/>
      <c r="DA75" s="1241"/>
      <c r="DB75" s="1241"/>
      <c r="DC75" s="1241"/>
    </row>
    <row r="76" spans="2:107" ht="13.2" x14ac:dyDescent="0.2">
      <c r="B76" s="247"/>
      <c r="G76" s="1246"/>
      <c r="H76" s="1246"/>
      <c r="I76" s="1236"/>
      <c r="J76" s="1236"/>
      <c r="K76" s="1242"/>
      <c r="L76" s="1242"/>
      <c r="M76" s="1242"/>
      <c r="N76" s="1242"/>
      <c r="AM76" s="359"/>
      <c r="AN76" s="1243"/>
      <c r="AO76" s="1243"/>
      <c r="AP76" s="1243"/>
      <c r="AQ76" s="1243"/>
      <c r="AR76" s="1243"/>
      <c r="AS76" s="1243"/>
      <c r="AT76" s="1243"/>
      <c r="AU76" s="1243"/>
      <c r="AV76" s="1243"/>
      <c r="AW76" s="1243"/>
      <c r="AX76" s="1243"/>
      <c r="AY76" s="1243"/>
      <c r="AZ76" s="1243"/>
      <c r="BA76" s="1243"/>
      <c r="BB76" s="1243"/>
      <c r="BC76" s="1243"/>
      <c r="BD76" s="1243"/>
      <c r="BE76" s="1243"/>
      <c r="BF76" s="1243"/>
      <c r="BG76" s="1243"/>
      <c r="BH76" s="1243"/>
      <c r="BI76" s="1243"/>
      <c r="BJ76" s="1243"/>
      <c r="BK76" s="1243"/>
      <c r="BL76" s="1243"/>
      <c r="BM76" s="1243"/>
      <c r="BN76" s="1243"/>
      <c r="BO76" s="1243"/>
      <c r="BP76" s="1241"/>
      <c r="BQ76" s="1241"/>
      <c r="BR76" s="1241"/>
      <c r="BS76" s="1241"/>
      <c r="BT76" s="1241"/>
      <c r="BU76" s="1241"/>
      <c r="BV76" s="1241"/>
      <c r="BW76" s="1241"/>
      <c r="BX76" s="1241"/>
      <c r="BY76" s="1241"/>
      <c r="BZ76" s="1241"/>
      <c r="CA76" s="1241"/>
      <c r="CB76" s="1241"/>
      <c r="CC76" s="1241"/>
      <c r="CD76" s="1241"/>
      <c r="CE76" s="1241"/>
      <c r="CF76" s="1241"/>
      <c r="CG76" s="1241"/>
      <c r="CH76" s="1241"/>
      <c r="CI76" s="1241"/>
      <c r="CJ76" s="1241"/>
      <c r="CK76" s="1241"/>
      <c r="CL76" s="1241"/>
      <c r="CM76" s="1241"/>
      <c r="CN76" s="1241"/>
      <c r="CO76" s="1241"/>
      <c r="CP76" s="1241"/>
      <c r="CQ76" s="1241"/>
      <c r="CR76" s="1241"/>
      <c r="CS76" s="1241"/>
      <c r="CT76" s="1241"/>
      <c r="CU76" s="1241"/>
      <c r="CV76" s="1241"/>
      <c r="CW76" s="1241"/>
      <c r="CX76" s="1241"/>
      <c r="CY76" s="1241"/>
      <c r="CZ76" s="1241"/>
      <c r="DA76" s="1241"/>
      <c r="DB76" s="1241"/>
      <c r="DC76" s="1241"/>
    </row>
    <row r="77" spans="2:107" ht="13.2" x14ac:dyDescent="0.2">
      <c r="B77" s="247"/>
      <c r="G77" s="1236"/>
      <c r="H77" s="1236"/>
      <c r="I77" s="1236"/>
      <c r="J77" s="1236"/>
      <c r="K77" s="1247"/>
      <c r="L77" s="1247"/>
      <c r="M77" s="1247"/>
      <c r="N77" s="1247"/>
      <c r="AN77" s="1240" t="s">
        <v>567</v>
      </c>
      <c r="AO77" s="1240"/>
      <c r="AP77" s="1240"/>
      <c r="AQ77" s="1240"/>
      <c r="AR77" s="1240"/>
      <c r="AS77" s="1240"/>
      <c r="AT77" s="1240"/>
      <c r="AU77" s="1240"/>
      <c r="AV77" s="1240"/>
      <c r="AW77" s="1240"/>
      <c r="AX77" s="1240"/>
      <c r="AY77" s="1240"/>
      <c r="AZ77" s="1240"/>
      <c r="BA77" s="1240"/>
      <c r="BB77" s="1243" t="s">
        <v>565</v>
      </c>
      <c r="BC77" s="1243"/>
      <c r="BD77" s="1243"/>
      <c r="BE77" s="1243"/>
      <c r="BF77" s="1243"/>
      <c r="BG77" s="1243"/>
      <c r="BH77" s="1243"/>
      <c r="BI77" s="1243"/>
      <c r="BJ77" s="1243"/>
      <c r="BK77" s="1243"/>
      <c r="BL77" s="1243"/>
      <c r="BM77" s="1243"/>
      <c r="BN77" s="1243"/>
      <c r="BO77" s="1243"/>
      <c r="BP77" s="1241">
        <v>0</v>
      </c>
      <c r="BQ77" s="1241"/>
      <c r="BR77" s="1241"/>
      <c r="BS77" s="1241"/>
      <c r="BT77" s="1241"/>
      <c r="BU77" s="1241"/>
      <c r="BV77" s="1241"/>
      <c r="BW77" s="1241"/>
      <c r="BX77" s="1241">
        <v>0</v>
      </c>
      <c r="BY77" s="1241"/>
      <c r="BZ77" s="1241"/>
      <c r="CA77" s="1241"/>
      <c r="CB77" s="1241"/>
      <c r="CC77" s="1241"/>
      <c r="CD77" s="1241"/>
      <c r="CE77" s="1241"/>
      <c r="CF77" s="1241">
        <v>0</v>
      </c>
      <c r="CG77" s="1241"/>
      <c r="CH77" s="1241"/>
      <c r="CI77" s="1241"/>
      <c r="CJ77" s="1241"/>
      <c r="CK77" s="1241"/>
      <c r="CL77" s="1241"/>
      <c r="CM77" s="1241"/>
      <c r="CN77" s="1241">
        <v>0</v>
      </c>
      <c r="CO77" s="1241"/>
      <c r="CP77" s="1241"/>
      <c r="CQ77" s="1241"/>
      <c r="CR77" s="1241"/>
      <c r="CS77" s="1241"/>
      <c r="CT77" s="1241"/>
      <c r="CU77" s="1241"/>
      <c r="CV77" s="1241">
        <v>0</v>
      </c>
      <c r="CW77" s="1241"/>
      <c r="CX77" s="1241"/>
      <c r="CY77" s="1241"/>
      <c r="CZ77" s="1241"/>
      <c r="DA77" s="1241"/>
      <c r="DB77" s="1241"/>
      <c r="DC77" s="1241"/>
    </row>
    <row r="78" spans="2:107" ht="13.2" x14ac:dyDescent="0.2">
      <c r="B78" s="247"/>
      <c r="G78" s="1236"/>
      <c r="H78" s="1236"/>
      <c r="I78" s="1236"/>
      <c r="J78" s="1236"/>
      <c r="K78" s="1247"/>
      <c r="L78" s="1247"/>
      <c r="M78" s="1247"/>
      <c r="N78" s="1247"/>
      <c r="AN78" s="1240"/>
      <c r="AO78" s="1240"/>
      <c r="AP78" s="1240"/>
      <c r="AQ78" s="1240"/>
      <c r="AR78" s="1240"/>
      <c r="AS78" s="1240"/>
      <c r="AT78" s="1240"/>
      <c r="AU78" s="1240"/>
      <c r="AV78" s="1240"/>
      <c r="AW78" s="1240"/>
      <c r="AX78" s="1240"/>
      <c r="AY78" s="1240"/>
      <c r="AZ78" s="1240"/>
      <c r="BA78" s="1240"/>
      <c r="BB78" s="1243"/>
      <c r="BC78" s="1243"/>
      <c r="BD78" s="1243"/>
      <c r="BE78" s="1243"/>
      <c r="BF78" s="1243"/>
      <c r="BG78" s="1243"/>
      <c r="BH78" s="1243"/>
      <c r="BI78" s="1243"/>
      <c r="BJ78" s="1243"/>
      <c r="BK78" s="1243"/>
      <c r="BL78" s="1243"/>
      <c r="BM78" s="1243"/>
      <c r="BN78" s="1243"/>
      <c r="BO78" s="1243"/>
      <c r="BP78" s="1241"/>
      <c r="BQ78" s="1241"/>
      <c r="BR78" s="1241"/>
      <c r="BS78" s="1241"/>
      <c r="BT78" s="1241"/>
      <c r="BU78" s="1241"/>
      <c r="BV78" s="1241"/>
      <c r="BW78" s="1241"/>
      <c r="BX78" s="1241"/>
      <c r="BY78" s="1241"/>
      <c r="BZ78" s="1241"/>
      <c r="CA78" s="1241"/>
      <c r="CB78" s="1241"/>
      <c r="CC78" s="1241"/>
      <c r="CD78" s="1241"/>
      <c r="CE78" s="1241"/>
      <c r="CF78" s="1241"/>
      <c r="CG78" s="1241"/>
      <c r="CH78" s="1241"/>
      <c r="CI78" s="1241"/>
      <c r="CJ78" s="1241"/>
      <c r="CK78" s="1241"/>
      <c r="CL78" s="1241"/>
      <c r="CM78" s="1241"/>
      <c r="CN78" s="1241"/>
      <c r="CO78" s="1241"/>
      <c r="CP78" s="1241"/>
      <c r="CQ78" s="1241"/>
      <c r="CR78" s="1241"/>
      <c r="CS78" s="1241"/>
      <c r="CT78" s="1241"/>
      <c r="CU78" s="1241"/>
      <c r="CV78" s="1241"/>
      <c r="CW78" s="1241"/>
      <c r="CX78" s="1241"/>
      <c r="CY78" s="1241"/>
      <c r="CZ78" s="1241"/>
      <c r="DA78" s="1241"/>
      <c r="DB78" s="1241"/>
      <c r="DC78" s="1241"/>
    </row>
    <row r="79" spans="2:107" ht="13.2" x14ac:dyDescent="0.2">
      <c r="B79" s="247"/>
      <c r="G79" s="1236"/>
      <c r="H79" s="1236"/>
      <c r="I79" s="1245"/>
      <c r="J79" s="1245"/>
      <c r="K79" s="1248"/>
      <c r="L79" s="1248"/>
      <c r="M79" s="1248"/>
      <c r="N79" s="1248"/>
      <c r="AN79" s="1240"/>
      <c r="AO79" s="1240"/>
      <c r="AP79" s="1240"/>
      <c r="AQ79" s="1240"/>
      <c r="AR79" s="1240"/>
      <c r="AS79" s="1240"/>
      <c r="AT79" s="1240"/>
      <c r="AU79" s="1240"/>
      <c r="AV79" s="1240"/>
      <c r="AW79" s="1240"/>
      <c r="AX79" s="1240"/>
      <c r="AY79" s="1240"/>
      <c r="AZ79" s="1240"/>
      <c r="BA79" s="1240"/>
      <c r="BB79" s="1243" t="s">
        <v>570</v>
      </c>
      <c r="BC79" s="1243"/>
      <c r="BD79" s="1243"/>
      <c r="BE79" s="1243"/>
      <c r="BF79" s="1243"/>
      <c r="BG79" s="1243"/>
      <c r="BH79" s="1243"/>
      <c r="BI79" s="1243"/>
      <c r="BJ79" s="1243"/>
      <c r="BK79" s="1243"/>
      <c r="BL79" s="1243"/>
      <c r="BM79" s="1243"/>
      <c r="BN79" s="1243"/>
      <c r="BO79" s="1243"/>
      <c r="BP79" s="1241">
        <v>8</v>
      </c>
      <c r="BQ79" s="1241"/>
      <c r="BR79" s="1241"/>
      <c r="BS79" s="1241"/>
      <c r="BT79" s="1241"/>
      <c r="BU79" s="1241"/>
      <c r="BV79" s="1241"/>
      <c r="BW79" s="1241"/>
      <c r="BX79" s="1241">
        <v>6.6</v>
      </c>
      <c r="BY79" s="1241"/>
      <c r="BZ79" s="1241"/>
      <c r="CA79" s="1241"/>
      <c r="CB79" s="1241"/>
      <c r="CC79" s="1241"/>
      <c r="CD79" s="1241"/>
      <c r="CE79" s="1241"/>
      <c r="CF79" s="1241">
        <v>6.8</v>
      </c>
      <c r="CG79" s="1241"/>
      <c r="CH79" s="1241"/>
      <c r="CI79" s="1241"/>
      <c r="CJ79" s="1241"/>
      <c r="CK79" s="1241"/>
      <c r="CL79" s="1241"/>
      <c r="CM79" s="1241"/>
      <c r="CN79" s="1241">
        <v>7.2</v>
      </c>
      <c r="CO79" s="1241"/>
      <c r="CP79" s="1241"/>
      <c r="CQ79" s="1241"/>
      <c r="CR79" s="1241"/>
      <c r="CS79" s="1241"/>
      <c r="CT79" s="1241"/>
      <c r="CU79" s="1241"/>
      <c r="CV79" s="1241">
        <v>7.3</v>
      </c>
      <c r="CW79" s="1241"/>
      <c r="CX79" s="1241"/>
      <c r="CY79" s="1241"/>
      <c r="CZ79" s="1241"/>
      <c r="DA79" s="1241"/>
      <c r="DB79" s="1241"/>
      <c r="DC79" s="1241"/>
    </row>
    <row r="80" spans="2:107" ht="13.2" x14ac:dyDescent="0.2">
      <c r="B80" s="247"/>
      <c r="G80" s="1236"/>
      <c r="H80" s="1236"/>
      <c r="I80" s="1245"/>
      <c r="J80" s="1245"/>
      <c r="K80" s="1248"/>
      <c r="L80" s="1248"/>
      <c r="M80" s="1248"/>
      <c r="N80" s="1248"/>
      <c r="AN80" s="1240"/>
      <c r="AO80" s="1240"/>
      <c r="AP80" s="1240"/>
      <c r="AQ80" s="1240"/>
      <c r="AR80" s="1240"/>
      <c r="AS80" s="1240"/>
      <c r="AT80" s="1240"/>
      <c r="AU80" s="1240"/>
      <c r="AV80" s="1240"/>
      <c r="AW80" s="1240"/>
      <c r="AX80" s="1240"/>
      <c r="AY80" s="1240"/>
      <c r="AZ80" s="1240"/>
      <c r="BA80" s="1240"/>
      <c r="BB80" s="1243"/>
      <c r="BC80" s="1243"/>
      <c r="BD80" s="1243"/>
      <c r="BE80" s="1243"/>
      <c r="BF80" s="1243"/>
      <c r="BG80" s="1243"/>
      <c r="BH80" s="1243"/>
      <c r="BI80" s="1243"/>
      <c r="BJ80" s="1243"/>
      <c r="BK80" s="1243"/>
      <c r="BL80" s="1243"/>
      <c r="BM80" s="1243"/>
      <c r="BN80" s="1243"/>
      <c r="BO80" s="1243"/>
      <c r="BP80" s="1241"/>
      <c r="BQ80" s="1241"/>
      <c r="BR80" s="1241"/>
      <c r="BS80" s="1241"/>
      <c r="BT80" s="1241"/>
      <c r="BU80" s="1241"/>
      <c r="BV80" s="1241"/>
      <c r="BW80" s="1241"/>
      <c r="BX80" s="1241"/>
      <c r="BY80" s="1241"/>
      <c r="BZ80" s="1241"/>
      <c r="CA80" s="1241"/>
      <c r="CB80" s="1241"/>
      <c r="CC80" s="1241"/>
      <c r="CD80" s="1241"/>
      <c r="CE80" s="1241"/>
      <c r="CF80" s="1241"/>
      <c r="CG80" s="1241"/>
      <c r="CH80" s="1241"/>
      <c r="CI80" s="1241"/>
      <c r="CJ80" s="1241"/>
      <c r="CK80" s="1241"/>
      <c r="CL80" s="1241"/>
      <c r="CM80" s="1241"/>
      <c r="CN80" s="1241"/>
      <c r="CO80" s="1241"/>
      <c r="CP80" s="1241"/>
      <c r="CQ80" s="1241"/>
      <c r="CR80" s="1241"/>
      <c r="CS80" s="1241"/>
      <c r="CT80" s="1241"/>
      <c r="CU80" s="1241"/>
      <c r="CV80" s="1241"/>
      <c r="CW80" s="1241"/>
      <c r="CX80" s="1241"/>
      <c r="CY80" s="1241"/>
      <c r="CZ80" s="1241"/>
      <c r="DA80" s="1241"/>
      <c r="DB80" s="1241"/>
      <c r="DC80" s="1241"/>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0ar7xkrdmaN3WRy+cVREU61K5Joxu2fa6+QtUopfc/OEr8F3Iq5zq8vEizOO606vcHWHQw6L9/vcXrkb5PLZqQ==" saltValue="G/VdmLqkrQ/r+7R8lyz4Tw=="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5F9A47-B43B-4B72-96CF-B274ECBD1C23}">
  <sheetPr>
    <pageSetUpPr fitToPage="1"/>
  </sheetPr>
  <dimension ref="A1:DR125"/>
  <sheetViews>
    <sheetView showGridLines="0" zoomScale="70" zoomScaleNormal="7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Mk1VfB/gkNS+1gpTMbrfPxlVTXJjHBq0KIb0BDlNpGCOVjF3sNLOgTi5mtb+nqZwbeZGVAY3i0h9raTJCetECg==" saltValue="lKIC90X/sPzpff8p0MCk3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45DF5A-43AB-47EC-85B5-1187E5030A35}">
  <sheetPr>
    <pageSetUpPr fitToPage="1"/>
  </sheetPr>
  <dimension ref="A1:DR125"/>
  <sheetViews>
    <sheetView showGridLines="0" zoomScale="70" zoomScaleNormal="7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DlAbWiTJD3jc/JaJbm04yIaANWS1n1O6nd8F/rrKWa+Nk/0F43v3eP5cKsqKCN/ssWEo0yrE7EYsTUrx++aQIw==" saltValue="Hy0/jfuNsUi0CaChgHyL7g=="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525</v>
      </c>
      <c r="G2" s="137"/>
      <c r="H2" s="138"/>
    </row>
    <row r="3" spans="1:8" x14ac:dyDescent="0.2">
      <c r="A3" s="134" t="s">
        <v>518</v>
      </c>
      <c r="B3" s="139"/>
      <c r="C3" s="140"/>
      <c r="D3" s="141">
        <v>387047</v>
      </c>
      <c r="E3" s="142"/>
      <c r="F3" s="143">
        <v>332350</v>
      </c>
      <c r="G3" s="144"/>
      <c r="H3" s="145"/>
    </row>
    <row r="4" spans="1:8" x14ac:dyDescent="0.2">
      <c r="A4" s="146"/>
      <c r="B4" s="147"/>
      <c r="C4" s="148"/>
      <c r="D4" s="149">
        <v>279029</v>
      </c>
      <c r="E4" s="150"/>
      <c r="F4" s="151">
        <v>200453</v>
      </c>
      <c r="G4" s="152"/>
      <c r="H4" s="153"/>
    </row>
    <row r="5" spans="1:8" x14ac:dyDescent="0.2">
      <c r="A5" s="134" t="s">
        <v>520</v>
      </c>
      <c r="B5" s="139"/>
      <c r="C5" s="140"/>
      <c r="D5" s="141">
        <v>261009</v>
      </c>
      <c r="E5" s="142"/>
      <c r="F5" s="143">
        <v>362690</v>
      </c>
      <c r="G5" s="144"/>
      <c r="H5" s="145"/>
    </row>
    <row r="6" spans="1:8" x14ac:dyDescent="0.2">
      <c r="A6" s="146"/>
      <c r="B6" s="147"/>
      <c r="C6" s="148"/>
      <c r="D6" s="149">
        <v>207201</v>
      </c>
      <c r="E6" s="150"/>
      <c r="F6" s="151">
        <v>172580</v>
      </c>
      <c r="G6" s="152"/>
      <c r="H6" s="153"/>
    </row>
    <row r="7" spans="1:8" x14ac:dyDescent="0.2">
      <c r="A7" s="134" t="s">
        <v>521</v>
      </c>
      <c r="B7" s="139"/>
      <c r="C7" s="140"/>
      <c r="D7" s="141">
        <v>251662</v>
      </c>
      <c r="E7" s="142"/>
      <c r="F7" s="143">
        <v>296093</v>
      </c>
      <c r="G7" s="144"/>
      <c r="H7" s="145"/>
    </row>
    <row r="8" spans="1:8" x14ac:dyDescent="0.2">
      <c r="A8" s="146"/>
      <c r="B8" s="147"/>
      <c r="C8" s="148"/>
      <c r="D8" s="149">
        <v>241795</v>
      </c>
      <c r="E8" s="150"/>
      <c r="F8" s="151">
        <v>140545</v>
      </c>
      <c r="G8" s="152"/>
      <c r="H8" s="153"/>
    </row>
    <row r="9" spans="1:8" x14ac:dyDescent="0.2">
      <c r="A9" s="134" t="s">
        <v>522</v>
      </c>
      <c r="B9" s="139"/>
      <c r="C9" s="140"/>
      <c r="D9" s="141">
        <v>292992</v>
      </c>
      <c r="E9" s="142"/>
      <c r="F9" s="143">
        <v>308655</v>
      </c>
      <c r="G9" s="144"/>
      <c r="H9" s="145"/>
    </row>
    <row r="10" spans="1:8" x14ac:dyDescent="0.2">
      <c r="A10" s="146"/>
      <c r="B10" s="147"/>
      <c r="C10" s="148"/>
      <c r="D10" s="149">
        <v>282856</v>
      </c>
      <c r="E10" s="150"/>
      <c r="F10" s="151">
        <v>169887</v>
      </c>
      <c r="G10" s="152"/>
      <c r="H10" s="153"/>
    </row>
    <row r="11" spans="1:8" x14ac:dyDescent="0.2">
      <c r="A11" s="134" t="s">
        <v>523</v>
      </c>
      <c r="B11" s="139"/>
      <c r="C11" s="140"/>
      <c r="D11" s="141">
        <v>433622</v>
      </c>
      <c r="E11" s="142"/>
      <c r="F11" s="143">
        <v>325476</v>
      </c>
      <c r="G11" s="144"/>
      <c r="H11" s="145"/>
    </row>
    <row r="12" spans="1:8" x14ac:dyDescent="0.2">
      <c r="A12" s="146"/>
      <c r="B12" s="147"/>
      <c r="C12" s="154"/>
      <c r="D12" s="149">
        <v>416648</v>
      </c>
      <c r="E12" s="150"/>
      <c r="F12" s="151">
        <v>190204</v>
      </c>
      <c r="G12" s="152"/>
      <c r="H12" s="153"/>
    </row>
    <row r="13" spans="1:8" x14ac:dyDescent="0.2">
      <c r="A13" s="134"/>
      <c r="B13" s="139"/>
      <c r="C13" s="140"/>
      <c r="D13" s="141">
        <v>325266</v>
      </c>
      <c r="E13" s="142"/>
      <c r="F13" s="143">
        <v>325053</v>
      </c>
      <c r="G13" s="155"/>
      <c r="H13" s="145"/>
    </row>
    <row r="14" spans="1:8" x14ac:dyDescent="0.2">
      <c r="A14" s="146"/>
      <c r="B14" s="147"/>
      <c r="C14" s="148"/>
      <c r="D14" s="149">
        <v>285506</v>
      </c>
      <c r="E14" s="150"/>
      <c r="F14" s="151">
        <v>174734</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9.23</v>
      </c>
      <c r="C19" s="156">
        <f>ROUND(VALUE(SUBSTITUTE(実質収支比率等に係る経年分析!G$48,"▲","-")),2)</f>
        <v>16.12</v>
      </c>
      <c r="D19" s="156">
        <f>ROUND(VALUE(SUBSTITUTE(実質収支比率等に係る経年分析!H$48,"▲","-")),2)</f>
        <v>14.2</v>
      </c>
      <c r="E19" s="156">
        <f>ROUND(VALUE(SUBSTITUTE(実質収支比率等に係る経年分析!I$48,"▲","-")),2)</f>
        <v>14.56</v>
      </c>
      <c r="F19" s="156">
        <f>ROUND(VALUE(SUBSTITUTE(実質収支比率等に係る経年分析!J$48,"▲","-")),2)</f>
        <v>12.04</v>
      </c>
    </row>
    <row r="20" spans="1:11" x14ac:dyDescent="0.2">
      <c r="A20" s="156" t="s">
        <v>53</v>
      </c>
      <c r="B20" s="156">
        <f>ROUND(VALUE(SUBSTITUTE(実質収支比率等に係る経年分析!F$47,"▲","-")),2)</f>
        <v>23.71</v>
      </c>
      <c r="C20" s="156">
        <f>ROUND(VALUE(SUBSTITUTE(実質収支比率等に係る経年分析!G$47,"▲","-")),2)</f>
        <v>34.94</v>
      </c>
      <c r="D20" s="156">
        <f>ROUND(VALUE(SUBSTITUTE(実質収支比率等に係る経年分析!H$47,"▲","-")),2)</f>
        <v>50.66</v>
      </c>
      <c r="E20" s="156">
        <f>ROUND(VALUE(SUBSTITUTE(実質収支比率等に係る経年分析!I$47,"▲","-")),2)</f>
        <v>55.43</v>
      </c>
      <c r="F20" s="156">
        <f>ROUND(VALUE(SUBSTITUTE(実質収支比率等に係る経年分析!J$47,"▲","-")),2)</f>
        <v>55.01</v>
      </c>
    </row>
    <row r="21" spans="1:11" x14ac:dyDescent="0.2">
      <c r="A21" s="156" t="s">
        <v>54</v>
      </c>
      <c r="B21" s="156">
        <f>IF(ISNUMBER(VALUE(SUBSTITUTE(実質収支比率等に係る経年分析!F$49,"▲","-"))),ROUND(VALUE(SUBSTITUTE(実質収支比率等に係る経年分析!F$49,"▲","-")),2),NA())</f>
        <v>3.32</v>
      </c>
      <c r="C21" s="156">
        <f>IF(ISNUMBER(VALUE(SUBSTITUTE(実質収支比率等に係る経年分析!G$49,"▲","-"))),ROUND(VALUE(SUBSTITUTE(実質収支比率等に係る経年分析!G$49,"▲","-")),2),NA())</f>
        <v>21.94</v>
      </c>
      <c r="D21" s="156">
        <f>IF(ISNUMBER(VALUE(SUBSTITUTE(実質収支比率等に係る経年分析!H$49,"▲","-"))),ROUND(VALUE(SUBSTITUTE(実質収支比率等に係る経年分析!H$49,"▲","-")),2),NA())</f>
        <v>13.04</v>
      </c>
      <c r="E21" s="156">
        <f>IF(ISNUMBER(VALUE(SUBSTITUTE(実質収支比率等に係る経年分析!I$49,"▲","-"))),ROUND(VALUE(SUBSTITUTE(実質収支比率等に係る経年分析!I$49,"▲","-")),2),NA())</f>
        <v>5.5</v>
      </c>
      <c r="F21" s="156">
        <f>IF(ISNUMBER(VALUE(SUBSTITUTE(実質収支比率等に係る経年分析!J$49,"▲","-"))),ROUND(VALUE(SUBSTITUTE(実質収支比率等に係る経年分析!J$49,"▲","-")),2),NA())</f>
        <v>-2.38</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0.18</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0.17</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0.17</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簡易水道事業会計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0.16</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0.2</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0.39</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1.84</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2">
      <c r="A30" s="157" t="str">
        <f>IF(連結実質赤字比率に係る赤字・黒字の構成分析!C$40="",NA(),連結実質赤字比率に係る赤字・黒字の構成分析!C$40)</f>
        <v>国民健康保険事業会計（直診勘定）</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2">
      <c r="A31" s="157" t="str">
        <f>IF(連結実質赤字比率に係る赤字・黒字の構成分析!C$39="",NA(),連結実質赤字比率に係る赤字・黒字の構成分析!C$39)</f>
        <v>連絡船事業特別会計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v>
      </c>
    </row>
    <row r="32" spans="1:11" x14ac:dyDescent="0.2">
      <c r="A32" s="157" t="str">
        <f>IF(連結実質赤字比率に係る赤字・黒字の構成分析!C$38="",NA(),連結実質赤字比率に係る赤字・黒字の構成分析!C$38)</f>
        <v>後期高齢者医療事業会計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0.08</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0.03</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0.03</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0.01</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0.08</v>
      </c>
    </row>
    <row r="33" spans="1:16" x14ac:dyDescent="0.2">
      <c r="A33" s="157" t="str">
        <f>IF(連結実質赤字比率に係る赤字・黒字の構成分析!C$37="",NA(),連結実質赤字比率に係る赤字・黒字の構成分析!C$37)</f>
        <v>介護保険事業会計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0.17</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2.16</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1.82</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1.39</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0.13</v>
      </c>
    </row>
    <row r="34" spans="1:16" x14ac:dyDescent="0.2">
      <c r="A34" s="157" t="str">
        <f>IF(連結実質赤字比率に係る赤字・黒字の構成分析!C$36="",NA(),連結実質赤字比率に係る赤字・黒字の構成分析!C$36)</f>
        <v>国民健康保険事業会計（事業勘定）</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0.59</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0.51</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0.23</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1.38</v>
      </c>
    </row>
    <row r="35" spans="1:16" x14ac:dyDescent="0.2">
      <c r="A35" s="157" t="str">
        <f>IF(連結実質赤字比率に係る赤字・黒字の構成分析!C$35="",NA(),連結実質赤字比率に係る赤字・黒字の構成分析!C$35)</f>
        <v>下水道事業会計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1.02</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0.23</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0.21</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2.73</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5.9</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9.0399999999999991</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15.94</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14.19</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14.56</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12.04</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274</v>
      </c>
      <c r="E42" s="158"/>
      <c r="F42" s="158"/>
      <c r="G42" s="158">
        <f>'実質公債費比率（分子）の構造'!L$52</f>
        <v>290</v>
      </c>
      <c r="H42" s="158"/>
      <c r="I42" s="158"/>
      <c r="J42" s="158">
        <f>'実質公債費比率（分子）の構造'!M$52</f>
        <v>337</v>
      </c>
      <c r="K42" s="158"/>
      <c r="L42" s="158"/>
      <c r="M42" s="158">
        <f>'実質公債費比率（分子）の構造'!N$52</f>
        <v>349</v>
      </c>
      <c r="N42" s="158"/>
      <c r="O42" s="158"/>
      <c r="P42" s="158">
        <f>'実質公債費比率（分子）の構造'!O$52</f>
        <v>335</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21</v>
      </c>
      <c r="C45" s="158"/>
      <c r="D45" s="158"/>
      <c r="E45" s="158">
        <f>'実質公債費比率（分子）の構造'!L$49</f>
        <v>13</v>
      </c>
      <c r="F45" s="158"/>
      <c r="G45" s="158"/>
      <c r="H45" s="158">
        <f>'実質公債費比率（分子）の構造'!M$49</f>
        <v>13</v>
      </c>
      <c r="I45" s="158"/>
      <c r="J45" s="158"/>
      <c r="K45" s="158">
        <f>'実質公債費比率（分子）の構造'!N$49</f>
        <v>13</v>
      </c>
      <c r="L45" s="158"/>
      <c r="M45" s="158"/>
      <c r="N45" s="158">
        <f>'実質公債費比率（分子）の構造'!O$49</f>
        <v>13</v>
      </c>
      <c r="O45" s="158"/>
      <c r="P45" s="158"/>
    </row>
    <row r="46" spans="1:16" x14ac:dyDescent="0.2">
      <c r="A46" s="158" t="s">
        <v>64</v>
      </c>
      <c r="B46" s="158">
        <f>'実質公債費比率（分子）の構造'!K$48</f>
        <v>69</v>
      </c>
      <c r="C46" s="158"/>
      <c r="D46" s="158"/>
      <c r="E46" s="158">
        <f>'実質公債費比率（分子）の構造'!L$48</f>
        <v>72</v>
      </c>
      <c r="F46" s="158"/>
      <c r="G46" s="158"/>
      <c r="H46" s="158">
        <f>'実質公債費比率（分子）の構造'!M$48</f>
        <v>74</v>
      </c>
      <c r="I46" s="158"/>
      <c r="J46" s="158"/>
      <c r="K46" s="158">
        <f>'実質公債費比率（分子）の構造'!N$48</f>
        <v>74</v>
      </c>
      <c r="L46" s="158"/>
      <c r="M46" s="158"/>
      <c r="N46" s="158">
        <f>'実質公債費比率（分子）の構造'!O$48</f>
        <v>102</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281</v>
      </c>
      <c r="C49" s="158"/>
      <c r="D49" s="158"/>
      <c r="E49" s="158">
        <f>'実質公債費比率（分子）の構造'!L$45</f>
        <v>307</v>
      </c>
      <c r="F49" s="158"/>
      <c r="G49" s="158"/>
      <c r="H49" s="158">
        <f>'実質公債費比率（分子）の構造'!M$45</f>
        <v>372</v>
      </c>
      <c r="I49" s="158"/>
      <c r="J49" s="158"/>
      <c r="K49" s="158">
        <f>'実質公債費比率（分子）の構造'!N$45</f>
        <v>385</v>
      </c>
      <c r="L49" s="158"/>
      <c r="M49" s="158"/>
      <c r="N49" s="158">
        <f>'実質公債費比率（分子）の構造'!O$45</f>
        <v>342</v>
      </c>
      <c r="O49" s="158"/>
      <c r="P49" s="158"/>
    </row>
    <row r="50" spans="1:16" x14ac:dyDescent="0.2">
      <c r="A50" s="158" t="s">
        <v>67</v>
      </c>
      <c r="B50" s="158" t="e">
        <f>NA()</f>
        <v>#N/A</v>
      </c>
      <c r="C50" s="158">
        <f>IF(ISNUMBER('実質公債費比率（分子）の構造'!K$53),'実質公債費比率（分子）の構造'!K$53,NA())</f>
        <v>97</v>
      </c>
      <c r="D50" s="158" t="e">
        <f>NA()</f>
        <v>#N/A</v>
      </c>
      <c r="E50" s="158" t="e">
        <f>NA()</f>
        <v>#N/A</v>
      </c>
      <c r="F50" s="158">
        <f>IF(ISNUMBER('実質公債費比率（分子）の構造'!L$53),'実質公債費比率（分子）の構造'!L$53,NA())</f>
        <v>102</v>
      </c>
      <c r="G50" s="158" t="e">
        <f>NA()</f>
        <v>#N/A</v>
      </c>
      <c r="H50" s="158" t="e">
        <f>NA()</f>
        <v>#N/A</v>
      </c>
      <c r="I50" s="158">
        <f>IF(ISNUMBER('実質公債費比率（分子）の構造'!M$53),'実質公債費比率（分子）の構造'!M$53,NA())</f>
        <v>122</v>
      </c>
      <c r="J50" s="158" t="e">
        <f>NA()</f>
        <v>#N/A</v>
      </c>
      <c r="K50" s="158" t="e">
        <f>NA()</f>
        <v>#N/A</v>
      </c>
      <c r="L50" s="158">
        <f>IF(ISNUMBER('実質公債費比率（分子）の構造'!N$53),'実質公債費比率（分子）の構造'!N$53,NA())</f>
        <v>123</v>
      </c>
      <c r="M50" s="158" t="e">
        <f>NA()</f>
        <v>#N/A</v>
      </c>
      <c r="N50" s="158" t="e">
        <f>NA()</f>
        <v>#N/A</v>
      </c>
      <c r="O50" s="158">
        <f>IF(ISNUMBER('実質公債費比率（分子）の構造'!O$53),'実質公債費比率（分子）の構造'!O$53,NA())</f>
        <v>122</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2708</v>
      </c>
      <c r="E56" s="157"/>
      <c r="F56" s="157"/>
      <c r="G56" s="157">
        <f>'将来負担比率（分子）の構造'!J$52</f>
        <v>2829</v>
      </c>
      <c r="H56" s="157"/>
      <c r="I56" s="157"/>
      <c r="J56" s="157">
        <f>'将来負担比率（分子）の構造'!K$52</f>
        <v>2826</v>
      </c>
      <c r="K56" s="157"/>
      <c r="L56" s="157"/>
      <c r="M56" s="157">
        <f>'将来負担比率（分子）の構造'!L$52</f>
        <v>2856</v>
      </c>
      <c r="N56" s="157"/>
      <c r="O56" s="157"/>
      <c r="P56" s="157">
        <f>'将来負担比率（分子）の構造'!M$52</f>
        <v>3039</v>
      </c>
    </row>
    <row r="57" spans="1:16" x14ac:dyDescent="0.2">
      <c r="A57" s="157" t="s">
        <v>42</v>
      </c>
      <c r="B57" s="157"/>
      <c r="C57" s="157"/>
      <c r="D57" s="157">
        <f>'将来負担比率（分子）の構造'!I$51</f>
        <v>39</v>
      </c>
      <c r="E57" s="157"/>
      <c r="F57" s="157"/>
      <c r="G57" s="157">
        <f>'将来負担比率（分子）の構造'!J$51</f>
        <v>36</v>
      </c>
      <c r="H57" s="157"/>
      <c r="I57" s="157"/>
      <c r="J57" s="157">
        <f>'将来負担比率（分子）の構造'!K$51</f>
        <v>33</v>
      </c>
      <c r="K57" s="157"/>
      <c r="L57" s="157"/>
      <c r="M57" s="157">
        <f>'将来負担比率（分子）の構造'!L$51</f>
        <v>30</v>
      </c>
      <c r="N57" s="157"/>
      <c r="O57" s="157"/>
      <c r="P57" s="157">
        <f>'将来負担比率（分子）の構造'!M$51</f>
        <v>27</v>
      </c>
    </row>
    <row r="58" spans="1:16" x14ac:dyDescent="0.2">
      <c r="A58" s="157" t="s">
        <v>41</v>
      </c>
      <c r="B58" s="157"/>
      <c r="C58" s="157"/>
      <c r="D58" s="157">
        <f>'将来負担比率（分子）の構造'!I$50</f>
        <v>2213</v>
      </c>
      <c r="E58" s="157"/>
      <c r="F58" s="157"/>
      <c r="G58" s="157">
        <f>'将来負担比率（分子）の構造'!J$50</f>
        <v>2571</v>
      </c>
      <c r="H58" s="157"/>
      <c r="I58" s="157"/>
      <c r="J58" s="157">
        <f>'将来負担比率（分子）の構造'!K$50</f>
        <v>2880</v>
      </c>
      <c r="K58" s="157"/>
      <c r="L58" s="157"/>
      <c r="M58" s="157">
        <f>'将来負担比率（分子）の構造'!L$50</f>
        <v>3088</v>
      </c>
      <c r="N58" s="157"/>
      <c r="O58" s="157"/>
      <c r="P58" s="157">
        <f>'将来負担比率（分子）の構造'!M$50</f>
        <v>3203</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400</v>
      </c>
      <c r="C62" s="157"/>
      <c r="D62" s="157"/>
      <c r="E62" s="157">
        <f>'将来負担比率（分子）の構造'!J$45</f>
        <v>394</v>
      </c>
      <c r="F62" s="157"/>
      <c r="G62" s="157"/>
      <c r="H62" s="157">
        <f>'将来負担比率（分子）の構造'!K$45</f>
        <v>378</v>
      </c>
      <c r="I62" s="157"/>
      <c r="J62" s="157"/>
      <c r="K62" s="157">
        <f>'将来負担比率（分子）の構造'!L$45</f>
        <v>350</v>
      </c>
      <c r="L62" s="157"/>
      <c r="M62" s="157"/>
      <c r="N62" s="157">
        <f>'将来負担比率（分子）の構造'!M$45</f>
        <v>363</v>
      </c>
      <c r="O62" s="157"/>
      <c r="P62" s="157"/>
    </row>
    <row r="63" spans="1:16" x14ac:dyDescent="0.2">
      <c r="A63" s="157" t="s">
        <v>34</v>
      </c>
      <c r="B63" s="157">
        <f>'将来負担比率（分子）の構造'!I$44</f>
        <v>79</v>
      </c>
      <c r="C63" s="157"/>
      <c r="D63" s="157"/>
      <c r="E63" s="157">
        <f>'将来負担比率（分子）の構造'!J$44</f>
        <v>66</v>
      </c>
      <c r="F63" s="157"/>
      <c r="G63" s="157"/>
      <c r="H63" s="157">
        <f>'将来負担比率（分子）の構造'!K$44</f>
        <v>53</v>
      </c>
      <c r="I63" s="157"/>
      <c r="J63" s="157"/>
      <c r="K63" s="157">
        <f>'将来負担比率（分子）の構造'!L$44</f>
        <v>40</v>
      </c>
      <c r="L63" s="157"/>
      <c r="M63" s="157"/>
      <c r="N63" s="157">
        <f>'将来負担比率（分子）の構造'!M$44</f>
        <v>28</v>
      </c>
      <c r="O63" s="157"/>
      <c r="P63" s="157"/>
    </row>
    <row r="64" spans="1:16" x14ac:dyDescent="0.2">
      <c r="A64" s="157" t="s">
        <v>33</v>
      </c>
      <c r="B64" s="157">
        <f>'将来負担比率（分子）の構造'!I$43</f>
        <v>927</v>
      </c>
      <c r="C64" s="157"/>
      <c r="D64" s="157"/>
      <c r="E64" s="157">
        <f>'将来負担比率（分子）の構造'!J$43</f>
        <v>1173</v>
      </c>
      <c r="F64" s="157"/>
      <c r="G64" s="157"/>
      <c r="H64" s="157">
        <f>'将来負担比率（分子）の構造'!K$43</f>
        <v>1532</v>
      </c>
      <c r="I64" s="157"/>
      <c r="J64" s="157"/>
      <c r="K64" s="157">
        <f>'将来負担比率（分子）の構造'!L$43</f>
        <v>1805</v>
      </c>
      <c r="L64" s="157"/>
      <c r="M64" s="157"/>
      <c r="N64" s="157">
        <f>'将来負担比率（分子）の構造'!M$43</f>
        <v>2547</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2853</v>
      </c>
      <c r="C66" s="157"/>
      <c r="D66" s="157"/>
      <c r="E66" s="157">
        <f>'将来負担比率（分子）の構造'!J$41</f>
        <v>2733</v>
      </c>
      <c r="F66" s="157"/>
      <c r="G66" s="157"/>
      <c r="H66" s="157">
        <f>'将来負担比率（分子）の構造'!K$41</f>
        <v>2444</v>
      </c>
      <c r="I66" s="157"/>
      <c r="J66" s="157"/>
      <c r="K66" s="157">
        <f>'将来負担比率（分子）の構造'!L$41</f>
        <v>2129</v>
      </c>
      <c r="L66" s="157"/>
      <c r="M66" s="157"/>
      <c r="N66" s="157">
        <f>'将来負担比率（分子）の構造'!M$41</f>
        <v>1828</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1000</v>
      </c>
      <c r="C72" s="161">
        <f>基金残高に係る経年分析!G55</f>
        <v>1101</v>
      </c>
      <c r="D72" s="161">
        <f>基金残高に係る経年分析!H55</f>
        <v>1101</v>
      </c>
    </row>
    <row r="73" spans="1:16" x14ac:dyDescent="0.2">
      <c r="A73" s="160" t="s">
        <v>74</v>
      </c>
      <c r="B73" s="161">
        <f>基金残高に係る経年分析!F56</f>
        <v>212</v>
      </c>
      <c r="C73" s="161">
        <f>基金残高に係る経年分析!G56</f>
        <v>212</v>
      </c>
      <c r="D73" s="161">
        <f>基金残高に係る経年分析!H56</f>
        <v>228</v>
      </c>
    </row>
    <row r="74" spans="1:16" x14ac:dyDescent="0.2">
      <c r="A74" s="160" t="s">
        <v>75</v>
      </c>
      <c r="B74" s="161">
        <f>基金残高に係る経年分析!F57</f>
        <v>1667</v>
      </c>
      <c r="C74" s="161">
        <f>基金残高に係る経年分析!G57</f>
        <v>1775</v>
      </c>
      <c r="D74" s="161">
        <f>基金残高に係る経年分析!H57</f>
        <v>1874</v>
      </c>
    </row>
  </sheetData>
  <sheetProtection algorithmName="SHA-512" hashValue="g4SUGn0wAdd6J5LcNylnYkOGrTaLNbkkr1EWl5sCuwwpQgw2ddpWxVCj8J5gb/xfnY+kCscULgpNz/n+1yfbGQ==" saltValue="qwG2lit6mnySexwKca64d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大野　一喜</cp:lastModifiedBy>
  <cp:lastPrinted>2026-03-10T01:10:35Z</cp:lastPrinted>
  <dcterms:created xsi:type="dcterms:W3CDTF">2026-02-26T09:38:57Z</dcterms:created>
  <dcterms:modified xsi:type="dcterms:W3CDTF">2026-09-14T05:27:02Z</dcterms:modified>
  <cp:category/>
</cp:coreProperties>
</file>