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27C5347C-740B-4215-8E73-1C9009C4D84D}" xr6:coauthVersionLast="47" xr6:coauthVersionMax="47" xr10:uidLastSave="{00000000-0000-0000-0000-000000000000}"/>
  <bookViews>
    <workbookView xWindow="28680" yWindow="-120" windowWidth="29040" windowHeight="15720" tabRatio="877"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W34" i="10"/>
  <c r="BW35" i="10" s="1"/>
  <c r="BW36" i="10" s="1"/>
  <c r="BW37" i="10" s="1"/>
  <c r="BW38" i="10" s="1"/>
  <c r="BW39" i="10" s="1"/>
  <c r="BW40" i="10" s="1"/>
  <c r="BE34" i="10"/>
  <c r="C34" i="10"/>
  <c r="U34" i="10" s="1"/>
  <c r="U35" i="10" s="1"/>
  <c r="U36" i="10" s="1"/>
  <c r="U37"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<sst xmlns="http://schemas.openxmlformats.org/spreadsheetml/2006/main" count="1191" uniqueCount="568">
  <si>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</si>
  <si>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</si>
  <si>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</si>
  <si>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</si>
  <si>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</si>
  <si>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</si>
  <si>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</si>
  <si>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</si>
  <si>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</si>
  <si>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</si>
  <si>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</si>
  <si>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</si>
  <si>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</si>
  <si>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</si>
  <si>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</si>
  <si>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</si>
  <si>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</si>
  <si>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</si>
  <si>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</si>
  <si>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</si>
  <si>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</si>
  <si>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</si>
  <si>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</si>
  <si>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</si>
  <si>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</si>
  <si>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</si>
  <si>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</si>
  <si>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</si>
  <si>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</si>
  <si>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</si>
  <si>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</si>
  <si>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</si>
  <si>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</si>
  <si>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</si>
  <si>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</si>
  <si>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</si>
  <si>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</si>
  <si>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</si>
  <si>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</si>
  <si>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</si>
  <si>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</si>
  <si>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</si>
  <si>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</si>
  <si>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</si>
  <si>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</si>
  <si>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</si>
  <si>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</si>
  <si>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</si>
  <si>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</si>
  <si>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</si>
  <si>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</si>
  <si>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</si>
  <si>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</si>
  <si>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</si>
  <si>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</si>
  <si>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</si>
  <si>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</si>
  <si>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</si>
  <si>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</si>
  <si>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</si>
  <si>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</si>
  <si>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</si>
  <si>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</si>
  <si>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</si>
  <si>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</si>
  <si>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</si>
  <si>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</si>
  <si>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</si>
  <si>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</si>
  <si>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</si>
  <si>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</si>
  <si>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</si>
  <si>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</si>
  <si>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</si>
  <si>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</si>
  <si>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</si>
  <si>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</si>
  <si>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</si>
  <si>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</si>
  <si>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</si>
  <si>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</si>
  <si>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</si>
  <si>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</si>
  <si>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</si>
  <si>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</si>
  <si>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</si>
  <si>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</si>
  <si>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</si>
  <si>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</si>
  <si>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</si>
  <si>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</si>
  <si>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</si>
  <si>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</si>
  <si>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</si>
  <si>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利島村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</si>
  <si>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</si>
  <si>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</si>
  <si>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</si>
  <si>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</si>
  <si>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</si>
  <si>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</si>
  <si>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</si>
  <si>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</si>
  <si>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</si>
  <si>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</si>
  <si>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</si>
  <si>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</si>
  <si>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</si>
  <si>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</si>
  <si>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</si>
  <si>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</si>
  <si>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</si>
  <si>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</si>
  <si>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</si>
  <si>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</si>
  <si>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</si>
  <si>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</si>
  <si>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</si>
  <si>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</si>
  <si>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</si>
  <si>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</si>
  <si>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</si>
  <si>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</si>
  <si>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</si>
  <si>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</si>
  <si>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</si>
  <si>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</si>
  <si>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</si>
  <si>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</si>
  <si>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</si>
  <si>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</si>
  <si>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</si>
  <si>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</si>
  <si>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</si>
  <si>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</si>
  <si>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</si>
  <si>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</si>
  <si>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</si>
  <si>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</si>
  <si>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</si>
  <si>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-4.5</t>
    <phoneticPr fontId="5"/>
  </si>
  <si>
    <t>基準財政需要額</t>
    <phoneticPr fontId="25"/>
  </si>
  <si>
    <t>うち日本人(％)</t>
    <phoneticPr fontId="5"/>
  </si>
  <si>
    <t>-4.2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</si>
  <si>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</si>
  <si>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</si>
  <si>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</si>
  <si>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</si>
  <si>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</si>
  <si>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</si>
  <si>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</si>
  <si>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</si>
  <si>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</si>
  <si>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</si>
  <si>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</si>
  <si>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</si>
  <si>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</si>
  <si>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</si>
  <si>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</si>
  <si>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</si>
  <si>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</si>
  <si>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</si>
  <si>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</si>
  <si>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</si>
  <si>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</si>
  <si>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</si>
  <si>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</si>
  <si>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</si>
  <si>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</si>
  <si>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</si>
  <si>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</si>
  <si>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</si>
  <si>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</si>
  <si>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</si>
  <si>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</si>
  <si>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</si>
  <si>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</si>
  <si>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</si>
  <si>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</si>
  <si>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</si>
  <si>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</si>
  <si>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</si>
  <si>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</si>
  <si>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</si>
  <si>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</si>
  <si>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</si>
  <si>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</si>
  <si>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</si>
  <si>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</si>
  <si>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</si>
  <si>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</si>
  <si>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</si>
  <si>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</si>
  <si>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</si>
  <si>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</si>
  <si>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</si>
  <si>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</si>
  <si>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</si>
  <si>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</si>
  <si>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</si>
  <si>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</si>
  <si>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</si>
  <si>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東京都利島村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</si>
  <si>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</si>
  <si>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</si>
  <si>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</si>
  <si>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</si>
  <si>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</si>
  <si>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</si>
  <si>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</si>
  <si>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</si>
  <si>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</si>
  <si>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</si>
  <si>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</si>
  <si>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</si>
  <si>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</si>
  <si>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</si>
  <si>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</si>
  <si>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</si>
  <si>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</si>
  <si>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</si>
  <si>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</si>
  <si>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</si>
  <si>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</si>
  <si>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</si>
  <si>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</si>
  <si>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</si>
  <si>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</si>
  <si>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</si>
  <si>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</si>
  <si>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</si>
  <si>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</si>
  <si>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</si>
  <si>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</si>
  <si>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</si>
  <si>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</si>
  <si>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</si>
  <si>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</si>
  <si>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</si>
  <si>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</si>
  <si>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</si>
  <si>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</si>
  <si>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</si>
  <si>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</si>
  <si>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</si>
  <si>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</si>
  <si>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</si>
  <si>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</si>
  <si>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</si>
  <si>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</si>
  <si>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</si>
  <si>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</si>
  <si>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</si>
  <si>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</si>
  <si>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</si>
  <si>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</si>
  <si>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</si>
  <si>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</si>
  <si>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</si>
  <si>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</si>
  <si>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</si>
  <si>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</si>
  <si>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</si>
  <si>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</si>
  <si>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</si>
  <si>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</si>
  <si>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</si>
  <si>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</si>
  <si>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</si>
  <si>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</si>
  <si>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</si>
  <si>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</si>
  <si>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</si>
  <si>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</si>
  <si>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</si>
  <si>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</si>
  <si>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</si>
  <si>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</si>
  <si>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</si>
  <si>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</si>
  <si>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</si>
  <si>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</si>
  <si>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</si>
  <si>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</si>
  <si>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</si>
  <si>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</si>
  <si>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</si>
  <si>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</si>
  <si>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</si>
  <si>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</si>
  <si>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</si>
  <si>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</si>
  <si>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</si>
  <si>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</si>
  <si>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</si>
  <si>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</si>
  <si>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</si>
  <si>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</si>
  <si>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</si>
  <si>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</si>
  <si>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</si>
  <si>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</si>
  <si>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</si>
  <si>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</si>
  <si>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</si>
  <si>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</si>
  <si>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</si>
  <si>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</si>
  <si>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</si>
  <si>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</si>
  <si>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</si>
  <si>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</si>
  <si>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</si>
  <si>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</si>
  <si>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</si>
  <si>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</si>
  <si>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</si>
  <si>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</si>
  <si>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</si>
  <si>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</si>
  <si>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</si>
  <si>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</si>
  <si>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</si>
  <si>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</si>
  <si>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</si>
  <si>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</si>
  <si>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</si>
  <si>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</si>
  <si>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</si>
  <si>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</si>
  <si>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</si>
  <si>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</si>
  <si>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</si>
  <si>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</si>
  <si>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</si>
  <si>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</si>
  <si>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</si>
  <si>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</si>
  <si>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</si>
  <si>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</si>
  <si>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</si>
  <si>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</si>
  <si>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</si>
  <si>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</si>
  <si>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</si>
  <si>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</si>
  <si>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</si>
  <si>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</si>
  <si>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</si>
  <si>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</si>
  <si>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</si>
  <si>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</si>
  <si>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</si>
  <si>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東京都利島村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</si>
  <si>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</si>
  <si>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</si>
  <si>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</si>
  <si>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</si>
  <si>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</si>
  <si>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</si>
  <si>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</si>
  <si>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</si>
  <si>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</si>
  <si>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</si>
  <si>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</si>
  <si>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</si>
  <si>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</si>
  <si>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</si>
  <si>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</si>
  <si>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</si>
  <si>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</si>
  <si>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</si>
  <si>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</si>
  <si>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</si>
  <si>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</si>
  <si>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</si>
  <si>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</si>
  <si>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</si>
  <si>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</si>
  <si>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</si>
  <si>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</si>
  <si>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</si>
  <si>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</si>
  <si>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</si>
  <si>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</si>
  <si>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</si>
  <si>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</si>
  <si>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国民健康保険事業特別会計（事業勘定）</t>
    <phoneticPr fontId="5"/>
  </si>
  <si>
    <t>国民健康保険事業特別会計（直診勘定）</t>
    <phoneticPr fontId="5"/>
  </si>
  <si>
    <t>介護保険事業特別会計（事業勘定）</t>
    <phoneticPr fontId="5"/>
  </si>
  <si>
    <t>後期高齢者医療事業特別会計</t>
    <phoneticPr fontId="5"/>
  </si>
  <si>
    <t>簡易水道事業</t>
    <phoneticPr fontId="5"/>
  </si>
  <si>
    <t>法適用企業</t>
    <phoneticPr fontId="5"/>
  </si>
  <si>
    <t>浄化槽事業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</si>
  <si>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</si>
  <si>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</si>
  <si>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</si>
  <si>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</si>
  <si>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</si>
  <si>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</si>
  <si>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</si>
  <si>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</si>
  <si>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</si>
  <si>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</si>
  <si>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</si>
  <si>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</si>
  <si>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</si>
  <si>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</si>
  <si>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</si>
  <si>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</si>
  <si>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</si>
  <si>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</si>
  <si>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</si>
  <si>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</si>
  <si>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</si>
  <si>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</si>
  <si>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</si>
  <si>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</si>
  <si>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</si>
  <si>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</si>
  <si>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</si>
  <si>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</si>
  <si>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</si>
  <si>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</si>
  <si>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</si>
  <si>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</si>
  <si>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</si>
  <si>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</si>
  <si>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</si>
  <si>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</si>
  <si>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</si>
  <si>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</si>
  <si>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</si>
  <si>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</si>
  <si>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</si>
  <si>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</si>
  <si>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</si>
  <si>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</si>
  <si>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</si>
  <si>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</si>
  <si>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</si>
  <si>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</si>
  <si>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</si>
  <si>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</si>
  <si>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</si>
  <si>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</si>
  <si>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</si>
  <si>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</si>
  <si>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</si>
  <si>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</si>
  <si>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</si>
  <si>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</si>
  <si>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</si>
  <si>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</si>
  <si>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</si>
  <si>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</si>
  <si>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</si>
  <si>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</si>
  <si>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</si>
  <si>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</si>
  <si>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</si>
  <si>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</si>
  <si>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</si>
  <si>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</si>
  <si>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</si>
  <si>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</si>
  <si>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</si>
  <si>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</si>
  <si>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</si>
  <si>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</si>
  <si>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</si>
  <si>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</si>
  <si>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</si>
  <si>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</si>
  <si>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</si>
  <si>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</si>
  <si>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</si>
  <si>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</si>
  <si>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</si>
  <si>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</si>
  <si>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</si>
  <si>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</si>
  <si>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</si>
  <si>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</si>
  <si>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</si>
  <si>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</si>
  <si>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</si>
  <si>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</si>
  <si>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</si>
  <si>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</si>
  <si>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</si>
  <si>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</si>
  <si>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</si>
  <si>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</si>
  <si>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</si>
  <si>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</si>
  <si>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</si>
  <si>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</si>
  <si>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</si>
  <si>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</si>
  <si>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</si>
  <si>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</si>
  <si>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</si>
  <si>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</si>
  <si>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</si>
  <si>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</si>
  <si>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</si>
  <si>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</si>
  <si>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</si>
  <si>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</si>
  <si>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</si>
  <si>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</si>
  <si>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</si>
  <si>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</si>
  <si>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</si>
  <si>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</si>
  <si>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</si>
  <si>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</si>
  <si>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</si>
  <si>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</si>
  <si>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</si>
  <si>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</si>
  <si>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</si>
  <si>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</si>
  <si>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</si>
  <si>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</si>
  <si>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</si>
  <si>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</si>
  <si>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</si>
  <si>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10.16</t>
  </si>
  <si>
    <t>一般会計</t>
  </si>
  <si>
    <t>簡易水道事業</t>
  </si>
  <si>
    <t>国民健康保険事業特別会計（直診勘定）</t>
  </si>
  <si>
    <t>国民健康保険事業特別会計（事業勘定）</t>
  </si>
  <si>
    <t>介護保険事業特別会計（事業勘定）</t>
  </si>
  <si>
    <t>浄化槽事業</t>
  </si>
  <si>
    <t>後期高齢者医療事業特別会計</t>
  </si>
  <si>
    <t>その他会計（赤字）</t>
  </si>
  <si>
    <t>その他会計（黒字）</t>
  </si>
  <si>
    <t>R02</t>
    <phoneticPr fontId="5"/>
  </si>
  <si>
    <t>R03</t>
    <phoneticPr fontId="5"/>
  </si>
  <si>
    <t>R04</t>
    <phoneticPr fontId="5"/>
  </si>
  <si>
    <t>R05</t>
    <phoneticPr fontId="5"/>
  </si>
  <si>
    <t>R06</t>
    <phoneticPr fontId="5"/>
  </si>
  <si>
    <t>庁舎建設基金</t>
    <rPh sb="0" eb="2">
      <t>チョウシャ</t>
    </rPh>
    <rPh sb="2" eb="4">
      <t>ケンセツ</t>
    </rPh>
    <rPh sb="4" eb="6">
      <t>キキン</t>
    </rPh>
    <phoneticPr fontId="5"/>
  </si>
  <si>
    <t>移住定住促進住宅建設基金</t>
    <rPh sb="0" eb="2">
      <t>イジュウ</t>
    </rPh>
    <rPh sb="2" eb="4">
      <t>テイジュウ</t>
    </rPh>
    <rPh sb="4" eb="6">
      <t>ソクシン</t>
    </rPh>
    <rPh sb="6" eb="8">
      <t>ジュウタク</t>
    </rPh>
    <rPh sb="8" eb="10">
      <t>ケンセツ</t>
    </rPh>
    <rPh sb="10" eb="12">
      <t>キキン</t>
    </rPh>
    <phoneticPr fontId="10"/>
  </si>
  <si>
    <t>森林環境譲与税基金</t>
    <rPh sb="0" eb="2">
      <t>シンリン</t>
    </rPh>
    <rPh sb="2" eb="4">
      <t>カンキョウ</t>
    </rPh>
    <rPh sb="4" eb="6">
      <t>ジョウヨ</t>
    </rPh>
    <rPh sb="6" eb="7">
      <t>ゼイ</t>
    </rPh>
    <rPh sb="7" eb="9">
      <t>キキン</t>
    </rPh>
    <phoneticPr fontId="5"/>
  </si>
  <si>
    <t>利島村出会いと交流応援基金</t>
    <rPh sb="0" eb="3">
      <t>トシマムラ</t>
    </rPh>
    <rPh sb="3" eb="5">
      <t>デア</t>
    </rPh>
    <rPh sb="7" eb="9">
      <t>コウリュウ</t>
    </rPh>
    <rPh sb="9" eb="11">
      <t>オウエン</t>
    </rPh>
    <rPh sb="11" eb="13">
      <t>キキン</t>
    </rPh>
    <phoneticPr fontId="5"/>
  </si>
  <si>
    <t>-</t>
    <phoneticPr fontId="2"/>
  </si>
  <si>
    <t>東京都後期高齢者医療広域連合（一般会計）</t>
  </si>
  <si>
    <t>東京都後期高齢者医療広域連合（後期高齢者医療特別会計）</t>
  </si>
  <si>
    <t>東京都島嶼町村一部事務組合</t>
  </si>
  <si>
    <t>東京市町村総合事務組合（一般会計）</t>
  </si>
  <si>
    <t>東京市町村総合事務組合（東京都市町村民交通災害共済事業特別会計）</t>
  </si>
  <si>
    <t>東京都町村議会議員公務災害補償組合</t>
  </si>
  <si>
    <t>東京都市町村職員退職手当組合</t>
  </si>
  <si>
    <t>株式会社TOSHIMA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</si>
  <si>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</si>
  <si>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</si>
  <si>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</si>
  <si>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</si>
  <si>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</si>
  <si>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</si>
  <si>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</si>
  <si>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</si>
  <si>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</si>
  <si>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将来負担比率は算定されていない一方で、類似団体内平均値と比較し有形固定資産減価償却率の数値は高くなっている。
これは、平成10年度から20年度前半にかけて施設整備を実施してこなかったことが要因と考えられ、本村の各施設の老朽化が進んでいる状況を示している。
また令和８年度より大型施設整備が続く見込みで、起債を抑制しながら事業を進めていく必要がある。</t>
    <phoneticPr fontId="5"/>
  </si>
  <si>
    <t>類似団体内平均値と比較し、将来負担比率が算定されず、実質公債費率の数値が低くなっている。
これは平成10年度から20年度前半において、施設整備を行っていないことの裏返しとなっている。
令和８年度より大型施設整備が続く見込みのため、起債を抑制しながら事業を進めることで、将来負担比率及び実質公債費比率の抑制を図る。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</si>
</sst>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638B978-643A-4219-9047-8F79BAC71E6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78B8-482E-B40B-F685DCDD3EB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859142</c:v>
                </c:pt>
                <c:pt idx="1">
                  <c:v>206262</c:v>
                </c:pt>
                <c:pt idx="2">
                  <c:v>904972</c:v>
                </c:pt>
                <c:pt idx="3">
                  <c:v>348424</c:v>
                </c:pt>
                <c:pt idx="4">
                  <c:v>1965387</c:v>
                </c:pt>
              </c:numCache>
            </c:numRef>
          </c:val>
          <c:smooth val="0"/>
          <c:extLst>
            <c:ext xmlns:c16="http://schemas.microsoft.com/office/drawing/2014/chart" uri="{C3380CC4-5D6E-409C-BE32-E72D297353CC}">
              <c16:uniqueId val="{00000001-78B8-482E-B40B-F685DCDD3EB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28.74</c:v>
                </c:pt>
                <c:pt idx="1">
                  <c:v>19.11</c:v>
                </c:pt>
                <c:pt idx="2">
                  <c:v>20.21</c:v>
                </c:pt>
                <c:pt idx="3">
                  <c:v>38.28</c:v>
                </c:pt>
                <c:pt idx="4">
                  <c:v>27.8</c:v>
                </c:pt>
              </c:numCache>
            </c:numRef>
          </c:val>
          <c:extLst>
            <c:ext xmlns:c16="http://schemas.microsoft.com/office/drawing/2014/chart" uri="{C3380CC4-5D6E-409C-BE32-E72D297353CC}">
              <c16:uniqueId val="{00000000-9FA7-4F9C-8674-8B00E3E6355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238.89</c:v>
                </c:pt>
                <c:pt idx="1">
                  <c:v>194.75</c:v>
                </c:pt>
                <c:pt idx="2">
                  <c:v>204.95</c:v>
                </c:pt>
                <c:pt idx="3">
                  <c:v>212.83</c:v>
                </c:pt>
                <c:pt idx="4">
                  <c:v>212.68</c:v>
                </c:pt>
              </c:numCache>
            </c:numRef>
          </c:val>
          <c:extLst>
            <c:ext xmlns:c16="http://schemas.microsoft.com/office/drawing/2014/chart" uri="{C3380CC4-5D6E-409C-BE32-E72D297353CC}">
              <c16:uniqueId val="{00000001-9FA7-4F9C-8674-8B00E3E6355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22.1</c:v>
                </c:pt>
                <c:pt idx="1">
                  <c:v>5.25</c:v>
                </c:pt>
                <c:pt idx="2">
                  <c:v>7.25</c:v>
                </c:pt>
                <c:pt idx="3">
                  <c:v>19.739999999999998</c:v>
                </c:pt>
                <c:pt idx="4">
                  <c:v>-10.16</c:v>
                </c:pt>
              </c:numCache>
            </c:numRef>
          </c:val>
          <c:smooth val="0"/>
          <c:extLst>
            <c:ext xmlns:c16="http://schemas.microsoft.com/office/drawing/2014/chart" uri="{C3380CC4-5D6E-409C-BE32-E72D297353CC}">
              <c16:uniqueId val="{00000002-9FA7-4F9C-8674-8B00E3E6355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0.99</c:v>
                </c:pt>
                <c:pt idx="2">
                  <c:v>#N/A</c:v>
                </c:pt>
                <c:pt idx="3">
                  <c:v>9.31</c:v>
                </c:pt>
                <c:pt idx="4">
                  <c:v>#N/A</c:v>
                </c:pt>
                <c:pt idx="5">
                  <c:v>3.17</c:v>
                </c:pt>
                <c:pt idx="6">
                  <c:v>#N/A</c:v>
                </c:pt>
                <c:pt idx="7">
                  <c:v>21.15</c:v>
                </c:pt>
                <c:pt idx="8">
                  <c:v>0</c:v>
                </c:pt>
                <c:pt idx="9">
                  <c:v>0</c:v>
                </c:pt>
              </c:numCache>
            </c:numRef>
          </c:val>
          <c:extLst>
            <c:ext xmlns:c16="http://schemas.microsoft.com/office/drawing/2014/chart" uri="{C3380CC4-5D6E-409C-BE32-E72D297353CC}">
              <c16:uniqueId val="{00000000-BD87-41BB-A473-0392BA77201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D87-41BB-A473-0392BA77201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D87-41BB-A473-0392BA77201A}"/>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c:v>
                </c:pt>
                <c:pt idx="2">
                  <c:v>#N/A</c:v>
                </c:pt>
                <c:pt idx="3">
                  <c:v>0.09</c:v>
                </c:pt>
                <c:pt idx="4">
                  <c:v>#N/A</c:v>
                </c:pt>
                <c:pt idx="5">
                  <c:v>0.02</c:v>
                </c:pt>
                <c:pt idx="6">
                  <c:v>#N/A</c:v>
                </c:pt>
                <c:pt idx="7">
                  <c:v>7.0000000000000007E-2</c:v>
                </c:pt>
                <c:pt idx="8">
                  <c:v>#N/A</c:v>
                </c:pt>
                <c:pt idx="9">
                  <c:v>0.04</c:v>
                </c:pt>
              </c:numCache>
            </c:numRef>
          </c:val>
          <c:extLst>
            <c:ext xmlns:c16="http://schemas.microsoft.com/office/drawing/2014/chart" uri="{C3380CC4-5D6E-409C-BE32-E72D297353CC}">
              <c16:uniqueId val="{00000003-BD87-41BB-A473-0392BA77201A}"/>
            </c:ext>
          </c:extLst>
        </c:ser>
        <c:ser>
          <c:idx val="4"/>
          <c:order val="4"/>
          <c:tx>
            <c:strRef>
              <c:f>データシート!$A$31</c:f>
              <c:strCache>
                <c:ptCount val="1"/>
                <c:pt idx="0">
                  <c:v>浄化槽事業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0.42</c:v>
                </c:pt>
              </c:numCache>
            </c:numRef>
          </c:val>
          <c:extLst>
            <c:ext xmlns:c16="http://schemas.microsoft.com/office/drawing/2014/chart" uri="{C3380CC4-5D6E-409C-BE32-E72D297353CC}">
              <c16:uniqueId val="{00000004-BD87-41BB-A473-0392BA77201A}"/>
            </c:ext>
          </c:extLst>
        </c:ser>
        <c:ser>
          <c:idx val="5"/>
          <c:order val="5"/>
          <c:tx>
            <c:strRef>
              <c:f>データシート!$A$32</c:f>
              <c:strCache>
                <c:ptCount val="1"/>
                <c:pt idx="0">
                  <c:v>介護保険事業特別会計（事業勘定）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1.07</c:v>
                </c:pt>
                <c:pt idx="2">
                  <c:v>#N/A</c:v>
                </c:pt>
                <c:pt idx="3">
                  <c:v>0.66</c:v>
                </c:pt>
                <c:pt idx="4">
                  <c:v>#N/A</c:v>
                </c:pt>
                <c:pt idx="5">
                  <c:v>1.06</c:v>
                </c:pt>
                <c:pt idx="6">
                  <c:v>#N/A</c:v>
                </c:pt>
                <c:pt idx="7">
                  <c:v>1.21</c:v>
                </c:pt>
                <c:pt idx="8">
                  <c:v>#N/A</c:v>
                </c:pt>
                <c:pt idx="9">
                  <c:v>0.56999999999999995</c:v>
                </c:pt>
              </c:numCache>
            </c:numRef>
          </c:val>
          <c:extLst>
            <c:ext xmlns:c16="http://schemas.microsoft.com/office/drawing/2014/chart" uri="{C3380CC4-5D6E-409C-BE32-E72D297353CC}">
              <c16:uniqueId val="{00000005-BD87-41BB-A473-0392BA77201A}"/>
            </c:ext>
          </c:extLst>
        </c:ser>
        <c:ser>
          <c:idx val="6"/>
          <c:order val="6"/>
          <c:tx>
            <c:strRef>
              <c:f>データシート!$A$33</c:f>
              <c:strCache>
                <c:ptCount val="1"/>
                <c:pt idx="0">
                  <c:v>国民健康保険事業特別会計（事業勘定）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1.51</c:v>
                </c:pt>
                <c:pt idx="2">
                  <c:v>#N/A</c:v>
                </c:pt>
                <c:pt idx="3">
                  <c:v>1.1599999999999999</c:v>
                </c:pt>
                <c:pt idx="4">
                  <c:v>#N/A</c:v>
                </c:pt>
                <c:pt idx="5">
                  <c:v>1.4</c:v>
                </c:pt>
                <c:pt idx="6">
                  <c:v>#N/A</c:v>
                </c:pt>
                <c:pt idx="7">
                  <c:v>1.65</c:v>
                </c:pt>
                <c:pt idx="8">
                  <c:v>#N/A</c:v>
                </c:pt>
                <c:pt idx="9">
                  <c:v>2.37</c:v>
                </c:pt>
              </c:numCache>
            </c:numRef>
          </c:val>
          <c:extLst>
            <c:ext xmlns:c16="http://schemas.microsoft.com/office/drawing/2014/chart" uri="{C3380CC4-5D6E-409C-BE32-E72D297353CC}">
              <c16:uniqueId val="{00000006-BD87-41BB-A473-0392BA77201A}"/>
            </c:ext>
          </c:extLst>
        </c:ser>
        <c:ser>
          <c:idx val="7"/>
          <c:order val="7"/>
          <c:tx>
            <c:strRef>
              <c:f>データシート!$A$34</c:f>
              <c:strCache>
                <c:ptCount val="1"/>
                <c:pt idx="0">
                  <c:v>国民健康保険事業特別会計（直診勘定）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1.82</c:v>
                </c:pt>
                <c:pt idx="2">
                  <c:v>#N/A</c:v>
                </c:pt>
                <c:pt idx="3">
                  <c:v>1.94</c:v>
                </c:pt>
                <c:pt idx="4">
                  <c:v>#N/A</c:v>
                </c:pt>
                <c:pt idx="5">
                  <c:v>2.35</c:v>
                </c:pt>
                <c:pt idx="6">
                  <c:v>#N/A</c:v>
                </c:pt>
                <c:pt idx="7">
                  <c:v>1.81</c:v>
                </c:pt>
                <c:pt idx="8">
                  <c:v>#N/A</c:v>
                </c:pt>
                <c:pt idx="9">
                  <c:v>2.5499999999999998</c:v>
                </c:pt>
              </c:numCache>
            </c:numRef>
          </c:val>
          <c:extLst>
            <c:ext xmlns:c16="http://schemas.microsoft.com/office/drawing/2014/chart" uri="{C3380CC4-5D6E-409C-BE32-E72D297353CC}">
              <c16:uniqueId val="{00000007-BD87-41BB-A473-0392BA77201A}"/>
            </c:ext>
          </c:extLst>
        </c:ser>
        <c:ser>
          <c:idx val="8"/>
          <c:order val="8"/>
          <c:tx>
            <c:strRef>
              <c:f>データシート!$A$35</c:f>
              <c:strCache>
                <c:ptCount val="1"/>
                <c:pt idx="0">
                  <c:v>簡易水道事業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3.89</c:v>
                </c:pt>
              </c:numCache>
            </c:numRef>
          </c:val>
          <c:extLst>
            <c:ext xmlns:c16="http://schemas.microsoft.com/office/drawing/2014/chart" uri="{C3380CC4-5D6E-409C-BE32-E72D297353CC}">
              <c16:uniqueId val="{00000008-BD87-41BB-A473-0392BA77201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28.73</c:v>
                </c:pt>
                <c:pt idx="2">
                  <c:v>#N/A</c:v>
                </c:pt>
                <c:pt idx="3">
                  <c:v>19.100000000000001</c:v>
                </c:pt>
                <c:pt idx="4">
                  <c:v>#N/A</c:v>
                </c:pt>
                <c:pt idx="5">
                  <c:v>20.21</c:v>
                </c:pt>
                <c:pt idx="6">
                  <c:v>#N/A</c:v>
                </c:pt>
                <c:pt idx="7">
                  <c:v>38.270000000000003</c:v>
                </c:pt>
                <c:pt idx="8">
                  <c:v>#N/A</c:v>
                </c:pt>
                <c:pt idx="9">
                  <c:v>27.8</c:v>
                </c:pt>
              </c:numCache>
            </c:numRef>
          </c:val>
          <c:extLst>
            <c:ext xmlns:c16="http://schemas.microsoft.com/office/drawing/2014/chart" uri="{C3380CC4-5D6E-409C-BE32-E72D297353CC}">
              <c16:uniqueId val="{00000009-BD87-41BB-A473-0392BA77201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44</c:v>
                </c:pt>
                <c:pt idx="5">
                  <c:v>52</c:v>
                </c:pt>
                <c:pt idx="8">
                  <c:v>53</c:v>
                </c:pt>
                <c:pt idx="11">
                  <c:v>50</c:v>
                </c:pt>
                <c:pt idx="14">
                  <c:v>49</c:v>
                </c:pt>
              </c:numCache>
            </c:numRef>
          </c:val>
          <c:extLst>
            <c:ext xmlns:c16="http://schemas.microsoft.com/office/drawing/2014/chart" uri="{C3380CC4-5D6E-409C-BE32-E72D297353CC}">
              <c16:uniqueId val="{00000000-59AE-4F5B-81D5-BA2DE9C1BD9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9AE-4F5B-81D5-BA2DE9C1BD9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9AE-4F5B-81D5-BA2DE9C1BD9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c:v>
                </c:pt>
                <c:pt idx="3">
                  <c:v>4</c:v>
                </c:pt>
                <c:pt idx="6">
                  <c:v>4</c:v>
                </c:pt>
                <c:pt idx="9">
                  <c:v>4</c:v>
                </c:pt>
                <c:pt idx="12">
                  <c:v>4</c:v>
                </c:pt>
              </c:numCache>
            </c:numRef>
          </c:val>
          <c:extLst>
            <c:ext xmlns:c16="http://schemas.microsoft.com/office/drawing/2014/chart" uri="{C3380CC4-5D6E-409C-BE32-E72D297353CC}">
              <c16:uniqueId val="{00000003-59AE-4F5B-81D5-BA2DE9C1BD9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c:v>
                </c:pt>
                <c:pt idx="3">
                  <c:v>19</c:v>
                </c:pt>
                <c:pt idx="6">
                  <c:v>19</c:v>
                </c:pt>
                <c:pt idx="9">
                  <c:v>19</c:v>
                </c:pt>
                <c:pt idx="12">
                  <c:v>19</c:v>
                </c:pt>
              </c:numCache>
            </c:numRef>
          </c:val>
          <c:extLst>
            <c:ext xmlns:c16="http://schemas.microsoft.com/office/drawing/2014/chart" uri="{C3380CC4-5D6E-409C-BE32-E72D297353CC}">
              <c16:uniqueId val="{00000004-59AE-4F5B-81D5-BA2DE9C1BD9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9AE-4F5B-81D5-BA2DE9C1BD9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9AE-4F5B-81D5-BA2DE9C1BD9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49</c:v>
                </c:pt>
                <c:pt idx="3">
                  <c:v>57</c:v>
                </c:pt>
                <c:pt idx="6">
                  <c:v>56</c:v>
                </c:pt>
                <c:pt idx="9">
                  <c:v>54</c:v>
                </c:pt>
                <c:pt idx="12">
                  <c:v>52</c:v>
                </c:pt>
              </c:numCache>
            </c:numRef>
          </c:val>
          <c:extLst>
            <c:ext xmlns:c16="http://schemas.microsoft.com/office/drawing/2014/chart" uri="{C3380CC4-5D6E-409C-BE32-E72D297353CC}">
              <c16:uniqueId val="{00000007-59AE-4F5B-81D5-BA2DE9C1BD9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c:v>
                </c:pt>
                <c:pt idx="2">
                  <c:v>#N/A</c:v>
                </c:pt>
                <c:pt idx="3">
                  <c:v>#N/A</c:v>
                </c:pt>
                <c:pt idx="4">
                  <c:v>28</c:v>
                </c:pt>
                <c:pt idx="5">
                  <c:v>#N/A</c:v>
                </c:pt>
                <c:pt idx="6">
                  <c:v>#N/A</c:v>
                </c:pt>
                <c:pt idx="7">
                  <c:v>26</c:v>
                </c:pt>
                <c:pt idx="8">
                  <c:v>#N/A</c:v>
                </c:pt>
                <c:pt idx="9">
                  <c:v>#N/A</c:v>
                </c:pt>
                <c:pt idx="10">
                  <c:v>27</c:v>
                </c:pt>
                <c:pt idx="11">
                  <c:v>#N/A</c:v>
                </c:pt>
                <c:pt idx="12">
                  <c:v>#N/A</c:v>
                </c:pt>
                <c:pt idx="13">
                  <c:v>26</c:v>
                </c:pt>
                <c:pt idx="14">
                  <c:v>#N/A</c:v>
                </c:pt>
              </c:numCache>
            </c:numRef>
          </c:val>
          <c:smooth val="0"/>
          <c:extLst>
            <c:ext xmlns:c16="http://schemas.microsoft.com/office/drawing/2014/chart" uri="{C3380CC4-5D6E-409C-BE32-E72D297353CC}">
              <c16:uniqueId val="{00000008-59AE-4F5B-81D5-BA2DE9C1BD9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519</c:v>
                </c:pt>
                <c:pt idx="5">
                  <c:v>479</c:v>
                </c:pt>
                <c:pt idx="8">
                  <c:v>434</c:v>
                </c:pt>
                <c:pt idx="11">
                  <c:v>395</c:v>
                </c:pt>
                <c:pt idx="14">
                  <c:v>399</c:v>
                </c:pt>
              </c:numCache>
            </c:numRef>
          </c:val>
          <c:extLst>
            <c:ext xmlns:c16="http://schemas.microsoft.com/office/drawing/2014/chart" uri="{C3380CC4-5D6E-409C-BE32-E72D297353CC}">
              <c16:uniqueId val="{00000000-FF72-446A-9950-8412AD28383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23</c:v>
                </c:pt>
                <c:pt idx="5">
                  <c:v>19</c:v>
                </c:pt>
                <c:pt idx="8">
                  <c:v>13</c:v>
                </c:pt>
                <c:pt idx="11">
                  <c:v>6</c:v>
                </c:pt>
                <c:pt idx="14">
                  <c:v>1</c:v>
                </c:pt>
              </c:numCache>
            </c:numRef>
          </c:val>
          <c:extLst>
            <c:ext xmlns:c16="http://schemas.microsoft.com/office/drawing/2014/chart" uri="{C3380CC4-5D6E-409C-BE32-E72D297353CC}">
              <c16:uniqueId val="{00000001-FF72-446A-9950-8412AD28383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1480</c:v>
                </c:pt>
                <c:pt idx="5">
                  <c:v>1669</c:v>
                </c:pt>
                <c:pt idx="8">
                  <c:v>1718</c:v>
                </c:pt>
                <c:pt idx="11">
                  <c:v>1790</c:v>
                </c:pt>
                <c:pt idx="14">
                  <c:v>1833</c:v>
                </c:pt>
              </c:numCache>
            </c:numRef>
          </c:val>
          <c:extLst>
            <c:ext xmlns:c16="http://schemas.microsoft.com/office/drawing/2014/chart" uri="{C3380CC4-5D6E-409C-BE32-E72D297353CC}">
              <c16:uniqueId val="{00000002-FF72-446A-9950-8412AD28383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F72-446A-9950-8412AD28383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F72-446A-9950-8412AD28383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F72-446A-9950-8412AD28383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38</c:v>
                </c:pt>
                <c:pt idx="3">
                  <c:v>40</c:v>
                </c:pt>
                <c:pt idx="6">
                  <c:v>27</c:v>
                </c:pt>
                <c:pt idx="9">
                  <c:v>20</c:v>
                </c:pt>
                <c:pt idx="12">
                  <c:v>33</c:v>
                </c:pt>
              </c:numCache>
            </c:numRef>
          </c:val>
          <c:extLst>
            <c:ext xmlns:c16="http://schemas.microsoft.com/office/drawing/2014/chart" uri="{C3380CC4-5D6E-409C-BE32-E72D297353CC}">
              <c16:uniqueId val="{00000006-FF72-446A-9950-8412AD28383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25</c:v>
                </c:pt>
                <c:pt idx="3">
                  <c:v>21</c:v>
                </c:pt>
                <c:pt idx="6">
                  <c:v>17</c:v>
                </c:pt>
                <c:pt idx="9">
                  <c:v>13</c:v>
                </c:pt>
                <c:pt idx="12">
                  <c:v>9</c:v>
                </c:pt>
              </c:numCache>
            </c:numRef>
          </c:val>
          <c:extLst>
            <c:ext xmlns:c16="http://schemas.microsoft.com/office/drawing/2014/chart" uri="{C3380CC4-5D6E-409C-BE32-E72D297353CC}">
              <c16:uniqueId val="{00000007-FF72-446A-9950-8412AD28383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194</c:v>
                </c:pt>
                <c:pt idx="3">
                  <c:v>182</c:v>
                </c:pt>
                <c:pt idx="6">
                  <c:v>165</c:v>
                </c:pt>
                <c:pt idx="9">
                  <c:v>167</c:v>
                </c:pt>
                <c:pt idx="12">
                  <c:v>148</c:v>
                </c:pt>
              </c:numCache>
            </c:numRef>
          </c:val>
          <c:extLst>
            <c:ext xmlns:c16="http://schemas.microsoft.com/office/drawing/2014/chart" uri="{C3380CC4-5D6E-409C-BE32-E72D297353CC}">
              <c16:uniqueId val="{00000008-FF72-446A-9950-8412AD28383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F72-446A-9950-8412AD28383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532</c:v>
                </c:pt>
                <c:pt idx="3">
                  <c:v>487</c:v>
                </c:pt>
                <c:pt idx="6">
                  <c:v>435</c:v>
                </c:pt>
                <c:pt idx="9">
                  <c:v>382</c:v>
                </c:pt>
                <c:pt idx="12">
                  <c:v>330</c:v>
                </c:pt>
              </c:numCache>
            </c:numRef>
          </c:val>
          <c:extLst>
            <c:ext xmlns:c16="http://schemas.microsoft.com/office/drawing/2014/chart" uri="{C3380CC4-5D6E-409C-BE32-E72D297353CC}">
              <c16:uniqueId val="{0000000A-FF72-446A-9950-8412AD28383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F72-446A-9950-8412AD28383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944</c:v>
                </c:pt>
                <c:pt idx="1">
                  <c:v>954</c:v>
                </c:pt>
                <c:pt idx="2">
                  <c:v>955</c:v>
                </c:pt>
              </c:numCache>
            </c:numRef>
          </c:val>
          <c:extLst>
            <c:ext xmlns:c16="http://schemas.microsoft.com/office/drawing/2014/chart" uri="{C3380CC4-5D6E-409C-BE32-E72D297353CC}">
              <c16:uniqueId val="{00000000-14B9-4E27-A316-05D0CC028AE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149</c:v>
                </c:pt>
                <c:pt idx="1">
                  <c:v>151</c:v>
                </c:pt>
                <c:pt idx="2">
                  <c:v>154</c:v>
                </c:pt>
              </c:numCache>
            </c:numRef>
          </c:val>
          <c:extLst>
            <c:ext xmlns:c16="http://schemas.microsoft.com/office/drawing/2014/chart" uri="{C3380CC4-5D6E-409C-BE32-E72D297353CC}">
              <c16:uniqueId val="{00000001-14B9-4E27-A316-05D0CC028AE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332</c:v>
                </c:pt>
                <c:pt idx="1">
                  <c:v>393</c:v>
                </c:pt>
                <c:pt idx="2">
                  <c:v>431</c:v>
                </c:pt>
              </c:numCache>
            </c:numRef>
          </c:val>
          <c:extLst>
            <c:ext xmlns:c16="http://schemas.microsoft.com/office/drawing/2014/chart" uri="{C3380CC4-5D6E-409C-BE32-E72D297353CC}">
              <c16:uniqueId val="{00000002-14B9-4E27-A316-05D0CC028AE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{62A00405-D1F0-438D-97FC-F84C38AD060F}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33A-4B42-B002-0FF8BE4A394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{4AF38B53-D3CF-41C7-993C-755D359616BC}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33A-4B42-B002-0FF8BE4A394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{9E51E6A0-9EA4-47AB-A1F1-D7D3B811E941}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33A-4B42-B002-0FF8BE4A394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{BF8F8639-E404-4937-99AD-CAC1618DBA22}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33A-4B42-B002-0FF8BE4A394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{FD309633-B991-41A3-9461-B8E828657C22}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33A-4B42-B002-0FF8BE4A394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{96E81563-B669-4CD6-A15D-742AB3EB64F3}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33A-4B42-B002-0FF8BE4A394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{D5617C6B-8136-4E3A-93B3-B96A25CDBA7D}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33A-4B42-B002-0FF8BE4A394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{5BA69FCC-D4B0-4457-A423-BA0A04ECEA5A}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33A-4B42-B002-0FF8BE4A394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{02558622-E8F1-4A5B-88B9-5240B7BA74D9}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33A-4B42-B002-0FF8BE4A394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c:v>
                </c:pt>
                <c:pt idx="8">
                  <c:v>65.7</c:v>
                </c:pt>
                <c:pt idx="16">
                  <c:v>64.400000000000006</c:v>
                </c:pt>
                <c:pt idx="24">
                  <c:v>66.3</c:v>
                </c:pt>
                <c:pt idx="32">
                  <c:v>66.8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33A-4B42-B002-0FF8BE4A394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{5C0400FF-5E1B-4093-9F9B-BBB731022EBD}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33A-4B42-B002-0FF8BE4A394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{5886F85B-867D-4A55-9636-924ABCAEF15B}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33A-4B42-B002-0FF8BE4A394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{97D1FD0A-AC40-4B71-B9A9-896897FEBE4E}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33A-4B42-B002-0FF8BE4A394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{A3A26934-3F3E-4F59-8C0A-B9C4128BC821}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33A-4B42-B002-0FF8BE4A394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{B1660C4C-842F-43F6-B51D-ABE85F6D72F0}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33A-4B42-B002-0FF8BE4A394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{4834C638-474F-4FA8-9FD5-88202AC398BD}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33A-4B42-B002-0FF8BE4A394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{6AC6CBA4-EEFD-4C8F-B0C2-0C196EDD47AB}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33A-4B42-B002-0FF8BE4A394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{3703CB03-B019-4919-82C9-0251843A5954}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33A-4B42-B002-0FF8BE4A394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{A4312015-6955-447D-99D8-4030117747E8}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33A-4B42-B002-0FF8BE4A394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61.5</c:v>
                </c:pt>
                <c:pt idx="8">
                  <c:v>60.8</c:v>
                </c:pt>
                <c:pt idx="16">
                  <c:v>62.2</c:v>
                </c:pt>
                <c:pt idx="24">
                  <c:v>62.6</c:v>
                </c:pt>
                <c:pt idx="32">
                  <c:v>62.9</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33A-4B42-B002-0FF8BE4A394F}"/>
            </c:ext>
          </c:extLst>
        </c:ser>
        <c:dLbls>
          <c:showLegendKey val="0"/>
          <c:showVal val="1"/>
          <c:showCatName val="0"/>
          <c:showSerName val="0"/>
          <c:showPercent val="0"/>
          <c:showBubbleSize val="0"/>
        </c:dLbls>
        <c:axId val="46179840"/>
        <c:axId val="46181760"/>
      </c:scatterChart>
      <c:valAx>
        <c:axId val="46179840"/>
        <c:scaling>
          <c:orientation val="maxMin"/>
          <c:max val="64"/>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{AA075902-D811-4E96-ACB8-79F8B3977996}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29B-4197-B510-470EA3D62C1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{33642EB9-BA7A-4F7C-A4F0-E4E415CD3239}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29B-4197-B510-470EA3D62C1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{8199B49A-B750-4A3E-AB6D-BDFC8270D712}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29B-4197-B510-470EA3D62C1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{5D31B08C-3022-4216-BC71-F681570E3CA9}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29B-4197-B510-470EA3D62C1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{38C898F4-08B9-4AE3-B7DA-A393A4D86274}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29B-4197-B510-470EA3D62C1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{67647967-B0B2-49FE-9243-B886FB79DB75}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29B-4197-B510-470EA3D62C1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{F0C38A39-13B6-45C8-9B80-7AABB79FD6F4}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29B-4197-B510-470EA3D62C1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{D5159291-496A-4334-B29A-40D8DF72FEDB}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29B-4197-B510-470EA3D62C1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{24AD9B91-105E-487A-911F-5BC8DD4DE9D1}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29B-4197-B510-470EA3D62C1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4.9000000000000004</c:v>
                </c:pt>
                <c:pt idx="8">
                  <c:v>6.4</c:v>
                </c:pt>
                <c:pt idx="16">
                  <c:v>6.5</c:v>
                </c:pt>
                <c:pt idx="24">
                  <c:v>6.8</c:v>
                </c:pt>
                <c:pt idx="32">
                  <c:v>6.8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29B-4197-B510-470EA3D62C1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{7EDBD5A5-3B08-45FE-8E19-A85600BCA595}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29B-4197-B510-470EA3D62C1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{4CFE6584-1103-48B1-A61C-B17C9AB38227}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29B-4197-B510-470EA3D62C1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{13EB06FE-BEB4-4A59-99F9-A68E2C0DED66}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29B-4197-B510-470EA3D62C1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{CB0680FA-FC30-4B7C-9570-EE25BF023772}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29B-4197-B510-470EA3D62C1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{FC16EFD9-C0B6-4351-886F-E0C72D69B229}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29B-4197-B510-470EA3D62C1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{B04D6461-C61E-484C-8115-B883598B20C5}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29B-4197-B510-470EA3D62C1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{D997506E-5BDF-4106-B368-32C3A261D4C3}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29B-4197-B510-470EA3D62C1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{517182A8-02FF-4E6D-B801-04ABFF1A651C}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29B-4197-B510-470EA3D62C1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{C4F19F66-79B8-4D55-9097-08E5E0D49024}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29B-4197-B510-470EA3D62C1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6.6</c:v>
                </c:pt>
                <c:pt idx="16">
                  <c:v>6.8</c:v>
                </c:pt>
                <c:pt idx="24">
                  <c:v>7.2</c:v>
                </c:pt>
                <c:pt idx="32">
                  <c:v>7.3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29B-4197-B510-470EA3D62C10}"/>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東京都利島村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
294
4.04
2,419,876
2,294,986
124,890
449,194
330,289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類似団体平均と比較して低い水準となっている。</a:t>
          </a:r>
        </a:p>
        <a:p>
          <a:r>
            <a:rPr kumimoji="1" lang="ja-JP" altLang="en-US" sz="1300">
              <a:latin typeface="ＭＳ Ｐゴシック" panose="020B0600070205080204" pitchFamily="50" charset="-128"/>
              <a:ea typeface="ＭＳ Ｐゴシック" panose="020B0600070205080204" pitchFamily="50" charset="-128"/>
            </a:rPr>
            <a:t>基準財政需要額・基準財政収入額の影響により、単年度では平成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0.12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0.14</a:t>
          </a:r>
          <a:r>
            <a:rPr kumimoji="1" lang="ja-JP" altLang="en-US" sz="1300">
              <a:latin typeface="ＭＳ Ｐゴシック" panose="020B0600070205080204" pitchFamily="50" charset="-128"/>
              <a:ea typeface="ＭＳ Ｐゴシック" panose="020B0600070205080204" pitchFamily="50" charset="-128"/>
            </a:rPr>
            <a:t>台で推移している。</a:t>
          </a:r>
        </a:p>
        <a:p>
          <a:r>
            <a:rPr kumimoji="1" lang="ja-JP" altLang="en-US" sz="1300">
              <a:latin typeface="ＭＳ Ｐゴシック" panose="020B0600070205080204" pitchFamily="50" charset="-128"/>
              <a:ea typeface="ＭＳ Ｐゴシック" panose="020B0600070205080204" pitchFamily="50" charset="-128"/>
            </a:rPr>
            <a:t>　今後、基準財政収入額の大幅な増減は考えにくい。基準財政需要額の増減（高齢者・児童数の増や、元利償還金の減など）が要因となって指数が変動する可能性がある。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49276</xdr:rowOff>
    </xdr:from>
    <xdr:to>
      <xdr:col>23</xdr:col>
      <xdr:colOff>133350</xdr:colOff>
      <xdr:row>44</xdr:row>
      <xdr:rowOff>49276</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5930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39624</xdr:rowOff>
    </xdr:from>
    <xdr:to>
      <xdr:col>19</xdr:col>
      <xdr:colOff>133350</xdr:colOff>
      <xdr:row>44</xdr:row>
      <xdr:rowOff>49276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58342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39624</xdr:rowOff>
    </xdr:from>
    <xdr:to>
      <xdr:col>15</xdr:col>
      <xdr:colOff>82550</xdr:colOff>
      <xdr:row>44</xdr:row>
      <xdr:rowOff>39624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5834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29972</xdr:rowOff>
    </xdr:from>
    <xdr:to>
      <xdr:col>11</xdr:col>
      <xdr:colOff>31750</xdr:colOff>
      <xdr:row>44</xdr:row>
      <xdr:rowOff>39624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57377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169926</xdr:rowOff>
    </xdr:from>
    <xdr:to>
      <xdr:col>23</xdr:col>
      <xdr:colOff>184150</xdr:colOff>
      <xdr:row>44</xdr:row>
      <xdr:rowOff>100076</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65803</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38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169926</xdr:rowOff>
    </xdr:from>
    <xdr:to>
      <xdr:col>19</xdr:col>
      <xdr:colOff>184150</xdr:colOff>
      <xdr:row>44</xdr:row>
      <xdr:rowOff>100076</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84853</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628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160274</xdr:rowOff>
    </xdr:from>
    <xdr:to>
      <xdr:col>15</xdr:col>
      <xdr:colOff>133350</xdr:colOff>
      <xdr:row>44</xdr:row>
      <xdr:rowOff>90424</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75201</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160274</xdr:rowOff>
    </xdr:from>
    <xdr:to>
      <xdr:col>11</xdr:col>
      <xdr:colOff>82550</xdr:colOff>
      <xdr:row>44</xdr:row>
      <xdr:rowOff>90424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75201</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619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150622</xdr:rowOff>
    </xdr:from>
    <xdr:to>
      <xdr:col>7</xdr:col>
      <xdr:colOff>31750</xdr:colOff>
      <xdr:row>44</xdr:row>
      <xdr:rowOff>80772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52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65549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60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年度は類似団体と比較し平均的な水準となっている。</a:t>
          </a:r>
        </a:p>
        <a:p>
          <a:r>
            <a:rPr kumimoji="1" lang="ja-JP" altLang="en-US" sz="1300">
              <a:latin typeface="ＭＳ Ｐゴシック" panose="020B0600070205080204" pitchFamily="50" charset="-128"/>
              <a:ea typeface="ＭＳ Ｐゴシック" panose="020B0600070205080204" pitchFamily="50" charset="-128"/>
            </a:rPr>
            <a:t>経常収支比率は令和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11.1</a:t>
          </a:r>
          <a:r>
            <a:rPr kumimoji="1" lang="ja-JP" altLang="en-US" sz="1300">
              <a:latin typeface="ＭＳ Ｐゴシック" panose="020B0600070205080204" pitchFamily="50" charset="-128"/>
              <a:ea typeface="ＭＳ Ｐゴシック" panose="020B0600070205080204" pitchFamily="50" charset="-128"/>
            </a:rPr>
            <a:t>ポイント上昇している。これは、経常一般財源の充当が増加しているためである。</a:t>
          </a:r>
        </a:p>
        <a:p>
          <a:r>
            <a:rPr kumimoji="1" lang="ja-JP" altLang="en-US" sz="1300">
              <a:latin typeface="ＭＳ Ｐゴシック" panose="020B0600070205080204" pitchFamily="50" charset="-128"/>
              <a:ea typeface="ＭＳ Ｐゴシック" panose="020B0600070205080204" pitchFamily="50" charset="-128"/>
            </a:rPr>
            <a:t>　また、経常経費一般財源が</a:t>
          </a:r>
          <a:r>
            <a:rPr kumimoji="1" lang="en-US" altLang="ja-JP" sz="1300">
              <a:latin typeface="ＭＳ Ｐゴシック" panose="020B0600070205080204" pitchFamily="50" charset="-128"/>
              <a:ea typeface="ＭＳ Ｐゴシック" panose="020B0600070205080204" pitchFamily="50" charset="-128"/>
            </a:rPr>
            <a:t>400,000</a:t>
          </a:r>
          <a:r>
            <a:rPr kumimoji="1" lang="ja-JP" altLang="en-US" sz="1300">
              <a:latin typeface="ＭＳ Ｐゴシック" panose="020B0600070205080204" pitchFamily="50" charset="-128"/>
              <a:ea typeface="ＭＳ Ｐゴシック" panose="020B0600070205080204" pitchFamily="50" charset="-128"/>
            </a:rPr>
            <a:t>千円前後と財政規模が極小である為、歳出額が増加すると大きく悪化する傾向がある。よって一般財源の比率が大きい人件費・公債費・物件費の抑制については今後も実施していく。</a:t>
          </a: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70591</xdr:rowOff>
    </xdr:from>
    <xdr:to>
      <xdr:col>23</xdr:col>
      <xdr:colOff>133350</xdr:colOff>
      <xdr:row>63</xdr:row>
      <xdr:rowOff>122344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700491"/>
          <a:ext cx="838200" cy="22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70591</xdr:rowOff>
    </xdr:from>
    <xdr:to>
      <xdr:col>19</xdr:col>
      <xdr:colOff>133350</xdr:colOff>
      <xdr:row>63</xdr:row>
      <xdr:rowOff>90170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0700491"/>
          <a:ext cx="889000" cy="19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137812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3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90170</xdr:rowOff>
    </xdr:from>
    <xdr:to>
      <xdr:col>15</xdr:col>
      <xdr:colOff>82550</xdr:colOff>
      <xdr:row>63</xdr:row>
      <xdr:rowOff>92181</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336800" y="10891520"/>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156104</xdr:rowOff>
    </xdr:from>
    <xdr:to>
      <xdr:col>11</xdr:col>
      <xdr:colOff>31750</xdr:colOff>
      <xdr:row>63</xdr:row>
      <xdr:rowOff>92181</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1447800" y="10443104"/>
          <a:ext cx="889000" cy="45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71544</xdr:rowOff>
    </xdr:from>
    <xdr:to>
      <xdr:col>23</xdr:col>
      <xdr:colOff>184150</xdr:colOff>
      <xdr:row>64</xdr:row>
      <xdr:rowOff>1694</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87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43621</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844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19791</xdr:rowOff>
    </xdr:from>
    <xdr:to>
      <xdr:col>19</xdr:col>
      <xdr:colOff>184150</xdr:colOff>
      <xdr:row>62</xdr:row>
      <xdr:rowOff>121391</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649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131568</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4185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39370</xdr:rowOff>
    </xdr:from>
    <xdr:to>
      <xdr:col>15</xdr:col>
      <xdr:colOff>133350</xdr:colOff>
      <xdr:row>63</xdr:row>
      <xdr:rowOff>140970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125747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41381</xdr:rowOff>
    </xdr:from>
    <xdr:to>
      <xdr:col>11</xdr:col>
      <xdr:colOff>82550</xdr:colOff>
      <xdr:row>63</xdr:row>
      <xdr:rowOff>142981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84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127758</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929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105304</xdr:rowOff>
    </xdr:from>
    <xdr:to>
      <xdr:col>7</xdr:col>
      <xdr:colOff>31750</xdr:colOff>
      <xdr:row>61</xdr:row>
      <xdr:rowOff>35454</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39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45631</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[3,509,830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類似団体内で最下位水準である。</a:t>
          </a:r>
        </a:p>
        <a:p>
          <a:r>
            <a:rPr kumimoji="1" lang="ja-JP" altLang="en-US" sz="1300">
              <a:latin typeface="ＭＳ Ｐゴシック" panose="020B0600070205080204" pitchFamily="50" charset="-128"/>
              <a:ea typeface="ＭＳ Ｐゴシック" panose="020B0600070205080204" pitchFamily="50" charset="-128"/>
            </a:rPr>
            <a:t>人口が約</a:t>
          </a:r>
          <a:r>
            <a:rPr kumimoji="1" lang="en-US" altLang="ja-JP" sz="1300">
              <a:latin typeface="ＭＳ Ｐゴシック" panose="020B0600070205080204" pitchFamily="50" charset="-128"/>
              <a:ea typeface="ＭＳ Ｐゴシック" panose="020B0600070205080204" pitchFamily="50" charset="-128"/>
            </a:rPr>
            <a:t>300</a:t>
          </a:r>
          <a:r>
            <a:rPr kumimoji="1" lang="ja-JP" altLang="en-US" sz="1300">
              <a:latin typeface="ＭＳ Ｐゴシック" panose="020B0600070205080204" pitchFamily="50" charset="-128"/>
              <a:ea typeface="ＭＳ Ｐゴシック" panose="020B0600070205080204" pitchFamily="50" charset="-128"/>
            </a:rPr>
            <a:t>人の孤立小離島であるため、人口一人当たりにすると高くなってしまう。新規事業が増加傾向である中、住民へのサービス提供の低下を防ぐためには職員数を増加する必要がある。</a:t>
          </a:r>
        </a:p>
        <a:p>
          <a:r>
            <a:rPr kumimoji="1" lang="ja-JP" altLang="en-US" sz="1300">
              <a:latin typeface="ＭＳ Ｐゴシック" panose="020B0600070205080204" pitchFamily="50" charset="-128"/>
              <a:ea typeface="ＭＳ Ｐゴシック" panose="020B0600070205080204" pitchFamily="50" charset="-128"/>
            </a:rPr>
            <a:t>　物件費については、大型普通建設事業に係る費用により増加傾向で、今後インフラ施設更新に係る費用の増加が見込まれる。引続き不必要な物品購入を削減することによる物件費の減、手当の支給率の見直しや職員のスキル向上などにより抑制を図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5738</xdr:rowOff>
    </xdr:from>
    <xdr:to>
      <xdr:col>23</xdr:col>
      <xdr:colOff>133350</xdr:colOff>
      <xdr:row>88</xdr:row>
      <xdr:rowOff>124603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921888"/>
          <a:ext cx="838200" cy="290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34799</xdr:rowOff>
    </xdr:from>
    <xdr:to>
      <xdr:col>19</xdr:col>
      <xdr:colOff>133350</xdr:colOff>
      <xdr:row>87</xdr:row>
      <xdr:rowOff>5738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779499"/>
          <a:ext cx="889000" cy="14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155243</xdr:rowOff>
    </xdr:from>
    <xdr:to>
      <xdr:col>15</xdr:col>
      <xdr:colOff>82550</xdr:colOff>
      <xdr:row>86</xdr:row>
      <xdr:rowOff>34799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728493"/>
          <a:ext cx="889000" cy="5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86827</xdr:rowOff>
    </xdr:from>
    <xdr:to>
      <xdr:col>11</xdr:col>
      <xdr:colOff>31750</xdr:colOff>
      <xdr:row>85</xdr:row>
      <xdr:rowOff>155243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660077"/>
          <a:ext cx="889000" cy="68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10019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2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73803</xdr:rowOff>
    </xdr:from>
    <xdr:to>
      <xdr:col>23</xdr:col>
      <xdr:colOff>184150</xdr:colOff>
      <xdr:row>89</xdr:row>
      <xdr:rowOff>3953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516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141130</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5057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126388</xdr:rowOff>
    </xdr:from>
    <xdr:to>
      <xdr:col>19</xdr:col>
      <xdr:colOff>184150</xdr:colOff>
      <xdr:row>87</xdr:row>
      <xdr:rowOff>56538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87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41315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957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155449</xdr:rowOff>
    </xdr:from>
    <xdr:to>
      <xdr:col>15</xdr:col>
      <xdr:colOff>133350</xdr:colOff>
      <xdr:row>86</xdr:row>
      <xdr:rowOff>85599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72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70376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815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104443</xdr:rowOff>
    </xdr:from>
    <xdr:to>
      <xdr:col>11</xdr:col>
      <xdr:colOff>82550</xdr:colOff>
      <xdr:row>86</xdr:row>
      <xdr:rowOff>34593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67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19370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764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36027</xdr:rowOff>
    </xdr:from>
    <xdr:to>
      <xdr:col>7</xdr:col>
      <xdr:colOff>31750</xdr:colOff>
      <xdr:row>85</xdr:row>
      <xdr:rowOff>137627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60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122404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695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類似団体と比較すると低い水準となる。</a:t>
          </a:r>
        </a:p>
        <a:p>
          <a:r>
            <a:rPr kumimoji="1" lang="ja-JP" altLang="en-US" sz="1300">
              <a:latin typeface="ＭＳ Ｐゴシック" panose="020B0600070205080204" pitchFamily="50" charset="-128"/>
              <a:ea typeface="ＭＳ Ｐゴシック" panose="020B0600070205080204" pitchFamily="50" charset="-128"/>
            </a:rPr>
            <a:t>これは、国の給料表の下位の級を適用し給料表を作成していることや職員の退職・新規採用が頻繁であり、３０代～４０代で行政職の経験年数の少ない職員の割合が多いことによるものである。</a:t>
          </a:r>
        </a:p>
        <a:p>
          <a:r>
            <a:rPr kumimoji="1" lang="ja-JP" altLang="en-US" sz="1300">
              <a:latin typeface="ＭＳ Ｐゴシック" panose="020B0600070205080204" pitchFamily="50" charset="-128"/>
              <a:ea typeface="ＭＳ Ｐゴシック" panose="020B0600070205080204" pitchFamily="50" charset="-128"/>
            </a:rPr>
            <a:t>　今後においても人事院勧告などを基にして適正な給与水準を維持していく。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98107</xdr:rowOff>
    </xdr:from>
    <xdr:to>
      <xdr:col>81</xdr:col>
      <xdr:colOff>44450</xdr:colOff>
      <xdr:row>85</xdr:row>
      <xdr:rowOff>170498</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671357"/>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106680</xdr:rowOff>
    </xdr:from>
    <xdr:to>
      <xdr:col>77</xdr:col>
      <xdr:colOff>44450</xdr:colOff>
      <xdr:row>85</xdr:row>
      <xdr:rowOff>98107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5290800" y="14508480"/>
          <a:ext cx="889000" cy="16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131145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87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106680</xdr:rowOff>
    </xdr:from>
    <xdr:to>
      <xdr:col>72</xdr:col>
      <xdr:colOff>203200</xdr:colOff>
      <xdr:row>86</xdr:row>
      <xdr:rowOff>11113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4401800" y="14508480"/>
          <a:ext cx="889000" cy="24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11113</xdr:rowOff>
    </xdr:from>
    <xdr:to>
      <xdr:col>68</xdr:col>
      <xdr:colOff>152400</xdr:colOff>
      <xdr:row>86</xdr:row>
      <xdr:rowOff>17145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3512800" y="14755813"/>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119079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863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119698</xdr:rowOff>
    </xdr:from>
    <xdr:to>
      <xdr:col>81</xdr:col>
      <xdr:colOff>95250</xdr:colOff>
      <xdr:row>86</xdr:row>
      <xdr:rowOff>49848</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69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136225</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538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47307</xdr:rowOff>
    </xdr:from>
    <xdr:to>
      <xdr:col>77</xdr:col>
      <xdr:colOff>95250</xdr:colOff>
      <xdr:row>85</xdr:row>
      <xdr:rowOff>148907</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62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159084</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38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55880</xdr:rowOff>
    </xdr:from>
    <xdr:to>
      <xdr:col>73</xdr:col>
      <xdr:colOff>44450</xdr:colOff>
      <xdr:row>84</xdr:row>
      <xdr:rowOff>157480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167657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22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131763</xdr:rowOff>
    </xdr:from>
    <xdr:to>
      <xdr:col>68</xdr:col>
      <xdr:colOff>203200</xdr:colOff>
      <xdr:row>86</xdr:row>
      <xdr:rowOff>61913</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70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72090</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473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137795</xdr:rowOff>
    </xdr:from>
    <xdr:to>
      <xdr:col>64</xdr:col>
      <xdr:colOff>152400</xdr:colOff>
      <xdr:row>86</xdr:row>
      <xdr:rowOff>67945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78122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479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類似団体内で低い水準である。</a:t>
          </a:r>
        </a:p>
        <a:p>
          <a:r>
            <a:rPr kumimoji="1" lang="ja-JP" altLang="en-US" sz="1300">
              <a:latin typeface="ＭＳ Ｐゴシック" panose="020B0600070205080204" pitchFamily="50" charset="-128"/>
              <a:ea typeface="ＭＳ Ｐゴシック" panose="020B0600070205080204" pitchFamily="50" charset="-128"/>
            </a:rPr>
            <a:t>人口が約</a:t>
          </a:r>
          <a:r>
            <a:rPr kumimoji="1" lang="en-US" altLang="ja-JP" sz="1300">
              <a:latin typeface="ＭＳ Ｐゴシック" panose="020B0600070205080204" pitchFamily="50" charset="-128"/>
              <a:ea typeface="ＭＳ Ｐゴシック" panose="020B0600070205080204" pitchFamily="50" charset="-128"/>
            </a:rPr>
            <a:t>300</a:t>
          </a:r>
          <a:r>
            <a:rPr kumimoji="1" lang="ja-JP" altLang="en-US" sz="1300">
              <a:latin typeface="ＭＳ Ｐゴシック" panose="020B0600070205080204" pitchFamily="50" charset="-128"/>
              <a:ea typeface="ＭＳ Ｐゴシック" panose="020B0600070205080204" pitchFamily="50" charset="-128"/>
            </a:rPr>
            <a:t>人の孤立小離島であるが、住民への最低限のサービス提供を行うためには最低でも現状の職員数を維持せざるを得ない。</a:t>
          </a:r>
        </a:p>
        <a:p>
          <a:r>
            <a:rPr kumimoji="1" lang="ja-JP" altLang="en-US" sz="1300">
              <a:latin typeface="ＭＳ Ｐゴシック" panose="020B0600070205080204" pitchFamily="50" charset="-128"/>
              <a:ea typeface="ＭＳ Ｐゴシック" panose="020B0600070205080204" pitchFamily="50" charset="-128"/>
            </a:rPr>
            <a:t>　業務の委託や常勤職員の必要のない業務については会計年度任用職員に対応頂いているが、業務の多様化、住民の高齢化により会計年度任用職員の採用が厳しい状況である。</a:t>
          </a:r>
        </a:p>
        <a:p>
          <a:r>
            <a:rPr kumimoji="1" lang="ja-JP" altLang="en-US" sz="1300">
              <a:latin typeface="ＭＳ Ｐゴシック" panose="020B0600070205080204" pitchFamily="50" charset="-128"/>
              <a:ea typeface="ＭＳ Ｐゴシック" panose="020B0600070205080204" pitchFamily="50" charset="-128"/>
            </a:rPr>
            <a:t>　令和３年度に職員定数を６名増を行っている。</a:t>
          </a: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107648</xdr:rowOff>
    </xdr:from>
    <xdr:to>
      <xdr:col>81</xdr:col>
      <xdr:colOff>44450</xdr:colOff>
      <xdr:row>63</xdr:row>
      <xdr:rowOff>10082</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6179800" y="10737548"/>
          <a:ext cx="838200" cy="7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10082</xdr:rowOff>
    </xdr:from>
    <xdr:to>
      <xdr:col>77</xdr:col>
      <xdr:colOff>44450</xdr:colOff>
      <xdr:row>63</xdr:row>
      <xdr:rowOff>74313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5290800" y="10811432"/>
          <a:ext cx="889000" cy="6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132364</xdr:rowOff>
    </xdr:from>
    <xdr:to>
      <xdr:col>72</xdr:col>
      <xdr:colOff>203200</xdr:colOff>
      <xdr:row>63</xdr:row>
      <xdr:rowOff>74313</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4401800" y="10590814"/>
          <a:ext cx="889000" cy="284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132364</xdr:rowOff>
    </xdr:from>
    <xdr:to>
      <xdr:col>68</xdr:col>
      <xdr:colOff>152400</xdr:colOff>
      <xdr:row>62</xdr:row>
      <xdr:rowOff>7565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3512800" y="10590814"/>
          <a:ext cx="889000" cy="4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160848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9933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56848</xdr:rowOff>
    </xdr:from>
    <xdr:to>
      <xdr:col>81</xdr:col>
      <xdr:colOff>95250</xdr:colOff>
      <xdr:row>62</xdr:row>
      <xdr:rowOff>158448</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68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28925</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658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130732</xdr:rowOff>
    </xdr:from>
    <xdr:to>
      <xdr:col>77</xdr:col>
      <xdr:colOff>95250</xdr:colOff>
      <xdr:row>63</xdr:row>
      <xdr:rowOff>60882</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76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45659</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1084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23513</xdr:rowOff>
    </xdr:from>
    <xdr:to>
      <xdr:col>73</xdr:col>
      <xdr:colOff>44450</xdr:colOff>
      <xdr:row>63</xdr:row>
      <xdr:rowOff>125113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82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109890</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911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81564</xdr:rowOff>
    </xdr:from>
    <xdr:to>
      <xdr:col>68</xdr:col>
      <xdr:colOff>203200</xdr:colOff>
      <xdr:row>62</xdr:row>
      <xdr:rowOff>11714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54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167941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626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128215</xdr:rowOff>
    </xdr:from>
    <xdr:to>
      <xdr:col>64</xdr:col>
      <xdr:colOff>152400</xdr:colOff>
      <xdr:row>62</xdr:row>
      <xdr:rowOff>58365</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58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43142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67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実質公債費比率は、類似団体平均を上回る水準となっている。</a:t>
          </a:r>
        </a:p>
        <a:p>
          <a:r>
            <a:rPr kumimoji="1" lang="ja-JP" altLang="en-US" sz="1300">
              <a:latin typeface="ＭＳ Ｐゴシック" panose="020B0600070205080204" pitchFamily="50" charset="-128"/>
              <a:ea typeface="ＭＳ Ｐゴシック" panose="020B0600070205080204" pitchFamily="50" charset="-128"/>
            </a:rPr>
            <a:t>平成</a:t>
          </a:r>
          <a:r>
            <a:rPr kumimoji="1" lang="en-US" altLang="ja-JP" sz="1300">
              <a:latin typeface="ＭＳ Ｐゴシック" panose="020B0600070205080204" pitchFamily="50" charset="-128"/>
              <a:ea typeface="ＭＳ Ｐゴシック" panose="020B0600070205080204" pitchFamily="50" charset="-128"/>
            </a:rPr>
            <a:t>29,30</a:t>
          </a:r>
          <a:r>
            <a:rPr kumimoji="1" lang="ja-JP" altLang="en-US" sz="1300">
              <a:latin typeface="ＭＳ Ｐゴシック" panose="020B0600070205080204" pitchFamily="50" charset="-128"/>
              <a:ea typeface="ＭＳ Ｐゴシック" panose="020B0600070205080204" pitchFamily="50" charset="-128"/>
            </a:rPr>
            <a:t>年度に辺地債・一廃債を、平成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年度に緊防債を起債したため</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％となった。令和元年度は、平成</a:t>
          </a:r>
          <a:r>
            <a:rPr kumimoji="1" lang="en-US" altLang="ja-JP" sz="1300">
              <a:latin typeface="ＭＳ Ｐゴシック" panose="020B0600070205080204" pitchFamily="50" charset="-128"/>
              <a:ea typeface="ＭＳ Ｐゴシック" panose="020B0600070205080204" pitchFamily="50" charset="-128"/>
            </a:rPr>
            <a:t>29,30</a:t>
          </a:r>
          <a:r>
            <a:rPr kumimoji="1" lang="ja-JP" altLang="en-US" sz="1300">
              <a:latin typeface="ＭＳ Ｐゴシック" panose="020B0600070205080204" pitchFamily="50" charset="-128"/>
              <a:ea typeface="ＭＳ Ｐゴシック" panose="020B0600070205080204" pitchFamily="50" charset="-128"/>
            </a:rPr>
            <a:t>年度の起債の元金償還が開始した為、</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％に悪化。令和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年度は、令和２年度に起債した簡水債、辺地債の元金償還が開始した為、</a:t>
          </a:r>
          <a:r>
            <a:rPr kumimoji="1" lang="en-US" altLang="ja-JP" sz="1300">
              <a:latin typeface="ＭＳ Ｐゴシック" panose="020B0600070205080204" pitchFamily="50" charset="-128"/>
              <a:ea typeface="ＭＳ Ｐゴシック" panose="020B0600070205080204" pitchFamily="50" charset="-128"/>
            </a:rPr>
            <a:t>6.4</a:t>
          </a:r>
          <a:r>
            <a:rPr kumimoji="1" lang="ja-JP" altLang="en-US" sz="1300">
              <a:latin typeface="ＭＳ Ｐゴシック" panose="020B0600070205080204" pitchFamily="50" charset="-128"/>
              <a:ea typeface="ＭＳ Ｐゴシック" panose="020B0600070205080204" pitchFamily="50" charset="-128"/>
            </a:rPr>
            <a:t>％に悪化している。令和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年度以降の起債は臨時財政対策債のみとなっており、令和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年度はほぼ横ばいに推移している。</a:t>
          </a:r>
        </a:p>
        <a:p>
          <a:r>
            <a:rPr kumimoji="1" lang="ja-JP" altLang="en-US" sz="1300">
              <a:latin typeface="ＭＳ Ｐゴシック" panose="020B0600070205080204" pitchFamily="50" charset="-128"/>
              <a:ea typeface="ＭＳ Ｐゴシック" panose="020B0600070205080204" pitchFamily="50" charset="-128"/>
            </a:rPr>
            <a:t>　今後、焼却施設建設に為の一般廃棄物事業債の起債により比率の悪化が見込まれる。起債額を必要最小限にすることにより、公債費負担の軽減を図る。</a:t>
          </a: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100330</xdr:rowOff>
    </xdr:from>
    <xdr:to>
      <xdr:col>81</xdr:col>
      <xdr:colOff>44450</xdr:colOff>
      <xdr:row>41</xdr:row>
      <xdr:rowOff>100330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71297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61823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7091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76200</xdr:rowOff>
    </xdr:from>
    <xdr:to>
      <xdr:col>77</xdr:col>
      <xdr:colOff>44450</xdr:colOff>
      <xdr:row>41</xdr:row>
      <xdr:rowOff>100330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1056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168081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719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68156</xdr:rowOff>
    </xdr:from>
    <xdr:to>
      <xdr:col>72</xdr:col>
      <xdr:colOff>203200</xdr:colOff>
      <xdr:row>41</xdr:row>
      <xdr:rowOff>76200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709760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118956</xdr:rowOff>
    </xdr:from>
    <xdr:to>
      <xdr:col>68</xdr:col>
      <xdr:colOff>152400</xdr:colOff>
      <xdr:row>41</xdr:row>
      <xdr:rowOff>68156</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3512800" y="6976956"/>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66057</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692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49530</xdr:rowOff>
    </xdr:from>
    <xdr:to>
      <xdr:col>77</xdr:col>
      <xdr:colOff>95250</xdr:colOff>
      <xdr:row>41</xdr:row>
      <xdr:rowOff>151130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25400</xdr:rowOff>
    </xdr:from>
    <xdr:to>
      <xdr:col>73</xdr:col>
      <xdr:colOff>44450</xdr:colOff>
      <xdr:row>41</xdr:row>
      <xdr:rowOff>127000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17356</xdr:rowOff>
    </xdr:from>
    <xdr:to>
      <xdr:col>68</xdr:col>
      <xdr:colOff>203200</xdr:colOff>
      <xdr:row>41</xdr:row>
      <xdr:rowOff>118956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129133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68156</xdr:rowOff>
    </xdr:from>
    <xdr:to>
      <xdr:col>64</xdr:col>
      <xdr:colOff>152400</xdr:colOff>
      <xdr:row>40</xdr:row>
      <xdr:rowOff>169756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8483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669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将来負担比率はマイナス値となっている。</a:t>
          </a:r>
        </a:p>
        <a:p>
          <a:r>
            <a:rPr kumimoji="1" lang="ja-JP" altLang="en-US" sz="1300">
              <a:latin typeface="ＭＳ Ｐゴシック" panose="020B0600070205080204" pitchFamily="50" charset="-128"/>
              <a:ea typeface="ＭＳ Ｐゴシック" panose="020B0600070205080204" pitchFamily="50" charset="-128"/>
            </a:rPr>
            <a:t>これは、平成</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年代当初に基金積み増しを行ったからである。今後大型の事業が予定されており、基金を取崩し対応する予定でおり悪化が見込まれる。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可能な範囲で基金の積み増しを実施し将来負担の軽減を図る。</a:t>
          </a: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6" name="将来負担の状況平均値テキスト">
          <a:extLst>
            <a:ext uri="{FF2B5EF4-FFF2-40B4-BE49-F238E27FC236}">
              <a16:creationId xmlns:a16="http://schemas.microsoft.com/office/drawing/2014/main" id="{00000000-0008-0000-0300-0000B4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7" name="フローチャート: 判断 436">
          <a:extLst>
            <a:ext uri="{FF2B5EF4-FFF2-40B4-BE49-F238E27FC236}">
              <a16:creationId xmlns:a16="http://schemas.microsoft.com/office/drawing/2014/main" id="{00000000-0008-0000-0300-0000B5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東京都利島村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
294
4.04
2,419,876
2,294,986
124,890
449,194
330,289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類似団体内中、最下位水準となっている。</a:t>
          </a:r>
        </a:p>
        <a:p>
          <a:r>
            <a:rPr kumimoji="1" lang="ja-JP" altLang="en-US" sz="1300">
              <a:latin typeface="ＭＳ Ｐゴシック" panose="020B0600070205080204" pitchFamily="50" charset="-128"/>
              <a:ea typeface="ＭＳ Ｐゴシック" panose="020B0600070205080204" pitchFamily="50" charset="-128"/>
            </a:rPr>
            <a:t>　前年度と比較し</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の悪化となっているが、前年度に引続きごみ事業を職員で対応しており、職員不足解消の為に新規採用を行う必要がある。ごみ事業については島内に受託事業者が無く、職員数削減を進める事が難しい状況にある。</a:t>
          </a:r>
        </a:p>
        <a:p>
          <a:r>
            <a:rPr kumimoji="1" lang="ja-JP" altLang="en-US" sz="1300">
              <a:latin typeface="ＭＳ Ｐゴシック" panose="020B0600070205080204" pitchFamily="50" charset="-128"/>
              <a:ea typeface="ＭＳ Ｐゴシック" panose="020B0600070205080204" pitchFamily="50" charset="-128"/>
            </a:rPr>
            <a:t>　今後、職員の新陳代謝や手当の支給率見直し、人事院勧告に沿った給与改定等により人件費抑制を図る。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40</xdr:row>
      <xdr:rowOff>66040</xdr:rowOff>
    </xdr:from>
    <xdr:to>
      <xdr:col>24</xdr:col>
      <xdr:colOff>25400</xdr:colOff>
      <xdr:row>40</xdr:row>
      <xdr:rowOff>88900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9240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40</xdr:row>
      <xdr:rowOff>66040</xdr:rowOff>
    </xdr:from>
    <xdr:to>
      <xdr:col>19</xdr:col>
      <xdr:colOff>187325</xdr:colOff>
      <xdr:row>41</xdr:row>
      <xdr:rowOff>24130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92404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40</xdr:row>
      <xdr:rowOff>50800</xdr:rowOff>
    </xdr:from>
    <xdr:to>
      <xdr:col>15</xdr:col>
      <xdr:colOff>98425</xdr:colOff>
      <xdr:row>41</xdr:row>
      <xdr:rowOff>24130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90880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40</xdr:row>
      <xdr:rowOff>50800</xdr:rowOff>
    </xdr:from>
    <xdr:to>
      <xdr:col>11</xdr:col>
      <xdr:colOff>9525</xdr:colOff>
      <xdr:row>40</xdr:row>
      <xdr:rowOff>107950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9088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40</xdr:row>
      <xdr:rowOff>38100</xdr:rowOff>
    </xdr:from>
    <xdr:to>
      <xdr:col>24</xdr:col>
      <xdr:colOff>76200</xdr:colOff>
      <xdr:row>40</xdr:row>
      <xdr:rowOff>139700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118127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80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40</xdr:row>
      <xdr:rowOff>15240</xdr:rowOff>
    </xdr:from>
    <xdr:to>
      <xdr:col>20</xdr:col>
      <xdr:colOff>38100</xdr:colOff>
      <xdr:row>40</xdr:row>
      <xdr:rowOff>116840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87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40</xdr:row>
      <xdr:rowOff>101617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95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40</xdr:row>
      <xdr:rowOff>144780</xdr:rowOff>
    </xdr:from>
    <xdr:to>
      <xdr:col>15</xdr:col>
      <xdr:colOff>149225</xdr:colOff>
      <xdr:row>41</xdr:row>
      <xdr:rowOff>74930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700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41</xdr:row>
      <xdr:rowOff>59707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708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40</xdr:row>
      <xdr:rowOff>0</xdr:rowOff>
    </xdr:from>
    <xdr:to>
      <xdr:col>11</xdr:col>
      <xdr:colOff>60325</xdr:colOff>
      <xdr:row>40</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85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86377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57150</xdr:rowOff>
    </xdr:from>
    <xdr:to>
      <xdr:col>6</xdr:col>
      <xdr:colOff>171450</xdr:colOff>
      <xdr:row>40</xdr:row>
      <xdr:rowOff>158750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91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143527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700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類似団体内では高い水準となっている。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年度より複合型サテライトオフィス建設事業、東京宝島サステナブル・アイランド創造事業、無電柱化事業等の大型事業を実施しており、令和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年度からは焼却施設更新事業も控える中、物件費の抑制が難しい状況である。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引続き不要な物品購入を削減し可能な限り物件費の抑制を図る。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40132</xdr:rowOff>
    </xdr:from>
    <xdr:to>
      <xdr:col>82</xdr:col>
      <xdr:colOff>107950</xdr:colOff>
      <xdr:row>15</xdr:row>
      <xdr:rowOff>115570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440432"/>
          <a:ext cx="8382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167149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1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40132</xdr:rowOff>
    </xdr:from>
    <xdr:to>
      <xdr:col>78</xdr:col>
      <xdr:colOff>69850</xdr:colOff>
      <xdr:row>14</xdr:row>
      <xdr:rowOff>149860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44043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149860</xdr:rowOff>
    </xdr:from>
    <xdr:to>
      <xdr:col>73</xdr:col>
      <xdr:colOff>180975</xdr:colOff>
      <xdr:row>17</xdr:row>
      <xdr:rowOff>143002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2550160"/>
          <a:ext cx="889000" cy="507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73423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26416</xdr:rowOff>
    </xdr:from>
    <xdr:to>
      <xdr:col>69</xdr:col>
      <xdr:colOff>92075</xdr:colOff>
      <xdr:row>17</xdr:row>
      <xdr:rowOff>143002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426716"/>
          <a:ext cx="889000" cy="63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45991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6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64770</xdr:rowOff>
    </xdr:from>
    <xdr:to>
      <xdr:col>82</xdr:col>
      <xdr:colOff>158750</xdr:colOff>
      <xdr:row>15</xdr:row>
      <xdr:rowOff>166370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81297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160782</xdr:rowOff>
    </xdr:from>
    <xdr:to>
      <xdr:col>78</xdr:col>
      <xdr:colOff>120650</xdr:colOff>
      <xdr:row>14</xdr:row>
      <xdr:rowOff>90932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38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101109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158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99060</xdr:rowOff>
    </xdr:from>
    <xdr:to>
      <xdr:col>74</xdr:col>
      <xdr:colOff>31750</xdr:colOff>
      <xdr:row>15</xdr:row>
      <xdr:rowOff>29210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39387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92202</xdr:rowOff>
    </xdr:from>
    <xdr:to>
      <xdr:col>69</xdr:col>
      <xdr:colOff>142875</xdr:colOff>
      <xdr:row>18</xdr:row>
      <xdr:rowOff>22352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006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7129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93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147066</xdr:rowOff>
    </xdr:from>
    <xdr:to>
      <xdr:col>65</xdr:col>
      <xdr:colOff>53975</xdr:colOff>
      <xdr:row>14</xdr:row>
      <xdr:rowOff>77216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37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87393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14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ほぼ毎年、支出額の増加がみられないために比率の増減はほぼ無いが、今後老人福祉での増が見込まれる。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69850</xdr:rowOff>
    </xdr:from>
    <xdr:to>
      <xdr:col>24</xdr:col>
      <xdr:colOff>25400</xdr:colOff>
      <xdr:row>53</xdr:row>
      <xdr:rowOff>118835</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156700"/>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69850</xdr:rowOff>
    </xdr:from>
    <xdr:to>
      <xdr:col>19</xdr:col>
      <xdr:colOff>187325</xdr:colOff>
      <xdr:row>53</xdr:row>
      <xdr:rowOff>86178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1567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86178</xdr:rowOff>
    </xdr:from>
    <xdr:to>
      <xdr:col>15</xdr:col>
      <xdr:colOff>98425</xdr:colOff>
      <xdr:row>53</xdr:row>
      <xdr:rowOff>86178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1730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37193</xdr:rowOff>
    </xdr:from>
    <xdr:to>
      <xdr:col>11</xdr:col>
      <xdr:colOff>9525</xdr:colOff>
      <xdr:row>53</xdr:row>
      <xdr:rowOff>86178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1240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121755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68035</xdr:rowOff>
    </xdr:from>
    <xdr:to>
      <xdr:col>24</xdr:col>
      <xdr:colOff>76200</xdr:colOff>
      <xdr:row>53</xdr:row>
      <xdr:rowOff>169635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15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84562</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899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19050</xdr:rowOff>
    </xdr:from>
    <xdr:to>
      <xdr:col>20</xdr:col>
      <xdr:colOff>38100</xdr:colOff>
      <xdr:row>53</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130827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87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35378</xdr:rowOff>
    </xdr:from>
    <xdr:to>
      <xdr:col>15</xdr:col>
      <xdr:colOff>149225</xdr:colOff>
      <xdr:row>53</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12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147155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89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35378</xdr:rowOff>
    </xdr:from>
    <xdr:to>
      <xdr:col>11</xdr:col>
      <xdr:colOff>60325</xdr:colOff>
      <xdr:row>53</xdr:row>
      <xdr:rowOff>136978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12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147155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89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157843</xdr:rowOff>
    </xdr:from>
    <xdr:to>
      <xdr:col>6</xdr:col>
      <xdr:colOff>171450</xdr:colOff>
      <xdr:row>53</xdr:row>
      <xdr:rowOff>87993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07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98170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84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年度は簡水施設更新事業に一般財源を充当しており、経常経費にはその他特定財源を充当している為、改善しているように見えている。今後、施設の老朽化による維持補修費の増が予想される。</a:t>
          </a:r>
        </a:p>
        <a:p>
          <a:r>
            <a:rPr kumimoji="1" lang="ja-JP" altLang="en-US" sz="1300">
              <a:latin typeface="ＭＳ Ｐゴシック" panose="020B0600070205080204" pitchFamily="50" charset="-128"/>
              <a:ea typeface="ＭＳ Ｐゴシック" panose="020B0600070205080204" pitchFamily="50" charset="-128"/>
            </a:rPr>
            <a:t>　公共施設等総合管理計画を元に大規模改修を計画的に実施し、基金の取崩し等を行い、一般会計から特別会計への繰出金の抑制を行っていく。</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76708</xdr:rowOff>
    </xdr:from>
    <xdr:to>
      <xdr:col>82</xdr:col>
      <xdr:colOff>107950</xdr:colOff>
      <xdr:row>57</xdr:row>
      <xdr:rowOff>124714</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5671800" y="9677908"/>
          <a:ext cx="8382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45991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818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106426</xdr:rowOff>
    </xdr:from>
    <xdr:to>
      <xdr:col>78</xdr:col>
      <xdr:colOff>69850</xdr:colOff>
      <xdr:row>57</xdr:row>
      <xdr:rowOff>124714</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987907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106426</xdr:rowOff>
    </xdr:from>
    <xdr:to>
      <xdr:col>73</xdr:col>
      <xdr:colOff>180975</xdr:colOff>
      <xdr:row>57</xdr:row>
      <xdr:rowOff>124714</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893800" y="987907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54</xdr:row>
      <xdr:rowOff>117856</xdr:rowOff>
    </xdr:from>
    <xdr:to>
      <xdr:col>69</xdr:col>
      <xdr:colOff>92075</xdr:colOff>
      <xdr:row>57</xdr:row>
      <xdr:rowOff>124714</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004800" y="9376156"/>
          <a:ext cx="889000" cy="521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25908</xdr:rowOff>
    </xdr:from>
    <xdr:to>
      <xdr:col>82</xdr:col>
      <xdr:colOff>158750</xdr:colOff>
      <xdr:row>56</xdr:row>
      <xdr:rowOff>127508</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96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42435</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9472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73914</xdr:rowOff>
    </xdr:from>
    <xdr:to>
      <xdr:col>78</xdr:col>
      <xdr:colOff>120650</xdr:colOff>
      <xdr:row>58</xdr:row>
      <xdr:rowOff>4064</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8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14241</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6154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55626</xdr:rowOff>
    </xdr:from>
    <xdr:to>
      <xdr:col>74</xdr:col>
      <xdr:colOff>31750</xdr:colOff>
      <xdr:row>57</xdr:row>
      <xdr:rowOff>157226</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828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167403</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73914</xdr:rowOff>
    </xdr:from>
    <xdr:to>
      <xdr:col>69</xdr:col>
      <xdr:colOff>142875</xdr:colOff>
      <xdr:row>58</xdr:row>
      <xdr:rowOff>4064</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98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14241</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9615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67056</xdr:rowOff>
    </xdr:from>
    <xdr:to>
      <xdr:col>65</xdr:col>
      <xdr:colOff>53975</xdr:colOff>
      <xdr:row>54</xdr:row>
      <xdr:rowOff>168656</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932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7383</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09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ポイント増加しており、度類似団体内で平均的な水準となっている。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年度より簡易水道事業、下水道事業の公営企業化により補助費が増加したためである。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公営企業の経営健全化も含め、補助項目・比率等の見直しを行い歳出抑制を図る。</a:t>
          </a: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83566</xdr:rowOff>
    </xdr:from>
    <xdr:to>
      <xdr:col>82</xdr:col>
      <xdr:colOff>107950</xdr:colOff>
      <xdr:row>37</xdr:row>
      <xdr:rowOff>101854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084316"/>
          <a:ext cx="838200" cy="361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31005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03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83566</xdr:rowOff>
    </xdr:from>
    <xdr:to>
      <xdr:col>78</xdr:col>
      <xdr:colOff>69850</xdr:colOff>
      <xdr:row>36</xdr:row>
      <xdr:rowOff>104140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084316"/>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131572</xdr:rowOff>
    </xdr:from>
    <xdr:to>
      <xdr:col>73</xdr:col>
      <xdr:colOff>180975</xdr:colOff>
      <xdr:row>36</xdr:row>
      <xdr:rowOff>104140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5960872"/>
          <a:ext cx="889000" cy="315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74422</xdr:rowOff>
    </xdr:from>
    <xdr:to>
      <xdr:col>69</xdr:col>
      <xdr:colOff>92075</xdr:colOff>
      <xdr:row>34</xdr:row>
      <xdr:rowOff>131572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5732272"/>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51054</xdr:rowOff>
    </xdr:from>
    <xdr:to>
      <xdr:col>82</xdr:col>
      <xdr:colOff>158750</xdr:colOff>
      <xdr:row>37</xdr:row>
      <xdr:rowOff>152654</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23131</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32766</xdr:rowOff>
    </xdr:from>
    <xdr:to>
      <xdr:col>78</xdr:col>
      <xdr:colOff>120650</xdr:colOff>
      <xdr:row>35</xdr:row>
      <xdr:rowOff>134366</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144543</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802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53340</xdr:rowOff>
    </xdr:from>
    <xdr:to>
      <xdr:col>74</xdr:col>
      <xdr:colOff>31750</xdr:colOff>
      <xdr:row>36</xdr:row>
      <xdr:rowOff>154940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165117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80772</xdr:rowOff>
    </xdr:from>
    <xdr:to>
      <xdr:col>69</xdr:col>
      <xdr:colOff>142875</xdr:colOff>
      <xdr:row>35</xdr:row>
      <xdr:rowOff>10922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910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21099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67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23622</xdr:rowOff>
    </xdr:from>
    <xdr:to>
      <xdr:col>65</xdr:col>
      <xdr:colOff>53975</xdr:colOff>
      <xdr:row>33</xdr:row>
      <xdr:rowOff>125222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568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135399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45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類似団体中上位水準となっている。これは平成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年度に繰上償還を実施したことや起債を臨時財政対策債のみに制限したことにより地方債残高が減少していることによるものである。</a:t>
          </a:r>
        </a:p>
        <a:p>
          <a:r>
            <a:rPr kumimoji="1" lang="ja-JP" altLang="en-US" sz="1300">
              <a:latin typeface="ＭＳ Ｐゴシック" panose="020B0600070205080204" pitchFamily="50" charset="-128"/>
              <a:ea typeface="ＭＳ Ｐゴシック" panose="020B0600070205080204" pitchFamily="50" charset="-128"/>
            </a:rPr>
            <a:t>　今後、令和</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年度にかけて大型の事業が予定されており、悪化が見込まれる。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85090</xdr:rowOff>
    </xdr:from>
    <xdr:to>
      <xdr:col>24</xdr:col>
      <xdr:colOff>25400</xdr:colOff>
      <xdr:row>75</xdr:row>
      <xdr:rowOff>111760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294384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96520</xdr:rowOff>
    </xdr:from>
    <xdr:to>
      <xdr:col>19</xdr:col>
      <xdr:colOff>187325</xdr:colOff>
      <xdr:row>75</xdr:row>
      <xdr:rowOff>111760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295527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55897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57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77470</xdr:rowOff>
    </xdr:from>
    <xdr:to>
      <xdr:col>15</xdr:col>
      <xdr:colOff>98425</xdr:colOff>
      <xdr:row>75</xdr:row>
      <xdr:rowOff>96520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29362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17797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77470</xdr:rowOff>
    </xdr:from>
    <xdr:to>
      <xdr:col>11</xdr:col>
      <xdr:colOff>9525</xdr:colOff>
      <xdr:row>75</xdr:row>
      <xdr:rowOff>111760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29362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34290</xdr:rowOff>
    </xdr:from>
    <xdr:to>
      <xdr:col>24</xdr:col>
      <xdr:colOff>76200</xdr:colOff>
      <xdr:row>75</xdr:row>
      <xdr:rowOff>135890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50817</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60960</xdr:rowOff>
    </xdr:from>
    <xdr:to>
      <xdr:col>20</xdr:col>
      <xdr:colOff>38100</xdr:colOff>
      <xdr:row>75</xdr:row>
      <xdr:rowOff>162561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29197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1287</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688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45720</xdr:rowOff>
    </xdr:from>
    <xdr:to>
      <xdr:col>15</xdr:col>
      <xdr:colOff>149225</xdr:colOff>
      <xdr:row>75</xdr:row>
      <xdr:rowOff>147320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29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157497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67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26670</xdr:rowOff>
    </xdr:from>
    <xdr:to>
      <xdr:col>11</xdr:col>
      <xdr:colOff>60325</xdr:colOff>
      <xdr:row>75</xdr:row>
      <xdr:rowOff>128270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138447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60960</xdr:rowOff>
    </xdr:from>
    <xdr:to>
      <xdr:col>6</xdr:col>
      <xdr:colOff>171450</xdr:colOff>
      <xdr:row>75</xdr:row>
      <xdr:rowOff>162561</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29197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1287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68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経常経費比率中、公債費以外の比率を占める割合は大きい。令和２年度は臨時経費に多くの一般財源を充当しており、経常経費にはその他特定財源を充当している為、改善しているように見えている。</a:t>
          </a:r>
        </a:p>
        <a:p>
          <a:r>
            <a:rPr kumimoji="1" lang="ja-JP" altLang="en-US" sz="1300">
              <a:latin typeface="ＭＳ Ｐゴシック" panose="020B0600070205080204" pitchFamily="50" charset="-128"/>
              <a:ea typeface="ＭＳ Ｐゴシック" panose="020B0600070205080204" pitchFamily="50" charset="-128"/>
            </a:rPr>
            <a:t>　比率の大きい人件費については、職員の新陳代謝や諸手当の見直し、人事院勧告に沿った給与水準の適正化を図る。</a:t>
          </a:r>
        </a:p>
        <a:p>
          <a:r>
            <a:rPr kumimoji="1" lang="ja-JP" altLang="en-US" sz="1300">
              <a:latin typeface="ＭＳ Ｐゴシック" panose="020B0600070205080204" pitchFamily="50" charset="-128"/>
              <a:ea typeface="ＭＳ Ｐゴシック" panose="020B0600070205080204" pitchFamily="50" charset="-128"/>
            </a:rPr>
            <a:t>　物件費については、不要な物品購入の抑制により歳出を減らす事で、経常収支比率の改善を図る。</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153670</xdr:rowOff>
    </xdr:from>
    <xdr:to>
      <xdr:col>82</xdr:col>
      <xdr:colOff>107950</xdr:colOff>
      <xdr:row>78</xdr:row>
      <xdr:rowOff>88900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012420"/>
          <a:ext cx="838200" cy="44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153670</xdr:rowOff>
    </xdr:from>
    <xdr:to>
      <xdr:col>78</xdr:col>
      <xdr:colOff>69850</xdr:colOff>
      <xdr:row>78</xdr:row>
      <xdr:rowOff>16511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782800" y="13012420"/>
          <a:ext cx="889000" cy="377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151147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181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16511</xdr:rowOff>
    </xdr:from>
    <xdr:to>
      <xdr:col>73</xdr:col>
      <xdr:colOff>180975</xdr:colOff>
      <xdr:row>78</xdr:row>
      <xdr:rowOff>39370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893800" y="1338961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8890</xdr:rowOff>
    </xdr:from>
    <xdr:to>
      <xdr:col>69</xdr:col>
      <xdr:colOff>92075</xdr:colOff>
      <xdr:row>78</xdr:row>
      <xdr:rowOff>39370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004800" y="12524740"/>
          <a:ext cx="889000" cy="887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143527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17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38100</xdr:rowOff>
    </xdr:from>
    <xdr:to>
      <xdr:col>82</xdr:col>
      <xdr:colOff>158750</xdr:colOff>
      <xdr:row>78</xdr:row>
      <xdr:rowOff>139700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10177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102870</xdr:rowOff>
    </xdr:from>
    <xdr:to>
      <xdr:col>78</xdr:col>
      <xdr:colOff>120650</xdr:colOff>
      <xdr:row>76</xdr:row>
      <xdr:rowOff>33020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43197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730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137161</xdr:rowOff>
    </xdr:from>
    <xdr:to>
      <xdr:col>74</xdr:col>
      <xdr:colOff>31750</xdr:colOff>
      <xdr:row>78</xdr:row>
      <xdr:rowOff>67311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33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52088</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425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160020</xdr:rowOff>
    </xdr:from>
    <xdr:to>
      <xdr:col>69</xdr:col>
      <xdr:colOff>142875</xdr:colOff>
      <xdr:row>78</xdr:row>
      <xdr:rowOff>90170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36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74947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44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72</xdr:row>
      <xdr:rowOff>129540</xdr:rowOff>
    </xdr:from>
    <xdr:to>
      <xdr:col>65</xdr:col>
      <xdr:colOff>53975</xdr:colOff>
      <xdr:row>73</xdr:row>
      <xdr:rowOff>59690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247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71</xdr:row>
      <xdr:rowOff>69867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224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東京都利島村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163910</xdr:rowOff>
    </xdr:from>
    <xdr:to>
      <xdr:col>29</xdr:col>
      <xdr:colOff>127000</xdr:colOff>
      <xdr:row>14</xdr:row>
      <xdr:rowOff>87674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440385"/>
          <a:ext cx="647700" cy="952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104152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66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71519</xdr:rowOff>
    </xdr:from>
    <xdr:to>
      <xdr:col>26</xdr:col>
      <xdr:colOff>50800</xdr:colOff>
      <xdr:row>14</xdr:row>
      <xdr:rowOff>87674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a:off x="4305300" y="2519444"/>
          <a:ext cx="698500" cy="161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20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71519</xdr:rowOff>
    </xdr:from>
    <xdr:to>
      <xdr:col>22</xdr:col>
      <xdr:colOff>114300</xdr:colOff>
      <xdr:row>15</xdr:row>
      <xdr:rowOff>5681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2519444"/>
          <a:ext cx="698500" cy="1056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5681</xdr:rowOff>
    </xdr:from>
    <xdr:to>
      <xdr:col>18</xdr:col>
      <xdr:colOff>177800</xdr:colOff>
      <xdr:row>15</xdr:row>
      <xdr:rowOff>31984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2625056"/>
          <a:ext cx="698500" cy="26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123491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2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113110</xdr:rowOff>
    </xdr:from>
    <xdr:to>
      <xdr:col>29</xdr:col>
      <xdr:colOff>177800</xdr:colOff>
      <xdr:row>14</xdr:row>
      <xdr:rowOff>43260</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3895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129637</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23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36874</xdr:rowOff>
    </xdr:from>
    <xdr:to>
      <xdr:col>26</xdr:col>
      <xdr:colOff>101600</xdr:colOff>
      <xdr:row>14</xdr:row>
      <xdr:rowOff>138474</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4847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148651</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253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20719</xdr:rowOff>
    </xdr:from>
    <xdr:to>
      <xdr:col>22</xdr:col>
      <xdr:colOff>165100</xdr:colOff>
      <xdr:row>14</xdr:row>
      <xdr:rowOff>122319</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4686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132496</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237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126331</xdr:rowOff>
    </xdr:from>
    <xdr:to>
      <xdr:col>19</xdr:col>
      <xdr:colOff>38100</xdr:colOff>
      <xdr:row>15</xdr:row>
      <xdr:rowOff>56481</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5742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66658</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343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152634</xdr:rowOff>
    </xdr:from>
    <xdr:to>
      <xdr:col>15</xdr:col>
      <xdr:colOff>101600</xdr:colOff>
      <xdr:row>15</xdr:row>
      <xdr:rowOff>82784</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26005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92961</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369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219594</xdr:rowOff>
    </xdr:from>
    <xdr:to>
      <xdr:col>29</xdr:col>
      <xdr:colOff>127000</xdr:colOff>
      <xdr:row>35</xdr:row>
      <xdr:rowOff>226087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6829944"/>
          <a:ext cx="647700" cy="64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279418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89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219594</xdr:rowOff>
    </xdr:from>
    <xdr:to>
      <xdr:col>26</xdr:col>
      <xdr:colOff>50800</xdr:colOff>
      <xdr:row>35</xdr:row>
      <xdr:rowOff>239209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829944"/>
          <a:ext cx="698500" cy="196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40699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993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232175</xdr:rowOff>
    </xdr:from>
    <xdr:to>
      <xdr:col>22</xdr:col>
      <xdr:colOff>114300</xdr:colOff>
      <xdr:row>35</xdr:row>
      <xdr:rowOff>239209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6842525"/>
          <a:ext cx="698500" cy="70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232175</xdr:rowOff>
    </xdr:from>
    <xdr:to>
      <xdr:col>18</xdr:col>
      <xdr:colOff>177800</xdr:colOff>
      <xdr:row>35</xdr:row>
      <xdr:rowOff>315324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842525"/>
          <a:ext cx="698500" cy="831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72955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02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175287</xdr:rowOff>
    </xdr:from>
    <xdr:to>
      <xdr:col>29</xdr:col>
      <xdr:colOff>177800</xdr:colOff>
      <xdr:row>35</xdr:row>
      <xdr:rowOff>276887</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7856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20364</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630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168794</xdr:rowOff>
    </xdr:from>
    <xdr:to>
      <xdr:col>26</xdr:col>
      <xdr:colOff>101600</xdr:colOff>
      <xdr:row>35</xdr:row>
      <xdr:rowOff>270394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7791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280571</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548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188409</xdr:rowOff>
    </xdr:from>
    <xdr:to>
      <xdr:col>22</xdr:col>
      <xdr:colOff>165100</xdr:colOff>
      <xdr:row>35</xdr:row>
      <xdr:rowOff>290009</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7987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300186</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567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181375</xdr:rowOff>
    </xdr:from>
    <xdr:to>
      <xdr:col>19</xdr:col>
      <xdr:colOff>38100</xdr:colOff>
      <xdr:row>35</xdr:row>
      <xdr:rowOff>282975</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791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293152</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56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264524</xdr:rowOff>
    </xdr:from>
    <xdr:to>
      <xdr:col>15</xdr:col>
      <xdr:colOff>101600</xdr:colOff>
      <xdr:row>36</xdr:row>
      <xdr:rowOff>23224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8748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33401</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643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東京都利島村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
294
4.04
2,419,876
2,294,986
124,890
449,194
330,289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24536</xdr:rowOff>
    </xdr:from>
    <xdr:to>
      <xdr:col>24</xdr:col>
      <xdr:colOff>63500</xdr:colOff>
      <xdr:row>33</xdr:row>
      <xdr:rowOff>37885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5682386"/>
          <a:ext cx="838200" cy="13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33825</xdr:rowOff>
    </xdr:from>
    <xdr:to>
      <xdr:col>19</xdr:col>
      <xdr:colOff>177800</xdr:colOff>
      <xdr:row>33</xdr:row>
      <xdr:rowOff>37885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5691675"/>
          <a:ext cx="889000" cy="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33825</xdr:rowOff>
    </xdr:from>
    <xdr:to>
      <xdr:col>15</xdr:col>
      <xdr:colOff>50800</xdr:colOff>
      <xdr:row>33</xdr:row>
      <xdr:rowOff>82198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5691675"/>
          <a:ext cx="889000" cy="48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82198</xdr:rowOff>
    </xdr:from>
    <xdr:to>
      <xdr:col>10</xdr:col>
      <xdr:colOff>114300</xdr:colOff>
      <xdr:row>33</xdr:row>
      <xdr:rowOff>163773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5740048"/>
          <a:ext cx="889000" cy="81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124496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6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145186</xdr:rowOff>
    </xdr:from>
    <xdr:to>
      <xdr:col>24</xdr:col>
      <xdr:colOff>114300</xdr:colOff>
      <xdr:row>33</xdr:row>
      <xdr:rowOff>75336</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563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168063</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483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158535</xdr:rowOff>
    </xdr:from>
    <xdr:to>
      <xdr:col>20</xdr:col>
      <xdr:colOff>38100</xdr:colOff>
      <xdr:row>33</xdr:row>
      <xdr:rowOff>88685</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564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105212</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420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154475</xdr:rowOff>
    </xdr:from>
    <xdr:to>
      <xdr:col>15</xdr:col>
      <xdr:colOff>101600</xdr:colOff>
      <xdr:row>33</xdr:row>
      <xdr:rowOff>84625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564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101152</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416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31398</xdr:rowOff>
    </xdr:from>
    <xdr:to>
      <xdr:col>10</xdr:col>
      <xdr:colOff>165100</xdr:colOff>
      <xdr:row>33</xdr:row>
      <xdr:rowOff>132998</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568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149525</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464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112973</xdr:rowOff>
    </xdr:from>
    <xdr:to>
      <xdr:col>6</xdr:col>
      <xdr:colOff>38100</xdr:colOff>
      <xdr:row>34</xdr:row>
      <xdr:rowOff>43123</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577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59650</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546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13757</xdr:rowOff>
    </xdr:from>
    <xdr:to>
      <xdr:col>24</xdr:col>
      <xdr:colOff>63500</xdr:colOff>
      <xdr:row>54</xdr:row>
      <xdr:rowOff>31309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8929157"/>
          <a:ext cx="838200" cy="3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31309</xdr:rowOff>
    </xdr:from>
    <xdr:to>
      <xdr:col>19</xdr:col>
      <xdr:colOff>177800</xdr:colOff>
      <xdr:row>54</xdr:row>
      <xdr:rowOff>139165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9289609"/>
          <a:ext cx="889000" cy="10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139165</xdr:rowOff>
    </xdr:from>
    <xdr:to>
      <xdr:col>15</xdr:col>
      <xdr:colOff>50800</xdr:colOff>
      <xdr:row>54</xdr:row>
      <xdr:rowOff>160341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397465"/>
          <a:ext cx="889000" cy="2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160341</xdr:rowOff>
    </xdr:from>
    <xdr:to>
      <xdr:col>10</xdr:col>
      <xdr:colOff>114300</xdr:colOff>
      <xdr:row>55</xdr:row>
      <xdr:rowOff>60268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418641"/>
          <a:ext cx="889000" cy="7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60454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0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134407</xdr:rowOff>
    </xdr:from>
    <xdr:to>
      <xdr:col>24</xdr:col>
      <xdr:colOff>114300</xdr:colOff>
      <xdr:row>52</xdr:row>
      <xdr:rowOff>64557</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887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87434</xdr:rowOff>
    </xdr:from>
    <xdr:ext cx="690189"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8831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151959</xdr:rowOff>
    </xdr:from>
    <xdr:to>
      <xdr:col>20</xdr:col>
      <xdr:colOff>38100</xdr:colOff>
      <xdr:row>54</xdr:row>
      <xdr:rowOff>82109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23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23205</xdr:colOff>
      <xdr:row>52</xdr:row>
      <xdr:rowOff>98636</xdr:rowOff>
    </xdr:from>
    <xdr:ext cx="690189"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52205" y="90140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88365</xdr:rowOff>
    </xdr:from>
    <xdr:to>
      <xdr:col>15</xdr:col>
      <xdr:colOff>101600</xdr:colOff>
      <xdr:row>55</xdr:row>
      <xdr:rowOff>18515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34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86705</xdr:colOff>
      <xdr:row>53</xdr:row>
      <xdr:rowOff>35042</xdr:rowOff>
    </xdr:from>
    <xdr:ext cx="690189"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563205" y="9121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109541</xdr:rowOff>
    </xdr:from>
    <xdr:to>
      <xdr:col>10</xdr:col>
      <xdr:colOff>165100</xdr:colOff>
      <xdr:row>55</xdr:row>
      <xdr:rowOff>39691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36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xdr:col>
      <xdr:colOff>150205</xdr:colOff>
      <xdr:row>53</xdr:row>
      <xdr:rowOff>56218</xdr:rowOff>
    </xdr:from>
    <xdr:ext cx="690189"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674205" y="91430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9468</xdr:rowOff>
    </xdr:from>
    <xdr:to>
      <xdr:col>6</xdr:col>
      <xdr:colOff>38100</xdr:colOff>
      <xdr:row>55</xdr:row>
      <xdr:rowOff>111068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439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23205</xdr:colOff>
      <xdr:row>53</xdr:row>
      <xdr:rowOff>127595</xdr:rowOff>
    </xdr:from>
    <xdr:ext cx="690189"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785205" y="92144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45639</xdr:rowOff>
    </xdr:from>
    <xdr:to>
      <xdr:col>24</xdr:col>
      <xdr:colOff>63500</xdr:colOff>
      <xdr:row>75</xdr:row>
      <xdr:rowOff>100788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2561489"/>
          <a:ext cx="838200" cy="398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5216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37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45639</xdr:rowOff>
    </xdr:from>
    <xdr:to>
      <xdr:col>19</xdr:col>
      <xdr:colOff>177800</xdr:colOff>
      <xdr:row>76</xdr:row>
      <xdr:rowOff>36841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2561489"/>
          <a:ext cx="889000" cy="50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149017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52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36841</xdr:rowOff>
    </xdr:from>
    <xdr:to>
      <xdr:col>15</xdr:col>
      <xdr:colOff>50800</xdr:colOff>
      <xdr:row>76</xdr:row>
      <xdr:rowOff>55972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067041"/>
          <a:ext cx="889000" cy="19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149782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52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91732</xdr:rowOff>
    </xdr:from>
    <xdr:to>
      <xdr:col>10</xdr:col>
      <xdr:colOff>114300</xdr:colOff>
      <xdr:row>76</xdr:row>
      <xdr:rowOff>55972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2950482"/>
          <a:ext cx="889000" cy="135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155269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52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170460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54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49988</xdr:rowOff>
    </xdr:from>
    <xdr:to>
      <xdr:col>24</xdr:col>
      <xdr:colOff>114300</xdr:colOff>
      <xdr:row>75</xdr:row>
      <xdr:rowOff>151588</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908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72865</xdr:rowOff>
    </xdr:from>
    <xdr:ext cx="599010"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760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166289</xdr:rowOff>
    </xdr:from>
    <xdr:to>
      <xdr:col>20</xdr:col>
      <xdr:colOff>38100</xdr:colOff>
      <xdr:row>73</xdr:row>
      <xdr:rowOff>96439</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51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112966</xdr:rowOff>
    </xdr:from>
    <xdr:ext cx="59901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497795" y="12285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157491</xdr:rowOff>
    </xdr:from>
    <xdr:to>
      <xdr:col>15</xdr:col>
      <xdr:colOff>101600</xdr:colOff>
      <xdr:row>76</xdr:row>
      <xdr:rowOff>87641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01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104168</xdr:rowOff>
    </xdr:from>
    <xdr:ext cx="59901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08795" y="12791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5172</xdr:rowOff>
    </xdr:from>
    <xdr:to>
      <xdr:col>10</xdr:col>
      <xdr:colOff>165100</xdr:colOff>
      <xdr:row>76</xdr:row>
      <xdr:rowOff>106772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035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123299</xdr:rowOff>
    </xdr:from>
    <xdr:ext cx="59901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19795" y="12810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40932</xdr:rowOff>
    </xdr:from>
    <xdr:to>
      <xdr:col>6</xdr:col>
      <xdr:colOff>38100</xdr:colOff>
      <xdr:row>75</xdr:row>
      <xdr:rowOff>142532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89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159059</xdr:rowOff>
    </xdr:from>
    <xdr:ext cx="599010"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30795" y="1267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53792</xdr:rowOff>
    </xdr:from>
    <xdr:to>
      <xdr:col>24</xdr:col>
      <xdr:colOff>63500</xdr:colOff>
      <xdr:row>96</xdr:row>
      <xdr:rowOff>128499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3797300" y="16512992"/>
          <a:ext cx="838200" cy="74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53792</xdr:rowOff>
    </xdr:from>
    <xdr:to>
      <xdr:col>19</xdr:col>
      <xdr:colOff>177800</xdr:colOff>
      <xdr:row>96</xdr:row>
      <xdr:rowOff>115971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512992"/>
          <a:ext cx="889000" cy="62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57603</xdr:rowOff>
    </xdr:from>
    <xdr:to>
      <xdr:col>15</xdr:col>
      <xdr:colOff>50800</xdr:colOff>
      <xdr:row>96</xdr:row>
      <xdr:rowOff>115971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516803"/>
          <a:ext cx="889000" cy="5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149671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094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57603</xdr:rowOff>
    </xdr:from>
    <xdr:to>
      <xdr:col>10</xdr:col>
      <xdr:colOff>114300</xdr:colOff>
      <xdr:row>97</xdr:row>
      <xdr:rowOff>29454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516803"/>
          <a:ext cx="889000" cy="143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90105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0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77699</xdr:rowOff>
    </xdr:from>
    <xdr:to>
      <xdr:col>24</xdr:col>
      <xdr:colOff>114300</xdr:colOff>
      <xdr:row>97</xdr:row>
      <xdr:rowOff>7849</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53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56126</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51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2992</xdr:rowOff>
    </xdr:from>
    <xdr:to>
      <xdr:col>20</xdr:col>
      <xdr:colOff>38100</xdr:colOff>
      <xdr:row>96</xdr:row>
      <xdr:rowOff>104592</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46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95719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55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65171</xdr:rowOff>
    </xdr:from>
    <xdr:to>
      <xdr:col>15</xdr:col>
      <xdr:colOff>101600</xdr:colOff>
      <xdr:row>96</xdr:row>
      <xdr:rowOff>166771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52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157898</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617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6803</xdr:rowOff>
    </xdr:from>
    <xdr:to>
      <xdr:col>10</xdr:col>
      <xdr:colOff>165100</xdr:colOff>
      <xdr:row>96</xdr:row>
      <xdr:rowOff>108403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466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99530</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558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150104</xdr:rowOff>
    </xdr:from>
    <xdr:to>
      <xdr:col>6</xdr:col>
      <xdr:colOff>38100</xdr:colOff>
      <xdr:row>97</xdr:row>
      <xdr:rowOff>80254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60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71381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702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170826</xdr:rowOff>
    </xdr:from>
    <xdr:to>
      <xdr:col>55</xdr:col>
      <xdr:colOff>0</xdr:colOff>
      <xdr:row>35</xdr:row>
      <xdr:rowOff>46832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5314326"/>
          <a:ext cx="838200" cy="73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22875</xdr:rowOff>
    </xdr:from>
    <xdr:to>
      <xdr:col>50</xdr:col>
      <xdr:colOff>114300</xdr:colOff>
      <xdr:row>35</xdr:row>
      <xdr:rowOff>46832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023625"/>
          <a:ext cx="889000" cy="2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48680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563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22875</xdr:rowOff>
    </xdr:from>
    <xdr:to>
      <xdr:col>45</xdr:col>
      <xdr:colOff>177800</xdr:colOff>
      <xdr:row>36</xdr:row>
      <xdr:rowOff>119745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023625"/>
          <a:ext cx="889000" cy="268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60129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575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27019</xdr:rowOff>
    </xdr:from>
    <xdr:to>
      <xdr:col>41</xdr:col>
      <xdr:colOff>50800</xdr:colOff>
      <xdr:row>36</xdr:row>
      <xdr:rowOff>119745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199219"/>
          <a:ext cx="889000" cy="9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77393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5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128305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471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120026</xdr:rowOff>
    </xdr:from>
    <xdr:to>
      <xdr:col>55</xdr:col>
      <xdr:colOff>50800</xdr:colOff>
      <xdr:row>31</xdr:row>
      <xdr:rowOff>50176</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526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30</xdr:row>
      <xdr:rowOff>34953</xdr:rowOff>
    </xdr:from>
    <xdr:ext cx="690189"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17845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1,351,407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167482</xdr:rowOff>
    </xdr:from>
    <xdr:to>
      <xdr:col>50</xdr:col>
      <xdr:colOff>165100</xdr:colOff>
      <xdr:row>35</xdr:row>
      <xdr:rowOff>97632</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5996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114159</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577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143525</xdr:rowOff>
    </xdr:from>
    <xdr:to>
      <xdr:col>46</xdr:col>
      <xdr:colOff>38100</xdr:colOff>
      <xdr:row>35</xdr:row>
      <xdr:rowOff>73675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597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90202</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5748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68945</xdr:rowOff>
    </xdr:from>
    <xdr:to>
      <xdr:col>41</xdr:col>
      <xdr:colOff>101600</xdr:colOff>
      <xdr:row>36</xdr:row>
      <xdr:rowOff>170545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24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15622</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016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147669</xdr:rowOff>
    </xdr:from>
    <xdr:to>
      <xdr:col>36</xdr:col>
      <xdr:colOff>165100</xdr:colOff>
      <xdr:row>36</xdr:row>
      <xdr:rowOff>77819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148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94346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923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142839</xdr:rowOff>
    </xdr:from>
    <xdr:to>
      <xdr:col>55</xdr:col>
      <xdr:colOff>0</xdr:colOff>
      <xdr:row>58</xdr:row>
      <xdr:rowOff>156543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572589"/>
          <a:ext cx="838200" cy="528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91664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10035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146241</xdr:rowOff>
    </xdr:from>
    <xdr:to>
      <xdr:col>50</xdr:col>
      <xdr:colOff>114300</xdr:colOff>
      <xdr:row>58</xdr:row>
      <xdr:rowOff>156543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918891"/>
          <a:ext cx="889000" cy="181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40008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15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146241</xdr:rowOff>
    </xdr:from>
    <xdr:to>
      <xdr:col>45</xdr:col>
      <xdr:colOff>177800</xdr:colOff>
      <xdr:row>59</xdr:row>
      <xdr:rowOff>31519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18891"/>
          <a:ext cx="889000" cy="228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161207</xdr:rowOff>
    </xdr:from>
    <xdr:to>
      <xdr:col>41</xdr:col>
      <xdr:colOff>50800</xdr:colOff>
      <xdr:row>59</xdr:row>
      <xdr:rowOff>31519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933857"/>
          <a:ext cx="889000" cy="213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47762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82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32269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14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92039</xdr:rowOff>
    </xdr:from>
    <xdr:to>
      <xdr:col>55</xdr:col>
      <xdr:colOff>50800</xdr:colOff>
      <xdr:row>56</xdr:row>
      <xdr:rowOff>22189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52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114916</xdr:rowOff>
    </xdr:from>
    <xdr:ext cx="690189"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3732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105743</xdr:rowOff>
    </xdr:from>
    <xdr:to>
      <xdr:col>50</xdr:col>
      <xdr:colOff>165100</xdr:colOff>
      <xdr:row>59</xdr:row>
      <xdr:rowOff>35893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10049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52420</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825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95441</xdr:rowOff>
    </xdr:from>
    <xdr:to>
      <xdr:col>46</xdr:col>
      <xdr:colOff>38100</xdr:colOff>
      <xdr:row>58</xdr:row>
      <xdr:rowOff>25591</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6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42118</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643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152169</xdr:rowOff>
    </xdr:from>
    <xdr:to>
      <xdr:col>41</xdr:col>
      <xdr:colOff>101600</xdr:colOff>
      <xdr:row>59</xdr:row>
      <xdr:rowOff>82319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96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73446</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188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110407</xdr:rowOff>
    </xdr:from>
    <xdr:to>
      <xdr:col>36</xdr:col>
      <xdr:colOff>165100</xdr:colOff>
      <xdr:row>58</xdr:row>
      <xdr:rowOff>40557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8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57084</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658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70</xdr:row>
      <xdr:rowOff>60379</xdr:rowOff>
    </xdr:from>
    <xdr:to>
      <xdr:col>55</xdr:col>
      <xdr:colOff>0</xdr:colOff>
      <xdr:row>78</xdr:row>
      <xdr:rowOff>2544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2061879"/>
          <a:ext cx="838200" cy="131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158335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90594</xdr:rowOff>
    </xdr:from>
    <xdr:to>
      <xdr:col>50</xdr:col>
      <xdr:colOff>114300</xdr:colOff>
      <xdr:row>78</xdr:row>
      <xdr:rowOff>2544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2777894"/>
          <a:ext cx="889000" cy="597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78</xdr:row>
      <xdr:rowOff>108853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481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90594</xdr:rowOff>
    </xdr:from>
    <xdr:to>
      <xdr:col>45</xdr:col>
      <xdr:colOff>177800</xdr:colOff>
      <xdr:row>78</xdr:row>
      <xdr:rowOff>86424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2777894"/>
          <a:ext cx="889000" cy="681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133269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0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169185</xdr:rowOff>
    </xdr:from>
    <xdr:to>
      <xdr:col>41</xdr:col>
      <xdr:colOff>50800</xdr:colOff>
      <xdr:row>78</xdr:row>
      <xdr:rowOff>86424</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70835"/>
          <a:ext cx="889000" cy="88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78</xdr:row>
      <xdr:rowOff>109281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482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9579</xdr:rowOff>
    </xdr:from>
    <xdr:to>
      <xdr:col>55</xdr:col>
      <xdr:colOff>50800</xdr:colOff>
      <xdr:row>70</xdr:row>
      <xdr:rowOff>111179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201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69</xdr:row>
      <xdr:rowOff>95956</xdr:rowOff>
    </xdr:from>
    <xdr:ext cx="690189"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19260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123194</xdr:rowOff>
    </xdr:from>
    <xdr:to>
      <xdr:col>50</xdr:col>
      <xdr:colOff>165100</xdr:colOff>
      <xdr:row>78</xdr:row>
      <xdr:rowOff>53344</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2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69871</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3100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39794</xdr:rowOff>
    </xdr:from>
    <xdr:to>
      <xdr:col>46</xdr:col>
      <xdr:colOff>38100</xdr:colOff>
      <xdr:row>74</xdr:row>
      <xdr:rowOff>141394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272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72</xdr:row>
      <xdr:rowOff>157921</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2502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35624</xdr:rowOff>
    </xdr:from>
    <xdr:to>
      <xdr:col>41</xdr:col>
      <xdr:colOff>101600</xdr:colOff>
      <xdr:row>78</xdr:row>
      <xdr:rowOff>137224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78</xdr:row>
      <xdr:rowOff>128351</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501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118385</xdr:rowOff>
    </xdr:from>
    <xdr:to>
      <xdr:col>36</xdr:col>
      <xdr:colOff>165100</xdr:colOff>
      <xdr:row>78</xdr:row>
      <xdr:rowOff>48535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2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65062</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3095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597</xdr:rowOff>
    </xdr:from>
    <xdr:to>
      <xdr:col>55</xdr:col>
      <xdr:colOff>0</xdr:colOff>
      <xdr:row>98</xdr:row>
      <xdr:rowOff>80939</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631247"/>
          <a:ext cx="838200" cy="25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159946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31697</xdr:rowOff>
    </xdr:from>
    <xdr:to>
      <xdr:col>50</xdr:col>
      <xdr:colOff>114300</xdr:colOff>
      <xdr:row>98</xdr:row>
      <xdr:rowOff>80939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833797"/>
          <a:ext cx="889000" cy="49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31697</xdr:rowOff>
    </xdr:from>
    <xdr:to>
      <xdr:col>45</xdr:col>
      <xdr:colOff>177800</xdr:colOff>
      <xdr:row>98</xdr:row>
      <xdr:rowOff>105806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833797"/>
          <a:ext cx="889000" cy="74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1372</xdr:rowOff>
    </xdr:from>
    <xdr:to>
      <xdr:col>41</xdr:col>
      <xdr:colOff>50800</xdr:colOff>
      <xdr:row>98</xdr:row>
      <xdr:rowOff>105806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803472"/>
          <a:ext cx="889000" cy="10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121240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580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92964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895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121247</xdr:rowOff>
    </xdr:from>
    <xdr:to>
      <xdr:col>55</xdr:col>
      <xdr:colOff>50800</xdr:colOff>
      <xdr:row>97</xdr:row>
      <xdr:rowOff>51397</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8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144124</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31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30139</xdr:rowOff>
    </xdr:from>
    <xdr:to>
      <xdr:col>50</xdr:col>
      <xdr:colOff>165100</xdr:colOff>
      <xdr:row>98</xdr:row>
      <xdr:rowOff>131739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3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122866</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924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152347</xdr:rowOff>
    </xdr:from>
    <xdr:to>
      <xdr:col>46</xdr:col>
      <xdr:colOff>38100</xdr:colOff>
      <xdr:row>98</xdr:row>
      <xdr:rowOff>82497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8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99024</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55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55006</xdr:rowOff>
    </xdr:from>
    <xdr:to>
      <xdr:col>41</xdr:col>
      <xdr:colOff>101600</xdr:colOff>
      <xdr:row>98</xdr:row>
      <xdr:rowOff>156606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5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147733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49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122022</xdr:rowOff>
    </xdr:from>
    <xdr:to>
      <xdr:col>36</xdr:col>
      <xdr:colOff>165100</xdr:colOff>
      <xdr:row>98</xdr:row>
      <xdr:rowOff>52172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5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68699</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527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46774</xdr:rowOff>
    </xdr:from>
    <xdr:to>
      <xdr:col>71</xdr:col>
      <xdr:colOff>177800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561874"/>
          <a:ext cx="889000" cy="16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159354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674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167424</xdr:rowOff>
    </xdr:from>
    <xdr:to>
      <xdr:col>67</xdr:col>
      <xdr:colOff>101600</xdr:colOff>
      <xdr:row>38</xdr:row>
      <xdr:rowOff>97574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51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114101</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47111" y="6286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54446</xdr:rowOff>
    </xdr:from>
    <xdr:to>
      <xdr:col>85</xdr:col>
      <xdr:colOff>127000</xdr:colOff>
      <xdr:row>77</xdr:row>
      <xdr:rowOff>56888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256096"/>
          <a:ext cx="838200" cy="2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25584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055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49005</xdr:rowOff>
    </xdr:from>
    <xdr:to>
      <xdr:col>81</xdr:col>
      <xdr:colOff>50800</xdr:colOff>
      <xdr:row>77</xdr:row>
      <xdr:rowOff>56888</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250655"/>
          <a:ext cx="889000" cy="7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109619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2968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49005</xdr:rowOff>
    </xdr:from>
    <xdr:to>
      <xdr:col>76</xdr:col>
      <xdr:colOff>114300</xdr:colOff>
      <xdr:row>77</xdr:row>
      <xdr:rowOff>61641</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50655"/>
          <a:ext cx="889000" cy="1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116932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318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61641</xdr:rowOff>
    </xdr:from>
    <xdr:to>
      <xdr:col>71</xdr:col>
      <xdr:colOff>177800</xdr:colOff>
      <xdr:row>77</xdr:row>
      <xdr:rowOff>88198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63291"/>
          <a:ext cx="889000" cy="26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143933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34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138873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34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3646</xdr:rowOff>
    </xdr:from>
    <xdr:to>
      <xdr:col>85</xdr:col>
      <xdr:colOff>177800</xdr:colOff>
      <xdr:row>77</xdr:row>
      <xdr:rowOff>105246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0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153523</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18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6088</xdr:rowOff>
    </xdr:from>
    <xdr:to>
      <xdr:col>81</xdr:col>
      <xdr:colOff>101600</xdr:colOff>
      <xdr:row>77</xdr:row>
      <xdr:rowOff>107688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0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98815</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3300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169655</xdr:rowOff>
    </xdr:from>
    <xdr:to>
      <xdr:col>76</xdr:col>
      <xdr:colOff>165100</xdr:colOff>
      <xdr:row>77</xdr:row>
      <xdr:rowOff>99805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9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116332</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97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10841</xdr:rowOff>
    </xdr:from>
    <xdr:to>
      <xdr:col>72</xdr:col>
      <xdr:colOff>38100</xdr:colOff>
      <xdr:row>77</xdr:row>
      <xdr:rowOff>112441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12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128968</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987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37398</xdr:rowOff>
    </xdr:from>
    <xdr:to>
      <xdr:col>67</xdr:col>
      <xdr:colOff>101600</xdr:colOff>
      <xdr:row>77</xdr:row>
      <xdr:rowOff>138998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3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155525</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301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49278</xdr:rowOff>
    </xdr:from>
    <xdr:to>
      <xdr:col>85</xdr:col>
      <xdr:colOff>127000</xdr:colOff>
      <xdr:row>97</xdr:row>
      <xdr:rowOff>100750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508478"/>
          <a:ext cx="838200" cy="222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133951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4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63418</xdr:rowOff>
    </xdr:from>
    <xdr:to>
      <xdr:col>81</xdr:col>
      <xdr:colOff>50800</xdr:colOff>
      <xdr:row>97</xdr:row>
      <xdr:rowOff>100750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4592300" y="16694068"/>
          <a:ext cx="889000" cy="3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81943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88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74530</xdr:rowOff>
    </xdr:from>
    <xdr:to>
      <xdr:col>76</xdr:col>
      <xdr:colOff>114300</xdr:colOff>
      <xdr:row>97</xdr:row>
      <xdr:rowOff>63418</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533730"/>
          <a:ext cx="889000" cy="160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39177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841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104561</xdr:rowOff>
    </xdr:from>
    <xdr:to>
      <xdr:col>71</xdr:col>
      <xdr:colOff>177800</xdr:colOff>
      <xdr:row>96</xdr:row>
      <xdr:rowOff>74530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814300" y="16392311"/>
          <a:ext cx="889000" cy="141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147059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77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112467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1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169928</xdr:rowOff>
    </xdr:from>
    <xdr:to>
      <xdr:col>85</xdr:col>
      <xdr:colOff>177800</xdr:colOff>
      <xdr:row>96</xdr:row>
      <xdr:rowOff>100078</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457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21355</xdr:rowOff>
    </xdr:from>
    <xdr:ext cx="599010"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309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49950</xdr:rowOff>
    </xdr:from>
    <xdr:to>
      <xdr:col>81</xdr:col>
      <xdr:colOff>101600</xdr:colOff>
      <xdr:row>97</xdr:row>
      <xdr:rowOff>151550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6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168077</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455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12618</xdr:rowOff>
    </xdr:from>
    <xdr:to>
      <xdr:col>76</xdr:col>
      <xdr:colOff>165100</xdr:colOff>
      <xdr:row>97</xdr:row>
      <xdr:rowOff>114218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64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130745</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418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23730</xdr:rowOff>
    </xdr:from>
    <xdr:to>
      <xdr:col>72</xdr:col>
      <xdr:colOff>38100</xdr:colOff>
      <xdr:row>96</xdr:row>
      <xdr:rowOff>125330</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48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141857</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258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53761</xdr:rowOff>
    </xdr:from>
    <xdr:to>
      <xdr:col>67</xdr:col>
      <xdr:colOff>101600</xdr:colOff>
      <xdr:row>95</xdr:row>
      <xdr:rowOff>155361</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34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438</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14795" y="16116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67</xdr:row>
      <xdr:rowOff>54627</xdr:rowOff>
    </xdr:from>
    <xdr:ext cx="685572"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02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75</xdr:row>
      <xdr:rowOff>12063</xdr:rowOff>
    </xdr:from>
    <xdr:to>
      <xdr:col>116</xdr:col>
      <xdr:colOff>62864</xdr:colOff>
      <xdr:row>78</xdr:row>
      <xdr:rowOff>156194</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870813"/>
          <a:ext cx="1269" cy="658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160021</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533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156194</xdr:rowOff>
    </xdr:from>
    <xdr:to>
      <xdr:col>116</xdr:col>
      <xdr:colOff>152400</xdr:colOff>
      <xdr:row>78</xdr:row>
      <xdr:rowOff>156194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529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130190</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2646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75</xdr:row>
      <xdr:rowOff>12063</xdr:rowOff>
    </xdr:from>
    <xdr:to>
      <xdr:col>116</xdr:col>
      <xdr:colOff>152400</xdr:colOff>
      <xdr:row>75</xdr:row>
      <xdr:rowOff>12063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870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62147</xdr:rowOff>
    </xdr:from>
    <xdr:to>
      <xdr:col>116</xdr:col>
      <xdr:colOff>63500</xdr:colOff>
      <xdr:row>78</xdr:row>
      <xdr:rowOff>3130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2920897"/>
          <a:ext cx="838200" cy="45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147567</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349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169140</xdr:rowOff>
    </xdr:from>
    <xdr:to>
      <xdr:col>116</xdr:col>
      <xdr:colOff>114300</xdr:colOff>
      <xdr:row>78</xdr:row>
      <xdr:rowOff>99290</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370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131238</xdr:rowOff>
    </xdr:from>
    <xdr:to>
      <xdr:col>111</xdr:col>
      <xdr:colOff>177800</xdr:colOff>
      <xdr:row>75</xdr:row>
      <xdr:rowOff>62147</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0434300" y="12647088"/>
          <a:ext cx="889000" cy="27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86229</xdr:rowOff>
    </xdr:from>
    <xdr:to>
      <xdr:col>112</xdr:col>
      <xdr:colOff>38100</xdr:colOff>
      <xdr:row>78</xdr:row>
      <xdr:rowOff>16379</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28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78</xdr:row>
      <xdr:rowOff>7506</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3380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134638</xdr:rowOff>
    </xdr:from>
    <xdr:to>
      <xdr:col>107</xdr:col>
      <xdr:colOff>50800</xdr:colOff>
      <xdr:row>73</xdr:row>
      <xdr:rowOff>131238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9545300" y="12136138"/>
          <a:ext cx="889000" cy="510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72112</xdr:rowOff>
    </xdr:from>
    <xdr:to>
      <xdr:col>107</xdr:col>
      <xdr:colOff>101600</xdr:colOff>
      <xdr:row>78</xdr:row>
      <xdr:rowOff>2262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273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77</xdr:row>
      <xdr:rowOff>164839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3366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134638</xdr:rowOff>
    </xdr:from>
    <xdr:to>
      <xdr:col>102</xdr:col>
      <xdr:colOff>114300</xdr:colOff>
      <xdr:row>75</xdr:row>
      <xdr:rowOff>26991</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2136138"/>
          <a:ext cx="889000" cy="749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85742</xdr:rowOff>
    </xdr:from>
    <xdr:to>
      <xdr:col>102</xdr:col>
      <xdr:colOff>165100</xdr:colOff>
      <xdr:row>78</xdr:row>
      <xdr:rowOff>15892</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287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78</xdr:row>
      <xdr:rowOff>7019</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3380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100564</xdr:rowOff>
    </xdr:from>
    <xdr:to>
      <xdr:col>98</xdr:col>
      <xdr:colOff>38100</xdr:colOff>
      <xdr:row>78</xdr:row>
      <xdr:rowOff>30714</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30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78</xdr:row>
      <xdr:rowOff>21841</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394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123780</xdr:rowOff>
    </xdr:from>
    <xdr:to>
      <xdr:col>116</xdr:col>
      <xdr:colOff>114300</xdr:colOff>
      <xdr:row>78</xdr:row>
      <xdr:rowOff>53930</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32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146657</xdr:rowOff>
    </xdr:from>
    <xdr:ext cx="599010"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3176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11347</xdr:rowOff>
    </xdr:from>
    <xdr:to>
      <xdr:col>112</xdr:col>
      <xdr:colOff>38100</xdr:colOff>
      <xdr:row>75</xdr:row>
      <xdr:rowOff>112947</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87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129474</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2645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80438</xdr:rowOff>
    </xdr:from>
    <xdr:to>
      <xdr:col>107</xdr:col>
      <xdr:colOff>101600</xdr:colOff>
      <xdr:row>74</xdr:row>
      <xdr:rowOff>10588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59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27115</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2371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83838</xdr:rowOff>
    </xdr:from>
    <xdr:to>
      <xdr:col>102</xdr:col>
      <xdr:colOff>165100</xdr:colOff>
      <xdr:row>71</xdr:row>
      <xdr:rowOff>13988</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08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30515</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1860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147641</xdr:rowOff>
    </xdr:from>
    <xdr:to>
      <xdr:col>98</xdr:col>
      <xdr:colOff>38100</xdr:colOff>
      <xdr:row>75</xdr:row>
      <xdr:rowOff>77791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83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94318</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610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人口約</a:t>
          </a:r>
          <a:r>
            <a:rPr kumimoji="1" lang="en-US" altLang="ja-JP" sz="1300">
              <a:latin typeface="ＭＳ Ｐゴシック" panose="020B0600070205080204" pitchFamily="50" charset="-128"/>
              <a:ea typeface="ＭＳ Ｐゴシック" panose="020B0600070205080204" pitchFamily="50" charset="-128"/>
            </a:rPr>
            <a:t>300</a:t>
          </a:r>
          <a:r>
            <a:rPr kumimoji="1" lang="ja-JP" altLang="en-US" sz="1300">
              <a:latin typeface="ＭＳ Ｐゴシック" panose="020B0600070205080204" pitchFamily="50" charset="-128"/>
              <a:ea typeface="ＭＳ Ｐゴシック" panose="020B0600070205080204" pitchFamily="50" charset="-128"/>
            </a:rPr>
            <a:t>人の孤立小離島であるため、人口一人当たりにすると高くなってしまう。人件費について、住民へのサービス提供の低下を防ぐためには、現在の職員を削減することは難しい。むしろ令和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ごみ回収委託業者の撤退により、職員がごみ事業を対応する事になった。業務の多種・多様化により職員数を増加しなければ職員への負担が増加する一方であるのが現状である。ごみ事業やヘリコミューター地上業務などを外部委託することも検討したが、島内に受託事業者がいないことで断念している。シルバー人材の活用について検討を行っているが、活用可能な業務が限られてしまい、島内で行政のニーズに合った会計年度任用職員を採用する事が困難な状況で、職員数削減を進めることが難しい状況にある。扶助費はほぼ毎年、支出額の増加がみられないために比率の増減はほとんどない。物件費は普通建設事業の準備委託やシステム改修費用等により増加することが見込まれる。今後についても不必要な物品購入を削減することによる物件費の抑制を図る。補助費等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年度より簡易水道事業および下水道事業の公営企業化により増加している。維持補修費は、緊急を要する施設修繕のみの実施とし費用を抑えている。普通建設事業については令和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年度より大型普通建設事業を開始しており、令和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年度より移住定住住宅、複合型サテライトオフィス等の建設を開始しており令和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年度完了予定でいる。令和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年度からは焼却施設更新も控えており、令和</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年度頃まで高い水準となる見込みである。積立金については減少傾向ではあるが、将来的な普通建設事業および庁舎建替えの為に継続して積立を行っていく。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東京都利島村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
294
4.04
2,419,876
2,294,986
124,890
449,194
330,289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148801</xdr:rowOff>
    </xdr:from>
    <xdr:to>
      <xdr:col>24</xdr:col>
      <xdr:colOff>63500</xdr:colOff>
      <xdr:row>35</xdr:row>
      <xdr:rowOff>151459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3797300" y="6149551"/>
          <a:ext cx="838200" cy="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87693</xdr:rowOff>
    </xdr:from>
    <xdr:to>
      <xdr:col>19</xdr:col>
      <xdr:colOff>177800</xdr:colOff>
      <xdr:row>35</xdr:row>
      <xdr:rowOff>148801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908300" y="6088443"/>
          <a:ext cx="889000" cy="61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153130</xdr:rowOff>
    </xdr:from>
    <xdr:to>
      <xdr:col>15</xdr:col>
      <xdr:colOff>50800</xdr:colOff>
      <xdr:row>35</xdr:row>
      <xdr:rowOff>87693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2019300" y="5982430"/>
          <a:ext cx="889000" cy="10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153130</xdr:rowOff>
    </xdr:from>
    <xdr:to>
      <xdr:col>10</xdr:col>
      <xdr:colOff>114300</xdr:colOff>
      <xdr:row>34</xdr:row>
      <xdr:rowOff>168361</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flipV="1">
          <a:off x="1130300" y="5982430"/>
          <a:ext cx="889000" cy="15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78385</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59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100659</xdr:rowOff>
    </xdr:from>
    <xdr:to>
      <xdr:col>24</xdr:col>
      <xdr:colOff>114300</xdr:colOff>
      <xdr:row>36</xdr:row>
      <xdr:rowOff>30809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610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123536</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5952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98001</xdr:rowOff>
    </xdr:from>
    <xdr:to>
      <xdr:col>20</xdr:col>
      <xdr:colOff>38100</xdr:colOff>
      <xdr:row>36</xdr:row>
      <xdr:rowOff>28151</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609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44678</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5873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36893</xdr:rowOff>
    </xdr:from>
    <xdr:to>
      <xdr:col>15</xdr:col>
      <xdr:colOff>101600</xdr:colOff>
      <xdr:row>35</xdr:row>
      <xdr:rowOff>138493</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603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155020</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5812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102330</xdr:rowOff>
    </xdr:from>
    <xdr:to>
      <xdr:col>10</xdr:col>
      <xdr:colOff>165100</xdr:colOff>
      <xdr:row>35</xdr:row>
      <xdr:rowOff>32480</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593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49007</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5706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117561</xdr:rowOff>
    </xdr:from>
    <xdr:to>
      <xdr:col>6</xdr:col>
      <xdr:colOff>38100</xdr:colOff>
      <xdr:row>35</xdr:row>
      <xdr:rowOff>47711</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594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64238</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5722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50</xdr:row>
      <xdr:rowOff>84979</xdr:rowOff>
    </xdr:from>
    <xdr:to>
      <xdr:col>24</xdr:col>
      <xdr:colOff>63500</xdr:colOff>
      <xdr:row>54</xdr:row>
      <xdr:rowOff>49367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8657479"/>
          <a:ext cx="838200" cy="650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26637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99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84501</xdr:rowOff>
    </xdr:from>
    <xdr:to>
      <xdr:col>19</xdr:col>
      <xdr:colOff>177800</xdr:colOff>
      <xdr:row>54</xdr:row>
      <xdr:rowOff>49367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171351"/>
          <a:ext cx="889000" cy="136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153593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2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84501</xdr:rowOff>
    </xdr:from>
    <xdr:to>
      <xdr:col>15</xdr:col>
      <xdr:colOff>50800</xdr:colOff>
      <xdr:row>54</xdr:row>
      <xdr:rowOff>163306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171351"/>
          <a:ext cx="889000" cy="25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142754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106545</xdr:rowOff>
    </xdr:from>
    <xdr:to>
      <xdr:col>10</xdr:col>
      <xdr:colOff>114300</xdr:colOff>
      <xdr:row>54</xdr:row>
      <xdr:rowOff>163306</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364845"/>
          <a:ext cx="889000" cy="5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110234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82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142133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91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50</xdr:row>
      <xdr:rowOff>34179</xdr:rowOff>
    </xdr:from>
    <xdr:to>
      <xdr:col>24</xdr:col>
      <xdr:colOff>114300</xdr:colOff>
      <xdr:row>50</xdr:row>
      <xdr:rowOff>135779</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8606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49</xdr:row>
      <xdr:rowOff>158656</xdr:rowOff>
    </xdr:from>
    <xdr:ext cx="690189"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8559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3,119,687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170017</xdr:rowOff>
    </xdr:from>
    <xdr:to>
      <xdr:col>20</xdr:col>
      <xdr:colOff>38100</xdr:colOff>
      <xdr:row>54</xdr:row>
      <xdr:rowOff>100167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256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23205</xdr:colOff>
      <xdr:row>52</xdr:row>
      <xdr:rowOff>116694</xdr:rowOff>
    </xdr:from>
    <xdr:ext cx="690189"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52205" y="903209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33701</xdr:rowOff>
    </xdr:from>
    <xdr:to>
      <xdr:col>15</xdr:col>
      <xdr:colOff>101600</xdr:colOff>
      <xdr:row>53</xdr:row>
      <xdr:rowOff>135301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12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86705</xdr:colOff>
      <xdr:row>51</xdr:row>
      <xdr:rowOff>151828</xdr:rowOff>
    </xdr:from>
    <xdr:ext cx="690189"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563205" y="889577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112506</xdr:rowOff>
    </xdr:from>
    <xdr:to>
      <xdr:col>10</xdr:col>
      <xdr:colOff>165100</xdr:colOff>
      <xdr:row>55</xdr:row>
      <xdr:rowOff>42656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37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xdr:col>
      <xdr:colOff>150205</xdr:colOff>
      <xdr:row>53</xdr:row>
      <xdr:rowOff>59183</xdr:rowOff>
    </xdr:from>
    <xdr:ext cx="690189"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674205" y="91460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55745</xdr:rowOff>
    </xdr:from>
    <xdr:to>
      <xdr:col>6</xdr:col>
      <xdr:colOff>38100</xdr:colOff>
      <xdr:row>54</xdr:row>
      <xdr:rowOff>157345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31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23205</xdr:colOff>
      <xdr:row>53</xdr:row>
      <xdr:rowOff>2422</xdr:rowOff>
    </xdr:from>
    <xdr:ext cx="690189"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785205" y="90892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100456</xdr:rowOff>
    </xdr:from>
    <xdr:to>
      <xdr:col>24</xdr:col>
      <xdr:colOff>63500</xdr:colOff>
      <xdr:row>73</xdr:row>
      <xdr:rowOff>35913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101956"/>
          <a:ext cx="838200" cy="44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57587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259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35913</xdr:rowOff>
    </xdr:from>
    <xdr:to>
      <xdr:col>19</xdr:col>
      <xdr:colOff>177800</xdr:colOff>
      <xdr:row>74</xdr:row>
      <xdr:rowOff>29078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2551763"/>
          <a:ext cx="889000" cy="16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37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29078</xdr:rowOff>
    </xdr:from>
    <xdr:to>
      <xdr:col>15</xdr:col>
      <xdr:colOff>50800</xdr:colOff>
      <xdr:row>75</xdr:row>
      <xdr:rowOff>7731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2716378"/>
          <a:ext cx="889000" cy="150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146823</xdr:rowOff>
    </xdr:from>
    <xdr:to>
      <xdr:col>10</xdr:col>
      <xdr:colOff>114300</xdr:colOff>
      <xdr:row>75</xdr:row>
      <xdr:rowOff>7731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1130300" y="12834123"/>
          <a:ext cx="889000" cy="3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73234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44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49656</xdr:rowOff>
    </xdr:from>
    <xdr:to>
      <xdr:col>24</xdr:col>
      <xdr:colOff>114300</xdr:colOff>
      <xdr:row>70</xdr:row>
      <xdr:rowOff>151256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05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2683</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004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156563</xdr:rowOff>
    </xdr:from>
    <xdr:to>
      <xdr:col>20</xdr:col>
      <xdr:colOff>38100</xdr:colOff>
      <xdr:row>73</xdr:row>
      <xdr:rowOff>86713</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50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103240</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276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149728</xdr:rowOff>
    </xdr:from>
    <xdr:to>
      <xdr:col>15</xdr:col>
      <xdr:colOff>101600</xdr:colOff>
      <xdr:row>74</xdr:row>
      <xdr:rowOff>79878</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2665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96405</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440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128381</xdr:rowOff>
    </xdr:from>
    <xdr:to>
      <xdr:col>10</xdr:col>
      <xdr:colOff>165100</xdr:colOff>
      <xdr:row>75</xdr:row>
      <xdr:rowOff>58531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281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75058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59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96023</xdr:rowOff>
    </xdr:from>
    <xdr:to>
      <xdr:col>6</xdr:col>
      <xdr:colOff>38100</xdr:colOff>
      <xdr:row>75</xdr:row>
      <xdr:rowOff>26173</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2783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42700</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558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92</xdr:row>
      <xdr:rowOff>144693</xdr:rowOff>
    </xdr:from>
    <xdr:to>
      <xdr:col>24</xdr:col>
      <xdr:colOff>62865</xdr:colOff>
      <xdr:row>99</xdr:row>
      <xdr:rowOff>31610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918093"/>
          <a:ext cx="1270" cy="108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35437</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700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31610</xdr:rowOff>
    </xdr:from>
    <xdr:to>
      <xdr:col>24</xdr:col>
      <xdr:colOff>152400</xdr:colOff>
      <xdr:row>99</xdr:row>
      <xdr:rowOff>31610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7005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91</xdr:row>
      <xdr:rowOff>91370</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69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92</xdr:row>
      <xdr:rowOff>144693</xdr:rowOff>
    </xdr:from>
    <xdr:to>
      <xdr:col>24</xdr:col>
      <xdr:colOff>152400</xdr:colOff>
      <xdr:row>92</xdr:row>
      <xdr:rowOff>144693</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918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160122</xdr:rowOff>
    </xdr:from>
    <xdr:to>
      <xdr:col>24</xdr:col>
      <xdr:colOff>63500</xdr:colOff>
      <xdr:row>94</xdr:row>
      <xdr:rowOff>143912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5933522"/>
          <a:ext cx="838200" cy="326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121080</xdr:rowOff>
    </xdr:from>
    <xdr:ext cx="599010"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7517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142653</xdr:rowOff>
    </xdr:from>
    <xdr:to>
      <xdr:col>24</xdr:col>
      <xdr:colOff>114300</xdr:colOff>
      <xdr:row>98</xdr:row>
      <xdr:rowOff>72803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77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162306</xdr:rowOff>
    </xdr:from>
    <xdr:to>
      <xdr:col>19</xdr:col>
      <xdr:colOff>177800</xdr:colOff>
      <xdr:row>94</xdr:row>
      <xdr:rowOff>143912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5764256"/>
          <a:ext cx="889000" cy="49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135892</xdr:rowOff>
    </xdr:from>
    <xdr:to>
      <xdr:col>20</xdr:col>
      <xdr:colOff>38100</xdr:colOff>
      <xdr:row>98</xdr:row>
      <xdr:rowOff>66042</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766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57169</xdr:rowOff>
    </xdr:from>
    <xdr:ext cx="599010"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497795" y="16859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38590</xdr:rowOff>
    </xdr:from>
    <xdr:to>
      <xdr:col>15</xdr:col>
      <xdr:colOff>50800</xdr:colOff>
      <xdr:row>91</xdr:row>
      <xdr:rowOff>162306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5469090"/>
          <a:ext cx="889000" cy="295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146352</xdr:rowOff>
    </xdr:from>
    <xdr:to>
      <xdr:col>15</xdr:col>
      <xdr:colOff>101600</xdr:colOff>
      <xdr:row>98</xdr:row>
      <xdr:rowOff>76502</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77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67629</xdr:rowOff>
    </xdr:from>
    <xdr:ext cx="59901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08795" y="16869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38590</xdr:rowOff>
    </xdr:from>
    <xdr:to>
      <xdr:col>10</xdr:col>
      <xdr:colOff>114300</xdr:colOff>
      <xdr:row>93</xdr:row>
      <xdr:rowOff>133362</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5469090"/>
          <a:ext cx="889000" cy="609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153789</xdr:rowOff>
    </xdr:from>
    <xdr:to>
      <xdr:col>10</xdr:col>
      <xdr:colOff>165100</xdr:colOff>
      <xdr:row>98</xdr:row>
      <xdr:rowOff>83939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78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75066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19795" y="16877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170349</xdr:rowOff>
    </xdr:from>
    <xdr:to>
      <xdr:col>6</xdr:col>
      <xdr:colOff>38100</xdr:colOff>
      <xdr:row>98</xdr:row>
      <xdr:rowOff>100499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800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91626</xdr:rowOff>
    </xdr:from>
    <xdr:ext cx="59901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30795" y="16893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109322</xdr:rowOff>
    </xdr:from>
    <xdr:to>
      <xdr:col>24</xdr:col>
      <xdr:colOff>114300</xdr:colOff>
      <xdr:row>93</xdr:row>
      <xdr:rowOff>39472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588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46920</xdr:rowOff>
    </xdr:from>
    <xdr:ext cx="599010"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582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93112</xdr:rowOff>
    </xdr:from>
    <xdr:to>
      <xdr:col>20</xdr:col>
      <xdr:colOff>38100</xdr:colOff>
      <xdr:row>95</xdr:row>
      <xdr:rowOff>23262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20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39789</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497795" y="15984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111506</xdr:rowOff>
    </xdr:from>
    <xdr:to>
      <xdr:col>15</xdr:col>
      <xdr:colOff>101600</xdr:colOff>
      <xdr:row>92</xdr:row>
      <xdr:rowOff>41656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571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58183</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08795" y="15488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89</xdr:row>
      <xdr:rowOff>159240</xdr:rowOff>
    </xdr:from>
    <xdr:to>
      <xdr:col>10</xdr:col>
      <xdr:colOff>165100</xdr:colOff>
      <xdr:row>90</xdr:row>
      <xdr:rowOff>89390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5418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88</xdr:row>
      <xdr:rowOff>105917</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19795" y="15193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82562</xdr:rowOff>
    </xdr:from>
    <xdr:to>
      <xdr:col>6</xdr:col>
      <xdr:colOff>38100</xdr:colOff>
      <xdr:row>94</xdr:row>
      <xdr:rowOff>12712</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02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29239</xdr:rowOff>
    </xdr:from>
    <xdr:ext cx="599010"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30795" y="1580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81026</xdr:rowOff>
    </xdr:from>
    <xdr:to>
      <xdr:col>54</xdr:col>
      <xdr:colOff>189865</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738876"/>
          <a:ext cx="127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66781</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533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27703</xdr:rowOff>
    </xdr:from>
    <xdr:ext cx="534377"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5514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33</xdr:row>
      <xdr:rowOff>81026</xdr:rowOff>
    </xdr:from>
    <xdr:to>
      <xdr:col>55</xdr:col>
      <xdr:colOff>88900</xdr:colOff>
      <xdr:row>33</xdr:row>
      <xdr:rowOff>81026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738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106490</xdr:rowOff>
    </xdr:from>
    <xdr:to>
      <xdr:col>55</xdr:col>
      <xdr:colOff>0</xdr:colOff>
      <xdr:row>35</xdr:row>
      <xdr:rowOff>4102</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5764340"/>
          <a:ext cx="838200" cy="24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111231</xdr:rowOff>
    </xdr:from>
    <xdr:ext cx="469744"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6263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132804</xdr:rowOff>
    </xdr:from>
    <xdr:to>
      <xdr:col>55</xdr:col>
      <xdr:colOff>50800</xdr:colOff>
      <xdr:row>39</xdr:row>
      <xdr:rowOff>62954</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47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106490</xdr:rowOff>
    </xdr:from>
    <xdr:to>
      <xdr:col>50</xdr:col>
      <xdr:colOff>114300</xdr:colOff>
      <xdr:row>34</xdr:row>
      <xdr:rowOff>34620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5764340"/>
          <a:ext cx="889000" cy="9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134023</xdr:rowOff>
    </xdr:from>
    <xdr:to>
      <xdr:col>50</xdr:col>
      <xdr:colOff>165100</xdr:colOff>
      <xdr:row>39</xdr:row>
      <xdr:rowOff>64173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649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55300</xdr:rowOff>
    </xdr:from>
    <xdr:ext cx="469744"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04428" y="6741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34620</xdr:rowOff>
    </xdr:from>
    <xdr:to>
      <xdr:col>45</xdr:col>
      <xdr:colOff>177800</xdr:colOff>
      <xdr:row>35</xdr:row>
      <xdr:rowOff>28156</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5863920"/>
          <a:ext cx="889000" cy="16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134975</xdr:rowOff>
    </xdr:from>
    <xdr:to>
      <xdr:col>46</xdr:col>
      <xdr:colOff>38100</xdr:colOff>
      <xdr:row>39</xdr:row>
      <xdr:rowOff>65125</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5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56252</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15428" y="674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44158</xdr:rowOff>
    </xdr:from>
    <xdr:to>
      <xdr:col>41</xdr:col>
      <xdr:colOff>50800</xdr:colOff>
      <xdr:row>35</xdr:row>
      <xdr:rowOff>28156</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5359108"/>
          <a:ext cx="889000" cy="66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133185</xdr:rowOff>
    </xdr:from>
    <xdr:to>
      <xdr:col>41</xdr:col>
      <xdr:colOff>101600</xdr:colOff>
      <xdr:row>39</xdr:row>
      <xdr:rowOff>63335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4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54462</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26428" y="6741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124651</xdr:rowOff>
    </xdr:from>
    <xdr:to>
      <xdr:col>36</xdr:col>
      <xdr:colOff>165100</xdr:colOff>
      <xdr:row>39</xdr:row>
      <xdr:rowOff>54801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39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45928</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37428" y="6732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124752</xdr:rowOff>
    </xdr:from>
    <xdr:to>
      <xdr:col>55</xdr:col>
      <xdr:colOff>50800</xdr:colOff>
      <xdr:row>35</xdr:row>
      <xdr:rowOff>54902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595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147629</xdr:rowOff>
    </xdr:from>
    <xdr:ext cx="534377"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5805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55690</xdr:rowOff>
    </xdr:from>
    <xdr:to>
      <xdr:col>50</xdr:col>
      <xdr:colOff>165100</xdr:colOff>
      <xdr:row>33</xdr:row>
      <xdr:rowOff>157290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5713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32</xdr:row>
      <xdr:rowOff>2367</xdr:rowOff>
    </xdr:from>
    <xdr:ext cx="534377"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372111" y="548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155270</xdr:rowOff>
    </xdr:from>
    <xdr:to>
      <xdr:col>46</xdr:col>
      <xdr:colOff>38100</xdr:colOff>
      <xdr:row>34</xdr:row>
      <xdr:rowOff>85420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58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32</xdr:row>
      <xdr:rowOff>101947</xdr:rowOff>
    </xdr:from>
    <xdr:ext cx="534377"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483111" y="5588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148806</xdr:rowOff>
    </xdr:from>
    <xdr:to>
      <xdr:col>41</xdr:col>
      <xdr:colOff>101600</xdr:colOff>
      <xdr:row>35</xdr:row>
      <xdr:rowOff>78956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597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95483</xdr:rowOff>
    </xdr:from>
    <xdr:ext cx="534377"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594111" y="5753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164808</xdr:rowOff>
    </xdr:from>
    <xdr:to>
      <xdr:col>36</xdr:col>
      <xdr:colOff>165100</xdr:colOff>
      <xdr:row>31</xdr:row>
      <xdr:rowOff>94958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530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111485</xdr:rowOff>
    </xdr:from>
    <xdr:ext cx="599010"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672795" y="5083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169766</xdr:rowOff>
    </xdr:from>
    <xdr:to>
      <xdr:col>55</xdr:col>
      <xdr:colOff>0</xdr:colOff>
      <xdr:row>55</xdr:row>
      <xdr:rowOff>95993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428066"/>
          <a:ext cx="838200" cy="97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43159</xdr:rowOff>
    </xdr:from>
    <xdr:to>
      <xdr:col>50</xdr:col>
      <xdr:colOff>114300</xdr:colOff>
      <xdr:row>55</xdr:row>
      <xdr:rowOff>95993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472909"/>
          <a:ext cx="889000" cy="52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164143</xdr:rowOff>
    </xdr:from>
    <xdr:to>
      <xdr:col>45</xdr:col>
      <xdr:colOff>177800</xdr:colOff>
      <xdr:row>55</xdr:row>
      <xdr:rowOff>43159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422443"/>
          <a:ext cx="889000" cy="50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164143</xdr:rowOff>
    </xdr:from>
    <xdr:to>
      <xdr:col>41</xdr:col>
      <xdr:colOff>50800</xdr:colOff>
      <xdr:row>56</xdr:row>
      <xdr:rowOff>1722</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422443"/>
          <a:ext cx="889000" cy="18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11895</xdr:rowOff>
    </xdr:from>
    <xdr:ext cx="59901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672795" y="995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118966</xdr:rowOff>
    </xdr:from>
    <xdr:to>
      <xdr:col>55</xdr:col>
      <xdr:colOff>50800</xdr:colOff>
      <xdr:row>55</xdr:row>
      <xdr:rowOff>49116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37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141843</xdr:rowOff>
    </xdr:from>
    <xdr:ext cx="599010"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228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45193</xdr:rowOff>
    </xdr:from>
    <xdr:to>
      <xdr:col>50</xdr:col>
      <xdr:colOff>165100</xdr:colOff>
      <xdr:row>55</xdr:row>
      <xdr:rowOff>146793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47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163320</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39795" y="9250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163809</xdr:rowOff>
    </xdr:from>
    <xdr:to>
      <xdr:col>46</xdr:col>
      <xdr:colOff>38100</xdr:colOff>
      <xdr:row>55</xdr:row>
      <xdr:rowOff>93959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42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110486</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50795" y="9197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113343</xdr:rowOff>
    </xdr:from>
    <xdr:to>
      <xdr:col>41</xdr:col>
      <xdr:colOff>101600</xdr:colOff>
      <xdr:row>55</xdr:row>
      <xdr:rowOff>43493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371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60020</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61795" y="9146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122372</xdr:rowOff>
    </xdr:from>
    <xdr:to>
      <xdr:col>36</xdr:col>
      <xdr:colOff>165100</xdr:colOff>
      <xdr:row>56</xdr:row>
      <xdr:rowOff>52522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552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69049</xdr:rowOff>
    </xdr:from>
    <xdr:ext cx="599010"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672795" y="9327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16022</xdr:rowOff>
    </xdr:from>
    <xdr:to>
      <xdr:col>55</xdr:col>
      <xdr:colOff>0</xdr:colOff>
      <xdr:row>77</xdr:row>
      <xdr:rowOff>53333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217672"/>
          <a:ext cx="838200" cy="37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98575</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471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170390</xdr:rowOff>
    </xdr:from>
    <xdr:to>
      <xdr:col>50</xdr:col>
      <xdr:colOff>114300</xdr:colOff>
      <xdr:row>77</xdr:row>
      <xdr:rowOff>16022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200590"/>
          <a:ext cx="889000" cy="17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43429</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58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170390</xdr:rowOff>
    </xdr:from>
    <xdr:to>
      <xdr:col>45</xdr:col>
      <xdr:colOff>177800</xdr:colOff>
      <xdr:row>77</xdr:row>
      <xdr:rowOff>1992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200590"/>
          <a:ext cx="889000" cy="3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42091</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58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156949</xdr:rowOff>
    </xdr:from>
    <xdr:to>
      <xdr:col>41</xdr:col>
      <xdr:colOff>50800</xdr:colOff>
      <xdr:row>77</xdr:row>
      <xdr:rowOff>1992</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187149"/>
          <a:ext cx="889000" cy="16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42894</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58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79</xdr:row>
      <xdr:rowOff>27461</xdr:rowOff>
    </xdr:from>
    <xdr:ext cx="59901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672795" y="13572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2533</xdr:rowOff>
    </xdr:from>
    <xdr:to>
      <xdr:col>55</xdr:col>
      <xdr:colOff>50800</xdr:colOff>
      <xdr:row>77</xdr:row>
      <xdr:rowOff>104133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0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25410</xdr:rowOff>
    </xdr:from>
    <xdr:ext cx="599010"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055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136672</xdr:rowOff>
    </xdr:from>
    <xdr:to>
      <xdr:col>50</xdr:col>
      <xdr:colOff>165100</xdr:colOff>
      <xdr:row>77</xdr:row>
      <xdr:rowOff>66822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6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83349</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39795" y="12942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119590</xdr:rowOff>
    </xdr:from>
    <xdr:to>
      <xdr:col>46</xdr:col>
      <xdr:colOff>38100</xdr:colOff>
      <xdr:row>77</xdr:row>
      <xdr:rowOff>49740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14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66266</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50795" y="12925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122642</xdr:rowOff>
    </xdr:from>
    <xdr:to>
      <xdr:col>41</xdr:col>
      <xdr:colOff>101600</xdr:colOff>
      <xdr:row>77</xdr:row>
      <xdr:rowOff>52792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5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69319</xdr:rowOff>
    </xdr:from>
    <xdr:ext cx="599010"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61795" y="1292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106149</xdr:rowOff>
    </xdr:from>
    <xdr:to>
      <xdr:col>36</xdr:col>
      <xdr:colOff>165100</xdr:colOff>
      <xdr:row>77</xdr:row>
      <xdr:rowOff>36299</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136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52826</xdr:rowOff>
    </xdr:from>
    <xdr:ext cx="599010"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672795" y="12911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96546</xdr:rowOff>
    </xdr:from>
    <xdr:to>
      <xdr:col>55</xdr:col>
      <xdr:colOff>0</xdr:colOff>
      <xdr:row>98</xdr:row>
      <xdr:rowOff>333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212846"/>
          <a:ext cx="838200" cy="589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147795</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778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333</xdr:rowOff>
    </xdr:from>
    <xdr:to>
      <xdr:col>50</xdr:col>
      <xdr:colOff>114300</xdr:colOff>
      <xdr:row>98</xdr:row>
      <xdr:rowOff>53129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802433"/>
          <a:ext cx="889000" cy="5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106215</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908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53129</xdr:rowOff>
    </xdr:from>
    <xdr:to>
      <xdr:col>45</xdr:col>
      <xdr:colOff>177800</xdr:colOff>
      <xdr:row>98</xdr:row>
      <xdr:rowOff>93604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855229"/>
          <a:ext cx="889000" cy="40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103610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905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89976</xdr:rowOff>
    </xdr:from>
    <xdr:to>
      <xdr:col>41</xdr:col>
      <xdr:colOff>50800</xdr:colOff>
      <xdr:row>98</xdr:row>
      <xdr:rowOff>93604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892076"/>
          <a:ext cx="889000" cy="3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132563</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91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45746</xdr:rowOff>
    </xdr:from>
    <xdr:to>
      <xdr:col>55</xdr:col>
      <xdr:colOff>50800</xdr:colOff>
      <xdr:row>94</xdr:row>
      <xdr:rowOff>147346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16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68623</xdr:rowOff>
    </xdr:from>
    <xdr:ext cx="690189"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0134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120983</xdr:rowOff>
    </xdr:from>
    <xdr:to>
      <xdr:col>50</xdr:col>
      <xdr:colOff>165100</xdr:colOff>
      <xdr:row>98</xdr:row>
      <xdr:rowOff>51133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751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67660</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526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2329</xdr:rowOff>
    </xdr:from>
    <xdr:to>
      <xdr:col>46</xdr:col>
      <xdr:colOff>38100</xdr:colOff>
      <xdr:row>98</xdr:row>
      <xdr:rowOff>103929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0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120456</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579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42804</xdr:rowOff>
    </xdr:from>
    <xdr:to>
      <xdr:col>41</xdr:col>
      <xdr:colOff>101600</xdr:colOff>
      <xdr:row>98</xdr:row>
      <xdr:rowOff>144404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84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135531</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937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39176</xdr:rowOff>
    </xdr:from>
    <xdr:to>
      <xdr:col>36</xdr:col>
      <xdr:colOff>165100</xdr:colOff>
      <xdr:row>98</xdr:row>
      <xdr:rowOff>140776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84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131903</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934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34</xdr:row>
      <xdr:rowOff>70722</xdr:rowOff>
    </xdr:from>
    <xdr:to>
      <xdr:col>85</xdr:col>
      <xdr:colOff>126364</xdr:colOff>
      <xdr:row>38</xdr:row>
      <xdr:rowOff>115000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900022"/>
          <a:ext cx="1269" cy="730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118827</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3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115000</xdr:rowOff>
    </xdr:from>
    <xdr:to>
      <xdr:col>86</xdr:col>
      <xdr:colOff>25400</xdr:colOff>
      <xdr:row>38</xdr:row>
      <xdr:rowOff>115000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3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17399</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67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34</xdr:row>
      <xdr:rowOff>70722</xdr:rowOff>
    </xdr:from>
    <xdr:to>
      <xdr:col>86</xdr:col>
      <xdr:colOff>25400</xdr:colOff>
      <xdr:row>34</xdr:row>
      <xdr:rowOff>70722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90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6929</xdr:rowOff>
    </xdr:from>
    <xdr:to>
      <xdr:col>85</xdr:col>
      <xdr:colOff>127000</xdr:colOff>
      <xdr:row>38</xdr:row>
      <xdr:rowOff>43855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522029"/>
          <a:ext cx="838200" cy="3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110911</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83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88034</xdr:rowOff>
    </xdr:from>
    <xdr:to>
      <xdr:col>85</xdr:col>
      <xdr:colOff>177800</xdr:colOff>
      <xdr:row>38</xdr:row>
      <xdr:rowOff>18183</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43168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69671</xdr:rowOff>
    </xdr:from>
    <xdr:to>
      <xdr:col>81</xdr:col>
      <xdr:colOff>50800</xdr:colOff>
      <xdr:row>38</xdr:row>
      <xdr:rowOff>43855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413321"/>
          <a:ext cx="889000" cy="145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109517</xdr:rowOff>
    </xdr:from>
    <xdr:to>
      <xdr:col>81</xdr:col>
      <xdr:colOff>101600</xdr:colOff>
      <xdr:row>38</xdr:row>
      <xdr:rowOff>39667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5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56194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2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69671</xdr:rowOff>
    </xdr:from>
    <xdr:to>
      <xdr:col>76</xdr:col>
      <xdr:colOff>114300</xdr:colOff>
      <xdr:row>37</xdr:row>
      <xdr:rowOff>101071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13321"/>
          <a:ext cx="889000" cy="31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121533</xdr:rowOff>
    </xdr:from>
    <xdr:to>
      <xdr:col>76</xdr:col>
      <xdr:colOff>165100</xdr:colOff>
      <xdr:row>38</xdr:row>
      <xdr:rowOff>51682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651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42810</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557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95587</xdr:rowOff>
    </xdr:from>
    <xdr:to>
      <xdr:col>71</xdr:col>
      <xdr:colOff>177800</xdr:colOff>
      <xdr:row>37</xdr:row>
      <xdr:rowOff>101071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5410537"/>
          <a:ext cx="889000" cy="1034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111182</xdr:rowOff>
    </xdr:from>
    <xdr:to>
      <xdr:col>72</xdr:col>
      <xdr:colOff>38100</xdr:colOff>
      <xdr:row>38</xdr:row>
      <xdr:rowOff>41332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54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32459</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547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87613</xdr:rowOff>
    </xdr:from>
    <xdr:to>
      <xdr:col>67</xdr:col>
      <xdr:colOff>101600</xdr:colOff>
      <xdr:row>38</xdr:row>
      <xdr:rowOff>17763</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43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8890</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52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127579</xdr:rowOff>
    </xdr:from>
    <xdr:to>
      <xdr:col>85</xdr:col>
      <xdr:colOff>177800</xdr:colOff>
      <xdr:row>38</xdr:row>
      <xdr:rowOff>57729</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7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66460</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410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164505</xdr:rowOff>
    </xdr:from>
    <xdr:to>
      <xdr:col>81</xdr:col>
      <xdr:colOff>101600</xdr:colOff>
      <xdr:row>38</xdr:row>
      <xdr:rowOff>94655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0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85782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00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18871</xdr:rowOff>
    </xdr:from>
    <xdr:to>
      <xdr:col>76</xdr:col>
      <xdr:colOff>165100</xdr:colOff>
      <xdr:row>37</xdr:row>
      <xdr:rowOff>120471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62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35</xdr:row>
      <xdr:rowOff>136998</xdr:rowOff>
    </xdr:from>
    <xdr:ext cx="59901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292795" y="6137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50271</xdr:rowOff>
    </xdr:from>
    <xdr:to>
      <xdr:col>72</xdr:col>
      <xdr:colOff>38100</xdr:colOff>
      <xdr:row>37</xdr:row>
      <xdr:rowOff>151871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9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168398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16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44787</xdr:rowOff>
    </xdr:from>
    <xdr:to>
      <xdr:col>67</xdr:col>
      <xdr:colOff>101600</xdr:colOff>
      <xdr:row>31</xdr:row>
      <xdr:rowOff>146387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535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29</xdr:row>
      <xdr:rowOff>162914</xdr:rowOff>
    </xdr:from>
    <xdr:ext cx="59901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14795" y="5134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148164</xdr:rowOff>
    </xdr:from>
    <xdr:to>
      <xdr:col>85</xdr:col>
      <xdr:colOff>127000</xdr:colOff>
      <xdr:row>55</xdr:row>
      <xdr:rowOff>76879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5481300" y="9235014"/>
          <a:ext cx="838200" cy="271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154788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755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148164</xdr:rowOff>
    </xdr:from>
    <xdr:to>
      <xdr:col>81</xdr:col>
      <xdr:colOff>50800</xdr:colOff>
      <xdr:row>55</xdr:row>
      <xdr:rowOff>49900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235014"/>
          <a:ext cx="889000" cy="244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116438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88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49900</xdr:rowOff>
    </xdr:from>
    <xdr:to>
      <xdr:col>76</xdr:col>
      <xdr:colOff>114300</xdr:colOff>
      <xdr:row>56</xdr:row>
      <xdr:rowOff>6068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479650"/>
          <a:ext cx="889000" cy="127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128258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9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162271</xdr:rowOff>
    </xdr:from>
    <xdr:to>
      <xdr:col>71</xdr:col>
      <xdr:colOff>177800</xdr:colOff>
      <xdr:row>56</xdr:row>
      <xdr:rowOff>6068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420571"/>
          <a:ext cx="889000" cy="186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161424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9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7176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951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26079</xdr:rowOff>
    </xdr:from>
    <xdr:to>
      <xdr:col>85</xdr:col>
      <xdr:colOff>177800</xdr:colOff>
      <xdr:row>55</xdr:row>
      <xdr:rowOff>127679</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45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48956</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30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97364</xdr:rowOff>
    </xdr:from>
    <xdr:to>
      <xdr:col>81</xdr:col>
      <xdr:colOff>101600</xdr:colOff>
      <xdr:row>54</xdr:row>
      <xdr:rowOff>27514</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18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44041</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895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170550</xdr:rowOff>
    </xdr:from>
    <xdr:to>
      <xdr:col>76</xdr:col>
      <xdr:colOff>165100</xdr:colOff>
      <xdr:row>55</xdr:row>
      <xdr:rowOff>100700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42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53</xdr:row>
      <xdr:rowOff>117227</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204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126718</xdr:rowOff>
    </xdr:from>
    <xdr:to>
      <xdr:col>72</xdr:col>
      <xdr:colOff>38100</xdr:colOff>
      <xdr:row>56</xdr:row>
      <xdr:rowOff>56868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55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73395</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331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111471</xdr:rowOff>
    </xdr:from>
    <xdr:to>
      <xdr:col>67</xdr:col>
      <xdr:colOff>101600</xdr:colOff>
      <xdr:row>55</xdr:row>
      <xdr:rowOff>41621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36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53</xdr:row>
      <xdr:rowOff>58148</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144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46774</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419874"/>
          <a:ext cx="889000" cy="16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159266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32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167424</xdr:rowOff>
    </xdr:from>
    <xdr:to>
      <xdr:col>67</xdr:col>
      <xdr:colOff>101600</xdr:colOff>
      <xdr:row>78</xdr:row>
      <xdr:rowOff>97574</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369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114101</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47111" y="13144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54446</xdr:rowOff>
    </xdr:from>
    <xdr:to>
      <xdr:col>85</xdr:col>
      <xdr:colOff>127000</xdr:colOff>
      <xdr:row>97</xdr:row>
      <xdr:rowOff>56888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685096"/>
          <a:ext cx="838200" cy="2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25551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84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49005</xdr:rowOff>
    </xdr:from>
    <xdr:to>
      <xdr:col>81</xdr:col>
      <xdr:colOff>50800</xdr:colOff>
      <xdr:row>97</xdr:row>
      <xdr:rowOff>56888</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679655"/>
          <a:ext cx="889000" cy="7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109579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39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49005</xdr:rowOff>
    </xdr:from>
    <xdr:to>
      <xdr:col>76</xdr:col>
      <xdr:colOff>114300</xdr:colOff>
      <xdr:row>97</xdr:row>
      <xdr:rowOff>61641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679655"/>
          <a:ext cx="889000" cy="1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116932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7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61641</xdr:rowOff>
    </xdr:from>
    <xdr:to>
      <xdr:col>71</xdr:col>
      <xdr:colOff>177800</xdr:colOff>
      <xdr:row>97</xdr:row>
      <xdr:rowOff>88198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6692291"/>
          <a:ext cx="889000" cy="26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143932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77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138873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769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3646</xdr:rowOff>
    </xdr:from>
    <xdr:to>
      <xdr:col>85</xdr:col>
      <xdr:colOff>177800</xdr:colOff>
      <xdr:row>97</xdr:row>
      <xdr:rowOff>105246</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634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153523</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612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6088</xdr:rowOff>
    </xdr:from>
    <xdr:to>
      <xdr:col>81</xdr:col>
      <xdr:colOff>101600</xdr:colOff>
      <xdr:row>97</xdr:row>
      <xdr:rowOff>107688</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63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98815</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729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169655</xdr:rowOff>
    </xdr:from>
    <xdr:to>
      <xdr:col>76</xdr:col>
      <xdr:colOff>165100</xdr:colOff>
      <xdr:row>97</xdr:row>
      <xdr:rowOff>99805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62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116332</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404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10841</xdr:rowOff>
    </xdr:from>
    <xdr:to>
      <xdr:col>72</xdr:col>
      <xdr:colOff>38100</xdr:colOff>
      <xdr:row>97</xdr:row>
      <xdr:rowOff>112441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64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128968</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416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37398</xdr:rowOff>
    </xdr:from>
    <xdr:to>
      <xdr:col>67</xdr:col>
      <xdr:colOff>101600</xdr:colOff>
      <xdr:row>97</xdr:row>
      <xdr:rowOff>138998</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66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155525</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443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154445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26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77594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24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82309</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5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83452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25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85926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25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109995</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53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人口が約</a:t>
          </a:r>
          <a:r>
            <a:rPr kumimoji="1" lang="en-US" altLang="ja-JP" sz="1300">
              <a:latin typeface="ＭＳ Ｐゴシック" panose="020B0600070205080204" pitchFamily="50" charset="-128"/>
              <a:ea typeface="ＭＳ Ｐゴシック" panose="020B0600070205080204" pitchFamily="50" charset="-128"/>
            </a:rPr>
            <a:t>300</a:t>
          </a:r>
          <a:r>
            <a:rPr kumimoji="1" lang="ja-JP" altLang="en-US" sz="1300">
              <a:latin typeface="ＭＳ Ｐゴシック" panose="020B0600070205080204" pitchFamily="50" charset="-128"/>
              <a:ea typeface="ＭＳ Ｐゴシック" panose="020B0600070205080204" pitchFamily="50" charset="-128"/>
            </a:rPr>
            <a:t>人の孤立小離島であるため、人口一人当たりにすると高くなってしまう。</a:t>
          </a:r>
        </a:p>
        <a:p>
          <a:r>
            <a:rPr kumimoji="1" lang="ja-JP" altLang="en-US" sz="1300">
              <a:latin typeface="ＭＳ Ｐゴシック" panose="020B0600070205080204" pitchFamily="50" charset="-128"/>
              <a:ea typeface="ＭＳ Ｐゴシック" panose="020B0600070205080204" pitchFamily="50" charset="-128"/>
            </a:rPr>
            <a:t>　総務費の</a:t>
          </a:r>
          <a:r>
            <a:rPr kumimoji="1" lang="en-US" altLang="ja-JP" sz="1300">
              <a:latin typeface="ＭＳ Ｐゴシック" panose="020B0600070205080204" pitchFamily="50" charset="-128"/>
              <a:ea typeface="ＭＳ Ｐゴシック" panose="020B0600070205080204" pitchFamily="50" charset="-128"/>
            </a:rPr>
            <a:t>1,422,107</a:t>
          </a:r>
          <a:r>
            <a:rPr kumimoji="1" lang="ja-JP" altLang="en-US" sz="1300">
              <a:latin typeface="ＭＳ Ｐゴシック" panose="020B0600070205080204" pitchFamily="50" charset="-128"/>
              <a:ea typeface="ＭＳ Ｐゴシック" panose="020B0600070205080204" pitchFamily="50" charset="-128"/>
            </a:rPr>
            <a:t>円の増は複合型サテライトオフィス建設事業によるものであり、令和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年度までは高い水準となる見込みである。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民生費の</a:t>
          </a:r>
          <a:r>
            <a:rPr kumimoji="1" lang="en-US" altLang="ja-JP" sz="1300">
              <a:latin typeface="ＭＳ Ｐゴシック" panose="020B0600070205080204" pitchFamily="50" charset="-128"/>
              <a:ea typeface="ＭＳ Ｐゴシック" panose="020B0600070205080204" pitchFamily="50" charset="-128"/>
            </a:rPr>
            <a:t>196,766</a:t>
          </a:r>
          <a:r>
            <a:rPr kumimoji="1" lang="ja-JP" altLang="en-US" sz="1300">
              <a:latin typeface="ＭＳ Ｐゴシック" panose="020B0600070205080204" pitchFamily="50" charset="-128"/>
              <a:ea typeface="ＭＳ Ｐゴシック" panose="020B0600070205080204" pitchFamily="50" charset="-128"/>
            </a:rPr>
            <a:t>円の増は公園改修事業における物件費・普通建設事業費の増加によるものである。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衛生費の</a:t>
          </a:r>
          <a:r>
            <a:rPr kumimoji="1" lang="en-US" altLang="ja-JP" sz="1300">
              <a:latin typeface="ＭＳ Ｐゴシック" panose="020B0600070205080204" pitchFamily="50" charset="-128"/>
              <a:ea typeface="ＭＳ Ｐゴシック" panose="020B0600070205080204" pitchFamily="50" charset="-128"/>
            </a:rPr>
            <a:t>200,073</a:t>
          </a:r>
          <a:r>
            <a:rPr kumimoji="1" lang="ja-JP" altLang="en-US" sz="1300">
              <a:latin typeface="ＭＳ Ｐゴシック" panose="020B0600070205080204" pitchFamily="50" charset="-128"/>
              <a:ea typeface="ＭＳ Ｐゴシック" panose="020B0600070205080204" pitchFamily="50" charset="-128"/>
            </a:rPr>
            <a:t>円の増は簡易水道事業の管路更新事業における補助費の増加によるものである。簡易水道事業においては、管路更新に加え脱塩施設更新も控えており、令和</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年頃まで高い水準となる見込みである。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土木費の</a:t>
          </a:r>
          <a:r>
            <a:rPr kumimoji="1" lang="en-US" altLang="ja-JP" sz="1300">
              <a:latin typeface="ＭＳ Ｐゴシック" panose="020B0600070205080204" pitchFamily="50" charset="-128"/>
              <a:ea typeface="ＭＳ Ｐゴシック" panose="020B0600070205080204" pitchFamily="50" charset="-128"/>
            </a:rPr>
            <a:t>1,289,559</a:t>
          </a:r>
          <a:r>
            <a:rPr kumimoji="1" lang="ja-JP" altLang="en-US" sz="1300">
              <a:latin typeface="ＭＳ Ｐゴシック" panose="020B0600070205080204" pitchFamily="50" charset="-128"/>
              <a:ea typeface="ＭＳ Ｐゴシック" panose="020B0600070205080204" pitchFamily="50" charset="-128"/>
            </a:rPr>
            <a:t>円は移住定住住宅建設等による住宅建設費の増加によるもので、令和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年度まで高い水準となる見込みである。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東京都利島村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財政調整基金については、決算剰余金を中心に令和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年度からの大型普通建設事業のために積立を行っている。実質収支は令和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年度は約</a:t>
          </a:r>
          <a:r>
            <a:rPr kumimoji="1" lang="en-US" altLang="ja-JP" sz="1400">
              <a:latin typeface="ＭＳ ゴシック" pitchFamily="49" charset="-128"/>
              <a:ea typeface="ＭＳ ゴシック" pitchFamily="49" charset="-128"/>
            </a:rPr>
            <a:t>10,500</a:t>
          </a:r>
          <a:r>
            <a:rPr kumimoji="1" lang="ja-JP" altLang="en-US" sz="1400">
              <a:latin typeface="ＭＳ ゴシック" pitchFamily="49" charset="-128"/>
              <a:ea typeface="ＭＳ ゴシック" pitchFamily="49" charset="-128"/>
            </a:rPr>
            <a:t>万円、令和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年度は約</a:t>
          </a:r>
          <a:r>
            <a:rPr kumimoji="1" lang="en-US" altLang="ja-JP" sz="1400">
              <a:latin typeface="ＭＳ ゴシック" pitchFamily="49" charset="-128"/>
              <a:ea typeface="ＭＳ ゴシック" pitchFamily="49" charset="-128"/>
            </a:rPr>
            <a:t>9,000</a:t>
          </a:r>
          <a:r>
            <a:rPr kumimoji="1" lang="ja-JP" altLang="en-US" sz="1400">
              <a:latin typeface="ＭＳ ゴシック" pitchFamily="49" charset="-128"/>
              <a:ea typeface="ＭＳ ゴシック" pitchFamily="49" charset="-128"/>
            </a:rPr>
            <a:t>万円、令和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年度は約</a:t>
          </a:r>
          <a:r>
            <a:rPr kumimoji="1" lang="en-US" altLang="ja-JP" sz="1400">
              <a:latin typeface="ＭＳ ゴシック" pitchFamily="49" charset="-128"/>
              <a:ea typeface="ＭＳ ゴシック" pitchFamily="49" charset="-128"/>
            </a:rPr>
            <a:t>9,300</a:t>
          </a:r>
          <a:r>
            <a:rPr kumimoji="1" lang="ja-JP" altLang="en-US" sz="1400">
              <a:latin typeface="ＭＳ ゴシック" pitchFamily="49" charset="-128"/>
              <a:ea typeface="ＭＳ ゴシック" pitchFamily="49" charset="-128"/>
            </a:rPr>
            <a:t>万円、令和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年度は約</a:t>
          </a:r>
          <a:r>
            <a:rPr kumimoji="1" lang="en-US" altLang="ja-JP" sz="1400">
              <a:latin typeface="ＭＳ ゴシック" pitchFamily="49" charset="-128"/>
              <a:ea typeface="ＭＳ ゴシック" pitchFamily="49" charset="-128"/>
            </a:rPr>
            <a:t>17,100</a:t>
          </a:r>
          <a:r>
            <a:rPr kumimoji="1" lang="ja-JP" altLang="en-US" sz="1400">
              <a:latin typeface="ＭＳ ゴシック" pitchFamily="49" charset="-128"/>
              <a:ea typeface="ＭＳ ゴシック" pitchFamily="49" charset="-128"/>
            </a:rPr>
            <a:t>万円、令和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年度は約</a:t>
          </a:r>
          <a:r>
            <a:rPr kumimoji="1" lang="en-US" altLang="ja-JP" sz="1400">
              <a:latin typeface="ＭＳ ゴシック" pitchFamily="49" charset="-128"/>
              <a:ea typeface="ＭＳ ゴシック" pitchFamily="49" charset="-128"/>
            </a:rPr>
            <a:t>12,490</a:t>
          </a:r>
          <a:r>
            <a:rPr kumimoji="1" lang="ja-JP" altLang="en-US" sz="1400">
              <a:latin typeface="ＭＳ ゴシック" pitchFamily="49" charset="-128"/>
              <a:ea typeface="ＭＳ ゴシック" pitchFamily="49" charset="-128"/>
            </a:rPr>
            <a:t>万円となった。</a:t>
          </a:r>
        </a:p>
        <a:p>
          <a:r>
            <a:rPr kumimoji="1" lang="ja-JP" altLang="en-US" sz="1400">
              <a:latin typeface="ＭＳ ゴシック" pitchFamily="49" charset="-128"/>
              <a:ea typeface="ＭＳ ゴシック" pitchFamily="49" charset="-128"/>
            </a:rPr>
            <a:t>　標準財政規模が小さいため、財政調整基金残高比率が約</a:t>
          </a:r>
          <a:r>
            <a:rPr kumimoji="1" lang="en-US" altLang="ja-JP" sz="1400">
              <a:latin typeface="ＭＳ ゴシック" pitchFamily="49" charset="-128"/>
              <a:ea typeface="ＭＳ ゴシック" pitchFamily="49" charset="-128"/>
            </a:rPr>
            <a:t>200%</a:t>
          </a:r>
          <a:r>
            <a:rPr kumimoji="1" lang="ja-JP" altLang="en-US" sz="1400">
              <a:latin typeface="ＭＳ ゴシック" pitchFamily="49" charset="-128"/>
              <a:ea typeface="ＭＳ ゴシック" pitchFamily="49" charset="-128"/>
            </a:rPr>
            <a:t>と高く見えているが、今後の大型普通建設事業のために財政調整基金の積み増しを行っていく必要がある。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東京都利島村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すべての会計で赤字を回避している。しかし、公営企業会計、特別会計の歳入には多額の一般会計繰入金（公営企業会計補助金含む）が含まれている状況であり、今後においても経費増大に対応する財源はほぼ一般会計繰入金に頼らざるを得ない状況になっている。</a:t>
          </a:r>
        </a:p>
        <a:p>
          <a:r>
            <a:rPr kumimoji="1" lang="ja-JP" altLang="en-US" sz="1400">
              <a:latin typeface="ＭＳ ゴシック" pitchFamily="49" charset="-128"/>
              <a:ea typeface="ＭＳ ゴシック" pitchFamily="49" charset="-128"/>
            </a:rPr>
            <a:t>　保険料（税）・使用料の改定も難しい状況ではあるが、令和５年度に浄化槽使用料について改定を行っている。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今後、水道料金の改定について検討を行う必要がある。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東京都利島村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年度以降、起債を行っていないため、減少傾向となっている。一方で、令和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年度以降、住宅建設や焼却施設更新事業において起債を予定しており、元利償還金の増が見込まれる。</a:t>
          </a:r>
        </a:p>
        <a:p>
          <a:r>
            <a:rPr kumimoji="1" lang="ja-JP" altLang="en-US" sz="1400">
              <a:latin typeface="ＭＳ ゴシック" pitchFamily="49" charset="-128"/>
              <a:ea typeface="ＭＳ ゴシック" pitchFamily="49" charset="-128"/>
            </a:rPr>
            <a:t>　組合等が起こした地方債の元利償還金に対する負担金等については、東京都島嶼町村一部事務組合の最終処分場施設整備に係る負担金で、最大で約</a:t>
          </a:r>
          <a:r>
            <a:rPr kumimoji="1" lang="en-US" altLang="ja-JP" sz="1400">
              <a:latin typeface="ＭＳ ゴシック" pitchFamily="49" charset="-128"/>
              <a:ea typeface="ＭＳ ゴシック" pitchFamily="49" charset="-128"/>
            </a:rPr>
            <a:t>700</a:t>
          </a:r>
          <a:r>
            <a:rPr kumimoji="1" lang="ja-JP" altLang="en-US" sz="1400">
              <a:latin typeface="ＭＳ ゴシック" pitchFamily="49" charset="-128"/>
              <a:ea typeface="ＭＳ ゴシック" pitchFamily="49" charset="-128"/>
            </a:rPr>
            <a:t>万円の負担となる見込である。</a:t>
          </a:r>
        </a:p>
        <a:p>
          <a:r>
            <a:rPr kumimoji="1" lang="ja-JP" altLang="en-US" sz="1400">
              <a:latin typeface="ＭＳ ゴシック" pitchFamily="49" charset="-128"/>
              <a:ea typeface="ＭＳ ゴシック" pitchFamily="49" charset="-128"/>
            </a:rPr>
            <a:t>　算入公債費については、元利償還金の増減に連動しており、令和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年度以降の起債にともない増加する見込みである。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東京都利島村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一般会計等に係る地方債の現在高については、繰上償還や起債抑制（臨時財政対策債のみの起債）により減少傾向である。</a:t>
          </a:r>
        </a:p>
        <a:p>
          <a:r>
            <a:rPr kumimoji="1" lang="ja-JP" altLang="en-US" sz="1400">
              <a:latin typeface="ＭＳ ゴシック" pitchFamily="49" charset="-128"/>
              <a:ea typeface="ＭＳ ゴシック" pitchFamily="49" charset="-128"/>
            </a:rPr>
            <a:t>　これは今後、住宅建設事業や焼却施設建設事業にて起債を見込んでいるために起債を必要最小限としているためである。</a:t>
          </a:r>
        </a:p>
        <a:p>
          <a:r>
            <a:rPr kumimoji="1" lang="ja-JP" altLang="en-US" sz="1400">
              <a:latin typeface="ＭＳ ゴシック" pitchFamily="49" charset="-128"/>
              <a:ea typeface="ＭＳ ゴシック" pitchFamily="49" charset="-128"/>
            </a:rPr>
            <a:t>　公営企業債等繰入見込額については、利用者数が少ないため、使用料の増加が見込めず一般会計からの繰入金が多額となっている。今後使用料・手数料の見直し等を行い一般会計からの繰入金抑制を図る。</a:t>
          </a:r>
        </a:p>
        <a:p>
          <a:r>
            <a:rPr kumimoji="1" lang="ja-JP" altLang="en-US" sz="1400">
              <a:latin typeface="ＭＳ ゴシック" pitchFamily="49" charset="-128"/>
              <a:ea typeface="ＭＳ ゴシック" pitchFamily="49" charset="-128"/>
            </a:rPr>
            <a:t>　充当可能基金については、平成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年度より今後予定している施設整備の為に積立を実施している。令和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年度は、財政調整基金に約</a:t>
          </a:r>
          <a:r>
            <a:rPr kumimoji="1" lang="en-US" altLang="ja-JP" sz="1400">
              <a:latin typeface="ＭＳ ゴシック" pitchFamily="49" charset="-128"/>
              <a:ea typeface="ＭＳ ゴシック" pitchFamily="49" charset="-128"/>
            </a:rPr>
            <a:t>100</a:t>
          </a:r>
          <a:r>
            <a:rPr kumimoji="1" lang="ja-JP" altLang="en-US" sz="1400">
              <a:latin typeface="ＭＳ ゴシック" pitchFamily="49" charset="-128"/>
              <a:ea typeface="ＭＳ ゴシック" pitchFamily="49" charset="-128"/>
            </a:rPr>
            <a:t>万円、庁舎建設基金に約</a:t>
          </a:r>
          <a:r>
            <a:rPr kumimoji="1" lang="en-US" altLang="ja-JP" sz="1400">
              <a:latin typeface="ＭＳ ゴシック" pitchFamily="49" charset="-128"/>
              <a:ea typeface="ＭＳ ゴシック" pitchFamily="49" charset="-128"/>
            </a:rPr>
            <a:t>3,700</a:t>
          </a:r>
          <a:r>
            <a:rPr kumimoji="1" lang="ja-JP" altLang="en-US" sz="1400">
              <a:latin typeface="ＭＳ ゴシック" pitchFamily="49" charset="-128"/>
              <a:ea typeface="ＭＳ ゴシック" pitchFamily="49" charset="-128"/>
            </a:rPr>
            <a:t>万円の積立を行っている。</a:t>
          </a:r>
        </a:p>
        <a:p>
          <a:r>
            <a:rPr kumimoji="1" lang="ja-JP" altLang="en-US" sz="1400">
              <a:latin typeface="ＭＳ ゴシック" pitchFamily="49" charset="-128"/>
              <a:ea typeface="ＭＳ ゴシック" pitchFamily="49" charset="-128"/>
            </a:rPr>
            <a:t>　基準財政需要額見込については、現在実施している事業により今後増加する見込みである。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東京都利島村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年度にかけ地方交付税の伸びに伴い基金の積立を実施している。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年度についても同様で、今後実施予定の大型普通建設事業に備える為に財政調整基金および庁舎建設基金に積立を行っている。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本村は小離島であり、施設は塩害等により老朽化が早く唐突に機器が故障する事も度々発生している。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これらに対応するには基金の取崩しで対応せざるを得ない状況である。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年度にかけて大型普通建設事業を予定しており、基金を取崩し対応する。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一方で、事業量の圧縮を図り歳出を抑制し、かつ、最大限の歳入努力を行い、基金の取崩しを最低限に抑え積立を行っていく。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庁舎建設基金：庁舎建設に必要な資金を積立る。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森林環境譲与税基金：間伐や人材育成、担い手の確保、木材及び木質バイオマスエネルギー利用促進や普及啓発等の森林整備及び</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その促進に必要となる経費に使用する。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移住定住促進住宅建設基金：移住定住を目的とした住宅建設に使用する。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利島村出会いと交流応援基金：新型コロナウイルス感染症により島内で若い世代の交流・出会いの場が減少している。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若い世代の交流・出会いを促進し、結婚を応援する為に使用する。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一般会計の歳計剰余額の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を含めた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37,042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円千円を庁舎建設基金に積立を行っている。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森林環境譲与税基金には令和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年度の森林譲与税</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千円（全額）の積立を行っている。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庁舎建設基金は施設複合化の庁舎建設を考えており、令和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億円積立を目指している。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年度に、少ない基金をより効果的に運用するため、その他特目基金を一時的に廃止し、財政調整基金への一本化を図った。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またここ数年、地方交付税等の伸びに伴い基金の積立てを行っている。令和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千円程基金積立てを行っている。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本村は小離島であり、施設は塩害等により老朽化が早い。また唐突に機器が故障する事も度々発生している。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これらに対応するには基金の取崩しをせざるを得ない状況である。施設修繕費用は老朽化施設が多数ある事から毎年数千万単位となる事が多い。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年度にかけて大型普通建設事業を予定しており、基金を取崩し対応する。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一方で、事業量の圧縮を図り歳出を抑制し、かつ、最大限の歳入努力を行い、基金の取崩しを最低限に抑え積立を行っていく。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基金の取崩しは行っておらず、</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千円の積立を行っている。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大型の普通建設事業実施（焼却施設建設）に伴い起債額増大が見込まれている。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今後も最大限の歳入努力を行い、基金取崩しは最低限に抑え基金積立を行っていく。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8557BC1-A17D-4063-BE23-66D8A5A130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B11B7B2-8CC4-4564-B510-29AB86CD8B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2FBA255-85E3-41FF-9B2C-93CC1C5D2F19}"/>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B181A293-1D42-4D8C-BEF9-8396CDF64F2B}"/>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3F647C9-0C9F-4D63-BABC-10C24CC529FE}"/>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A28E3872-27E4-4C93-A61D-5E5E69055B38}"/>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BFCB646-81FB-4C81-B87F-3463C7C41179}"/>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2AFDB5E9-566C-4725-A0D7-C198D1BB696A}"/>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29010AC-AAE6-4D75-8654-D26D9F1B3AFC}"/>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5915A6C-29CD-489B-B829-82C102D31D34}"/>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5F6EB84-63BC-4AE5-B58C-E2C865D4D608}"/>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289996D-1213-4530-80C1-1729EDF72788}"/>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6CF142F1-71EE-4612-84CA-3B7C2E0FF3B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AF742374-6C24-425E-BEA8-183BCB571D7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ABA84A2-F229-45C0-B1A9-2979BE67639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CD56EBD3-FB5C-4A17-98D6-110DE972337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東京都利島村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869DD6F-82EC-468B-BD9A-EE679ECEE874}"/>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9BBEA12A-AF15-411F-A436-8A742ED3D092}"/>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3680789-2696-44DC-BEFA-D151DAD3D2B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172E0DB-B41F-49FA-B629-D771EB287DC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1B925833-C771-4C6A-BCB3-23EF25C64D0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990BA222-9646-4EB8-B7EB-0387BCC2CF5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
294
4.04
2,419,876
2,294,986
124,890
449,194
330,289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143DA7B8-6B99-4281-8591-2FF1F445A90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B4E9CE9-A0DA-464D-A918-08E86559A73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CB83A59B-4DE3-4934-A1FD-BE25D008E0C2}"/>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697E184-0AB1-4C17-A760-99E26CF3370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B60CDDAE-F8AA-4D6F-A319-1BC1838DF8D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A2A2B5D-B163-48DC-8DDC-EBD87DC3151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B46E474-BB9F-4FBD-8BCE-E0E36A9681E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2ACC2AB2-EE5F-4286-81E5-3784E6C3948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1EBD093-8BA3-4604-ADDD-5675152E53E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5FE8FA2-CD1D-49F1-9AD0-ACAC005D1BD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21AD18E-2F57-4B8D-A05A-B6DF945FD35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86488C3B-5C3E-410E-AF7B-3EEBD114B98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382C4C7-A24A-4478-9F9A-7B86C51AA31A}"/>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5E1532E-3461-4828-92A4-218C87A2E8BF}"/>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A892F83-E085-467E-B1AB-AE8E7167652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D141BBE-DA13-496C-8DC3-BC6939F2581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5D0002E-94B7-4C49-85B9-D108EF23673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758C1B91-9769-4961-A7BE-9C65236635F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55010F9-0B34-49FA-A599-0DD09B2DEF1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6900E0F-48A0-4365-814E-84CB700259D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90BB035B-D428-4CA0-8266-2F58CAE621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A9C28C1F-E0DE-478E-A11C-CF02889D007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3B65D51-93C9-466D-BCBB-55937263A9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9DEE509E-CC35-4A7A-92F3-04E8C537BC3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09F7FFC-6338-432B-8CF4-6A1237E0CE7C}"/>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FC60A5E-46BB-4BEE-A654-07E951009EF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C1A4F7F-EF71-4FBC-AF44-F3A949B6E54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8D36771-5BEA-4207-98BE-900F26D384A5}"/>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4EB6AC08-E624-4707-924F-E5761127F3F8}"/>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C0818784-A2AB-4AFB-94E5-7951DC9C37A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401D6014-E4B1-4428-AB1A-DBB11553E62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F7C67E85-3975-44FA-9869-E229295A464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4FC19A6-1C41-4CAA-AA34-B60B124A9F0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7D6ADC6-28E8-44F1-B03F-6896E14A6B7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C8C94F0-3F10-46A2-AF9E-14492C68E3F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有形固定資産について、減価償却率が類似団体と比較し高くなっている。これは、平成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前半にかけて施設整備を実施してこなかったことが要因と考えられ、本村の各施設の老朽化が進んでいる状況を示している。なお、今後は大型の施設整備が続くため、減価償却率が下がっていく見込みで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9ACE684-4D14-4AA9-B34C-44F51D1B4D3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F0448FF-6E85-4CAB-BDEC-1F0E6F5BEE58}"/>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AAB7A47D-1C7B-42E4-96D8-C318FD68DCD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38A4D6A6-DE28-413E-83FC-089DFA501674}"/>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7819A1FD-1F46-4C53-9962-D1E32733AD8D}"/>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7F32F8E1-26D2-4C05-94EE-3A1A9396553E}"/>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330CFE03-CE99-495E-B12B-016D22CB6292}"/>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A38ABB56-30B0-4207-A9F9-4471EB5909AA}"/>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640C10F9-5911-4930-AF11-819CFAA635A8}"/>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CF306DF6-6295-4F66-BAF5-6A94D934C113}"/>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8AFA6C99-1D7E-4397-B9A4-F812EB12CE1F}"/>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20C7FF0E-8C33-4E24-BBA5-5A6E12131B1A}"/>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6D2B7B3C-6BAA-4DC1-BD21-5CF44E447849}"/>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3A600C86-7CE7-4325-B626-D3CFA8032E6F}"/>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ACA39A2F-EC76-43EA-8DA6-6EA66A3C68F2}"/>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298DFF50-6BAC-44C1-B4B8-D7FB145DCDD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28890827-F1C1-4729-8B8C-8790AE410FE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354C6DFE-012C-439A-B77F-BDC65AF22B15}"/>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77" name="直線コネクタ 76">
          <a:extLst>
            <a:ext uri="{FF2B5EF4-FFF2-40B4-BE49-F238E27FC236}">
              <a16:creationId xmlns:a16="http://schemas.microsoft.com/office/drawing/2014/main" id="{EA25F22C-F193-4CC1-AC79-8FB0FC2041FC}"/>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78" name="有形固定資産減価償却率最小値テキスト">
          <a:extLst>
            <a:ext uri="{FF2B5EF4-FFF2-40B4-BE49-F238E27FC236}">
              <a16:creationId xmlns:a16="http://schemas.microsoft.com/office/drawing/2014/main" id="{1C3E897F-8600-4E9F-B624-8A94B58E21BE}"/>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79" name="直線コネクタ 78">
          <a:extLst>
            <a:ext uri="{FF2B5EF4-FFF2-40B4-BE49-F238E27FC236}">
              <a16:creationId xmlns:a16="http://schemas.microsoft.com/office/drawing/2014/main" id="{AC6D32B9-EDAB-4FC8-877C-B6C358B379DF}"/>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80" name="有形固定資産減価償却率最大値テキスト">
          <a:extLst>
            <a:ext uri="{FF2B5EF4-FFF2-40B4-BE49-F238E27FC236}">
              <a16:creationId xmlns:a16="http://schemas.microsoft.com/office/drawing/2014/main" id="{9B6B6A4E-1BCB-4E70-8624-9C8C30B04B4E}"/>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81" name="直線コネクタ 80">
          <a:extLst>
            <a:ext uri="{FF2B5EF4-FFF2-40B4-BE49-F238E27FC236}">
              <a16:creationId xmlns:a16="http://schemas.microsoft.com/office/drawing/2014/main" id="{F7BDA053-54DB-4D12-BB91-CA11C2FA80D4}"/>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24782</xdr:rowOff>
    </xdr:from>
    <xdr:ext cx="405111" cy="259045"/>
    <xdr:sp macro="" textlink="">
      <xdr:nvSpPr>
        <xdr:cNvPr id="82" name="有形固定資産減価償却率平均値テキスト">
          <a:extLst>
            <a:ext uri="{FF2B5EF4-FFF2-40B4-BE49-F238E27FC236}">
              <a16:creationId xmlns:a16="http://schemas.microsoft.com/office/drawing/2014/main" id="{D2C7D114-BEFE-4EBA-B458-03C84217D3C2}"/>
            </a:ext>
          </a:extLst>
        </xdr:cNvPr>
        <xdr:cNvSpPr txBox="1"/>
      </xdr:nvSpPr>
      <xdr:spPr>
        <a:xfrm>
          <a:off x="4813300" y="5768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83" name="フローチャート: 判断 82">
          <a:extLst>
            <a:ext uri="{FF2B5EF4-FFF2-40B4-BE49-F238E27FC236}">
              <a16:creationId xmlns:a16="http://schemas.microsoft.com/office/drawing/2014/main" id="{080A2484-CFEC-430D-B995-699464178262}"/>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84" name="フローチャート: 判断 83">
          <a:extLst>
            <a:ext uri="{FF2B5EF4-FFF2-40B4-BE49-F238E27FC236}">
              <a16:creationId xmlns:a16="http://schemas.microsoft.com/office/drawing/2014/main" id="{AE9587E2-A144-4118-8CFF-D2501578905D}"/>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85" name="フローチャート: 判断 84">
          <a:extLst>
            <a:ext uri="{FF2B5EF4-FFF2-40B4-BE49-F238E27FC236}">
              <a16:creationId xmlns:a16="http://schemas.microsoft.com/office/drawing/2014/main" id="{EA273FE2-BF28-4871-9273-07B368E48485}"/>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6" name="フローチャート: 判断 85">
          <a:extLst>
            <a:ext uri="{FF2B5EF4-FFF2-40B4-BE49-F238E27FC236}">
              <a16:creationId xmlns:a16="http://schemas.microsoft.com/office/drawing/2014/main" id="{DDA56E80-20E4-4D47-9707-D53B5647EB54}"/>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87" name="フローチャート: 判断 86">
          <a:extLst>
            <a:ext uri="{FF2B5EF4-FFF2-40B4-BE49-F238E27FC236}">
              <a16:creationId xmlns:a16="http://schemas.microsoft.com/office/drawing/2014/main" id="{FAF3D313-A2CA-4C89-B00B-4010CBA1B297}"/>
            </a:ext>
          </a:extLst>
        </xdr:cNvPr>
        <xdr:cNvSpPr/>
      </xdr:nvSpPr>
      <xdr:spPr>
        <a:xfrm>
          <a:off x="1714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DF5E66E-06FC-401E-B7D1-5BB60C94BD3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67E2DE3-05A0-4C74-904F-B98C26F61E9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F749B29-C775-4587-AE92-A1F9D885134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4EFC7DE1-6C8C-4991-B20F-72F71035CB79}"/>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A38A70B6-6909-4289-B47D-7529ED5066B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122192</xdr:rowOff>
    </xdr:from>
    <xdr:to>
      <xdr:col>23</xdr:col>
      <xdr:colOff>136525</xdr:colOff>
      <xdr:row>31</xdr:row>
      <xdr:rowOff>52342</xdr:rowOff>
    </xdr:to>
    <xdr:sp macro="" textlink="">
      <xdr:nvSpPr>
        <xdr:cNvPr id="93" name="楕円 92">
          <a:extLst>
            <a:ext uri="{FF2B5EF4-FFF2-40B4-BE49-F238E27FC236}">
              <a16:creationId xmlns:a16="http://schemas.microsoft.com/office/drawing/2014/main" id="{F05D036C-743E-4E5C-B9EA-4C09EA3555CA}"/>
            </a:ext>
          </a:extLst>
        </xdr:cNvPr>
        <xdr:cNvSpPr/>
      </xdr:nvSpPr>
      <xdr:spPr>
        <a:xfrm>
          <a:off x="4711700" y="603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100619</xdr:rowOff>
    </xdr:from>
    <xdr:ext cx="405111" cy="259045"/>
    <xdr:sp macro="" textlink="">
      <xdr:nvSpPr>
        <xdr:cNvPr id="94" name="有形固定資産減価償却率該当値テキスト">
          <a:extLst>
            <a:ext uri="{FF2B5EF4-FFF2-40B4-BE49-F238E27FC236}">
              <a16:creationId xmlns:a16="http://schemas.microsoft.com/office/drawing/2014/main" id="{4B19BFEB-FFD2-4BC3-A70C-711C34475E60}"/>
            </a:ext>
          </a:extLst>
        </xdr:cNvPr>
        <xdr:cNvSpPr txBox="1"/>
      </xdr:nvSpPr>
      <xdr:spPr>
        <a:xfrm>
          <a:off x="4813300" y="6015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106771</xdr:rowOff>
    </xdr:from>
    <xdr:to>
      <xdr:col>19</xdr:col>
      <xdr:colOff>187325</xdr:colOff>
      <xdr:row>31</xdr:row>
      <xdr:rowOff>36921</xdr:rowOff>
    </xdr:to>
    <xdr:sp macro="" textlink="">
      <xdr:nvSpPr>
        <xdr:cNvPr id="95" name="楕円 94">
          <a:extLst>
            <a:ext uri="{FF2B5EF4-FFF2-40B4-BE49-F238E27FC236}">
              <a16:creationId xmlns:a16="http://schemas.microsoft.com/office/drawing/2014/main" id="{580FBC2C-AC2F-449F-AB4B-E4B412387B4D}"/>
            </a:ext>
          </a:extLst>
        </xdr:cNvPr>
        <xdr:cNvSpPr/>
      </xdr:nvSpPr>
      <xdr:spPr>
        <a:xfrm>
          <a:off x="4000500" y="602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157571</xdr:rowOff>
    </xdr:from>
    <xdr:to>
      <xdr:col>23</xdr:col>
      <xdr:colOff>85725</xdr:colOff>
      <xdr:row>31</xdr:row>
      <xdr:rowOff>1542</xdr:rowOff>
    </xdr:to>
    <xdr:cxnSp macro="">
      <xdr:nvCxnSpPr>
        <xdr:cNvPr id="96" name="直線コネクタ 95">
          <a:extLst>
            <a:ext uri="{FF2B5EF4-FFF2-40B4-BE49-F238E27FC236}">
              <a16:creationId xmlns:a16="http://schemas.microsoft.com/office/drawing/2014/main" id="{6C5BBC7D-9110-44F4-B3AB-EBBF0E109E43}"/>
            </a:ext>
          </a:extLst>
        </xdr:cNvPr>
        <xdr:cNvCxnSpPr/>
      </xdr:nvCxnSpPr>
      <xdr:spPr>
        <a:xfrm>
          <a:off x="4051300" y="6072596"/>
          <a:ext cx="71120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48169</xdr:rowOff>
    </xdr:from>
    <xdr:to>
      <xdr:col>15</xdr:col>
      <xdr:colOff>187325</xdr:colOff>
      <xdr:row>30</xdr:row>
      <xdr:rowOff>149769</xdr:rowOff>
    </xdr:to>
    <xdr:sp macro="" textlink="">
      <xdr:nvSpPr>
        <xdr:cNvPr id="97" name="楕円 96">
          <a:extLst>
            <a:ext uri="{FF2B5EF4-FFF2-40B4-BE49-F238E27FC236}">
              <a16:creationId xmlns:a16="http://schemas.microsoft.com/office/drawing/2014/main" id="{72F8A8DC-E881-4181-A2FD-A582AFB99553}"/>
            </a:ext>
          </a:extLst>
        </xdr:cNvPr>
        <xdr:cNvSpPr/>
      </xdr:nvSpPr>
      <xdr:spPr>
        <a:xfrm>
          <a:off x="3238500" y="596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98969</xdr:rowOff>
    </xdr:from>
    <xdr:to>
      <xdr:col>19</xdr:col>
      <xdr:colOff>136525</xdr:colOff>
      <xdr:row>30</xdr:row>
      <xdr:rowOff>157571</xdr:rowOff>
    </xdr:to>
    <xdr:cxnSp macro="">
      <xdr:nvCxnSpPr>
        <xdr:cNvPr id="98" name="直線コネクタ 97">
          <a:extLst>
            <a:ext uri="{FF2B5EF4-FFF2-40B4-BE49-F238E27FC236}">
              <a16:creationId xmlns:a16="http://schemas.microsoft.com/office/drawing/2014/main" id="{5F99790E-7B86-477C-A869-E7A40555D0E3}"/>
            </a:ext>
          </a:extLst>
        </xdr:cNvPr>
        <xdr:cNvCxnSpPr/>
      </xdr:nvCxnSpPr>
      <xdr:spPr>
        <a:xfrm>
          <a:off x="3289300" y="6013994"/>
          <a:ext cx="762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88265</xdr:rowOff>
    </xdr:from>
    <xdr:to>
      <xdr:col>11</xdr:col>
      <xdr:colOff>187325</xdr:colOff>
      <xdr:row>31</xdr:row>
      <xdr:rowOff>18415</xdr:rowOff>
    </xdr:to>
    <xdr:sp macro="" textlink="">
      <xdr:nvSpPr>
        <xdr:cNvPr id="99" name="楕円 98">
          <a:extLst>
            <a:ext uri="{FF2B5EF4-FFF2-40B4-BE49-F238E27FC236}">
              <a16:creationId xmlns:a16="http://schemas.microsoft.com/office/drawing/2014/main" id="{5FE21F2F-6FC1-4246-B646-F36D4E494085}"/>
            </a:ext>
          </a:extLst>
        </xdr:cNvPr>
        <xdr:cNvSpPr/>
      </xdr:nvSpPr>
      <xdr:spPr>
        <a:xfrm>
          <a:off x="24765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98969</xdr:rowOff>
    </xdr:from>
    <xdr:to>
      <xdr:col>15</xdr:col>
      <xdr:colOff>136525</xdr:colOff>
      <xdr:row>30</xdr:row>
      <xdr:rowOff>139065</xdr:rowOff>
    </xdr:to>
    <xdr:cxnSp macro="">
      <xdr:nvCxnSpPr>
        <xdr:cNvPr id="100" name="直線コネクタ 99">
          <a:extLst>
            <a:ext uri="{FF2B5EF4-FFF2-40B4-BE49-F238E27FC236}">
              <a16:creationId xmlns:a16="http://schemas.microsoft.com/office/drawing/2014/main" id="{40441569-7FA1-41E9-A351-8EAAAE672B51}"/>
            </a:ext>
          </a:extLst>
        </xdr:cNvPr>
        <xdr:cNvCxnSpPr/>
      </xdr:nvCxnSpPr>
      <xdr:spPr>
        <a:xfrm flipV="1">
          <a:off x="2527300" y="6013994"/>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35832</xdr:rowOff>
    </xdr:from>
    <xdr:to>
      <xdr:col>7</xdr:col>
      <xdr:colOff>187325</xdr:colOff>
      <xdr:row>30</xdr:row>
      <xdr:rowOff>137432</xdr:rowOff>
    </xdr:to>
    <xdr:sp macro="" textlink="">
      <xdr:nvSpPr>
        <xdr:cNvPr id="101" name="楕円 100">
          <a:extLst>
            <a:ext uri="{FF2B5EF4-FFF2-40B4-BE49-F238E27FC236}">
              <a16:creationId xmlns:a16="http://schemas.microsoft.com/office/drawing/2014/main" id="{9D7D8AB3-2437-4807-8CAE-3D52E98D1BEB}"/>
            </a:ext>
          </a:extLst>
        </xdr:cNvPr>
        <xdr:cNvSpPr/>
      </xdr:nvSpPr>
      <xdr:spPr>
        <a:xfrm>
          <a:off x="1714500" y="595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86632</xdr:rowOff>
    </xdr:from>
    <xdr:to>
      <xdr:col>11</xdr:col>
      <xdr:colOff>136525</xdr:colOff>
      <xdr:row>30</xdr:row>
      <xdr:rowOff>139065</xdr:rowOff>
    </xdr:to>
    <xdr:cxnSp macro="">
      <xdr:nvCxnSpPr>
        <xdr:cNvPr id="102" name="直線コネクタ 101">
          <a:extLst>
            <a:ext uri="{FF2B5EF4-FFF2-40B4-BE49-F238E27FC236}">
              <a16:creationId xmlns:a16="http://schemas.microsoft.com/office/drawing/2014/main" id="{20AA7788-6F94-4B22-8FB5-3A25D586B8BD}"/>
            </a:ext>
          </a:extLst>
        </xdr:cNvPr>
        <xdr:cNvCxnSpPr/>
      </xdr:nvCxnSpPr>
      <xdr:spPr>
        <a:xfrm>
          <a:off x="1765300" y="6001657"/>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110779</xdr:rowOff>
    </xdr:from>
    <xdr:ext cx="405111" cy="259045"/>
    <xdr:sp macro="" textlink="">
      <xdr:nvSpPr>
        <xdr:cNvPr id="103" name="n_1aveValue有形固定資産減価償却率">
          <a:extLst>
            <a:ext uri="{FF2B5EF4-FFF2-40B4-BE49-F238E27FC236}">
              <a16:creationId xmlns:a16="http://schemas.microsoft.com/office/drawing/2014/main" id="{10D0DE09-EAFC-4E3E-9FA8-86F931C5BB57}"/>
            </a:ext>
          </a:extLst>
        </xdr:cNvPr>
        <xdr:cNvSpPr txBox="1"/>
      </xdr:nvSpPr>
      <xdr:spPr>
        <a:xfrm>
          <a:off x="3836044" y="568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98442</xdr:rowOff>
    </xdr:from>
    <xdr:ext cx="405111" cy="259045"/>
    <xdr:sp macro="" textlink="">
      <xdr:nvSpPr>
        <xdr:cNvPr id="104" name="n_2aveValue有形固定資産減価償却率">
          <a:extLst>
            <a:ext uri="{FF2B5EF4-FFF2-40B4-BE49-F238E27FC236}">
              <a16:creationId xmlns:a16="http://schemas.microsoft.com/office/drawing/2014/main" id="{A64C515C-7606-483B-A649-45FC635E427E}"/>
            </a:ext>
          </a:extLst>
        </xdr:cNvPr>
        <xdr:cNvSpPr txBox="1"/>
      </xdr:nvSpPr>
      <xdr:spPr>
        <a:xfrm>
          <a:off x="3086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5" name="n_3aveValue有形固定資産減価償却率">
          <a:extLst>
            <a:ext uri="{FF2B5EF4-FFF2-40B4-BE49-F238E27FC236}">
              <a16:creationId xmlns:a16="http://schemas.microsoft.com/office/drawing/2014/main" id="{D17B9AE5-5254-4CFA-8FAF-C5B45FFF768D}"/>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76852</xdr:rowOff>
    </xdr:from>
    <xdr:ext cx="405111" cy="259045"/>
    <xdr:sp macro="" textlink="">
      <xdr:nvSpPr>
        <xdr:cNvPr id="106" name="n_4aveValue有形固定資産減価償却率">
          <a:extLst>
            <a:ext uri="{FF2B5EF4-FFF2-40B4-BE49-F238E27FC236}">
              <a16:creationId xmlns:a16="http://schemas.microsoft.com/office/drawing/2014/main" id="{1915F032-71CA-4C6D-A48E-68E773F8E419}"/>
            </a:ext>
          </a:extLst>
        </xdr:cNvPr>
        <xdr:cNvSpPr txBox="1"/>
      </xdr:nvSpPr>
      <xdr:spPr>
        <a:xfrm>
          <a:off x="1562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28048</xdr:rowOff>
    </xdr:from>
    <xdr:ext cx="405111" cy="259045"/>
    <xdr:sp macro="" textlink="">
      <xdr:nvSpPr>
        <xdr:cNvPr id="107" name="n_1mainValue有形固定資産減価償却率">
          <a:extLst>
            <a:ext uri="{FF2B5EF4-FFF2-40B4-BE49-F238E27FC236}">
              <a16:creationId xmlns:a16="http://schemas.microsoft.com/office/drawing/2014/main" id="{2E02EEB4-371B-4A35-9450-1166FC48A843}"/>
            </a:ext>
          </a:extLst>
        </xdr:cNvPr>
        <xdr:cNvSpPr txBox="1"/>
      </xdr:nvSpPr>
      <xdr:spPr>
        <a:xfrm>
          <a:off x="3836044" y="6114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140896</xdr:rowOff>
    </xdr:from>
    <xdr:ext cx="405111" cy="259045"/>
    <xdr:sp macro="" textlink="">
      <xdr:nvSpPr>
        <xdr:cNvPr id="108" name="n_2mainValue有形固定資産減価償却率">
          <a:extLst>
            <a:ext uri="{FF2B5EF4-FFF2-40B4-BE49-F238E27FC236}">
              <a16:creationId xmlns:a16="http://schemas.microsoft.com/office/drawing/2014/main" id="{C48F8538-D0AD-4AEB-A5DB-790FD995F5F5}"/>
            </a:ext>
          </a:extLst>
        </xdr:cNvPr>
        <xdr:cNvSpPr txBox="1"/>
      </xdr:nvSpPr>
      <xdr:spPr>
        <a:xfrm>
          <a:off x="3086744" y="6055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9542</xdr:rowOff>
    </xdr:from>
    <xdr:ext cx="405111" cy="259045"/>
    <xdr:sp macro="" textlink="">
      <xdr:nvSpPr>
        <xdr:cNvPr id="109" name="n_3mainValue有形固定資産減価償却率">
          <a:extLst>
            <a:ext uri="{FF2B5EF4-FFF2-40B4-BE49-F238E27FC236}">
              <a16:creationId xmlns:a16="http://schemas.microsoft.com/office/drawing/2014/main" id="{9223CE76-EFA0-4999-8F45-A1CE24BDED9D}"/>
            </a:ext>
          </a:extLst>
        </xdr:cNvPr>
        <xdr:cNvSpPr txBox="1"/>
      </xdr:nvSpPr>
      <xdr:spPr>
        <a:xfrm>
          <a:off x="23247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128559</xdr:rowOff>
    </xdr:from>
    <xdr:ext cx="405111" cy="259045"/>
    <xdr:sp macro="" textlink="">
      <xdr:nvSpPr>
        <xdr:cNvPr id="110" name="n_4mainValue有形固定資産減価償却率">
          <a:extLst>
            <a:ext uri="{FF2B5EF4-FFF2-40B4-BE49-F238E27FC236}">
              <a16:creationId xmlns:a16="http://schemas.microsoft.com/office/drawing/2014/main" id="{3646EEBC-EBC2-44B1-8B0F-DFDAC93E1F06}"/>
            </a:ext>
          </a:extLst>
        </xdr:cNvPr>
        <xdr:cNvSpPr txBox="1"/>
      </xdr:nvSpPr>
      <xdr:spPr>
        <a:xfrm>
          <a:off x="1562744" y="6043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992F05DA-72E9-45D6-ACDE-E550DD5F088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B8ADB91E-61C3-4D26-B7E2-474CAAEC2B1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3489506A-9CC4-427B-93A6-1412A811D355}"/>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83FD3233-BC23-45C7-8582-FD06CB8BBC06}"/>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D36F4B6E-6335-4797-9180-5C0FE6F6AB3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DDCDCCE6-2A6B-4A3D-8104-1AC80E5FF26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F35AB91C-3BD7-4D87-8E19-1D2161F62B0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91686CB3-4D83-4834-82DE-BF7AFCBCDDB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2562BDC2-206B-44C3-B486-23C96ED176F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21D4F5A1-9432-4CBF-A48C-75F67094B28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D31712BC-B8BA-4718-8381-AFEED444460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9FD6F7A0-CEC5-45AB-9137-CD353871889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1902A916-3C47-459A-9EF3-2E9ADB5AB6A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公共団体健全化法上の将来負担比率が算定されていないことから、現段階において債務償還比率も算定されていない。令和８年度より大型施設整備が続く見込みで、起債を抑制しながら事業を進め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D153696C-A585-4481-B098-82A13C2D05C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0F499FD7-C6A8-43A7-AD46-111EF2665E4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88996B23-AA49-4250-9D29-41165FCFB8E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6F68CD9B-D2AA-4343-853E-92752D266A63}"/>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a:extLst>
            <a:ext uri="{FF2B5EF4-FFF2-40B4-BE49-F238E27FC236}">
              <a16:creationId xmlns:a16="http://schemas.microsoft.com/office/drawing/2014/main" id="{7CCC93E4-5D9C-4BB5-81E6-C2886C6873EA}"/>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83E8988D-03D9-4644-9FA5-4631DE0FD225}"/>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D543A0A4-D9D9-4572-AF79-14FA5DAB91FE}"/>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FFEEF5C9-0772-4898-862F-C104FFDA9F9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6D7FDF63-D36A-4DD1-A8E6-0D697B3C3D0A}"/>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B2269EED-149E-4D01-B07D-E9CBC7F8AD02}"/>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6960DC8B-1BB8-4F73-9A04-CAC680DC7423}"/>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DFB2C92D-C4BE-47B2-9470-5DB8EC1B335A}"/>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8FF4BAFA-4D7D-43EC-BC8C-4294D1B803D3}"/>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61436931-09CF-4B42-818E-B80412A739E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9F6FD631-37CB-4D2D-BC97-166EA1C7DB5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139" name="直線コネクタ 138">
          <a:extLst>
            <a:ext uri="{FF2B5EF4-FFF2-40B4-BE49-F238E27FC236}">
              <a16:creationId xmlns:a16="http://schemas.microsoft.com/office/drawing/2014/main" id="{1C50BD8B-33C1-4DBB-95F4-FE24D4C374AA}"/>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140" name="債務償還比率最小値テキスト">
          <a:extLst>
            <a:ext uri="{FF2B5EF4-FFF2-40B4-BE49-F238E27FC236}">
              <a16:creationId xmlns:a16="http://schemas.microsoft.com/office/drawing/2014/main" id="{AE2D95B2-388B-4281-A1F5-1456CEA3C1B2}"/>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141" name="直線コネクタ 140">
          <a:extLst>
            <a:ext uri="{FF2B5EF4-FFF2-40B4-BE49-F238E27FC236}">
              <a16:creationId xmlns:a16="http://schemas.microsoft.com/office/drawing/2014/main" id="{0C738641-8EC5-46D6-8696-7D22521B997D}"/>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2ECB4EE8-167B-4631-8422-C88F9577C4F5}"/>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B44E9D1B-1A4B-468D-8C68-AE763A6E870B}"/>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90589</xdr:rowOff>
    </xdr:from>
    <xdr:ext cx="469744" cy="259045"/>
    <xdr:sp macro="" textlink="">
      <xdr:nvSpPr>
        <xdr:cNvPr id="144" name="債務償還比率平均値テキスト">
          <a:extLst>
            <a:ext uri="{FF2B5EF4-FFF2-40B4-BE49-F238E27FC236}">
              <a16:creationId xmlns:a16="http://schemas.microsoft.com/office/drawing/2014/main" id="{13D05462-24F8-4C13-BF47-374F85E7526D}"/>
            </a:ext>
          </a:extLst>
        </xdr:cNvPr>
        <xdr:cNvSpPr txBox="1"/>
      </xdr:nvSpPr>
      <xdr:spPr>
        <a:xfrm>
          <a:off x="14846300" y="549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145" name="フローチャート: 判断 144">
          <a:extLst>
            <a:ext uri="{FF2B5EF4-FFF2-40B4-BE49-F238E27FC236}">
              <a16:creationId xmlns:a16="http://schemas.microsoft.com/office/drawing/2014/main" id="{9996918D-B6CE-475F-B304-300344E51302}"/>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146" name="フローチャート: 判断 145">
          <a:extLst>
            <a:ext uri="{FF2B5EF4-FFF2-40B4-BE49-F238E27FC236}">
              <a16:creationId xmlns:a16="http://schemas.microsoft.com/office/drawing/2014/main" id="{C3DB4C5C-26B1-4875-A2D5-704B05A7F1B5}"/>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147" name="フローチャート: 判断 146">
          <a:extLst>
            <a:ext uri="{FF2B5EF4-FFF2-40B4-BE49-F238E27FC236}">
              <a16:creationId xmlns:a16="http://schemas.microsoft.com/office/drawing/2014/main" id="{BA5A96C5-772C-47BA-BD17-D3C8020A0329}"/>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148" name="フローチャート: 判断 147">
          <a:extLst>
            <a:ext uri="{FF2B5EF4-FFF2-40B4-BE49-F238E27FC236}">
              <a16:creationId xmlns:a16="http://schemas.microsoft.com/office/drawing/2014/main" id="{8CBB5F32-BC14-4C1B-814F-BC4009B31F70}"/>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149" name="フローチャート: 判断 148">
          <a:extLst>
            <a:ext uri="{FF2B5EF4-FFF2-40B4-BE49-F238E27FC236}">
              <a16:creationId xmlns:a16="http://schemas.microsoft.com/office/drawing/2014/main" id="{C9B2496F-1CF0-4CE6-BD44-2076AD2D2A3C}"/>
            </a:ext>
          </a:extLst>
        </xdr:cNvPr>
        <xdr:cNvSpPr/>
      </xdr:nvSpPr>
      <xdr:spPr>
        <a:xfrm>
          <a:off x="11747500" y="56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9A3D9CC7-41BC-41D9-AE1A-1FDDF537EB2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038A376-62CE-42BD-A145-D5634B6DC8E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30737908-41F0-4CA6-9424-EDAA15E37DBF}"/>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406A9F27-7F69-4208-AF1E-45C968AF8B5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9DB1676E-44FD-4435-8089-E0175C371BA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95662</xdr:rowOff>
    </xdr:from>
    <xdr:ext cx="469744" cy="259045"/>
    <xdr:sp macro="" textlink="">
      <xdr:nvSpPr>
        <xdr:cNvPr id="155" name="n_1aveValue債務償還比率">
          <a:extLst>
            <a:ext uri="{FF2B5EF4-FFF2-40B4-BE49-F238E27FC236}">
              <a16:creationId xmlns:a16="http://schemas.microsoft.com/office/drawing/2014/main" id="{FF4711BC-AFE5-432C-A21F-4A1CD2B965B1}"/>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156" name="n_2aveValue債務償還比率">
          <a:extLst>
            <a:ext uri="{FF2B5EF4-FFF2-40B4-BE49-F238E27FC236}">
              <a16:creationId xmlns:a16="http://schemas.microsoft.com/office/drawing/2014/main" id="{AB1F68C5-2E0D-42F8-8899-497699F16E1E}"/>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157" name="n_3aveValue債務償還比率">
          <a:extLst>
            <a:ext uri="{FF2B5EF4-FFF2-40B4-BE49-F238E27FC236}">
              <a16:creationId xmlns:a16="http://schemas.microsoft.com/office/drawing/2014/main" id="{1FBF649C-7953-4D62-AA01-371C4D779208}"/>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158" name="n_4aveValue債務償還比率">
          <a:extLst>
            <a:ext uri="{FF2B5EF4-FFF2-40B4-BE49-F238E27FC236}">
              <a16:creationId xmlns:a16="http://schemas.microsoft.com/office/drawing/2014/main" id="{C74F4417-329B-44F3-899E-21A5CB43B683}"/>
            </a:ext>
          </a:extLst>
        </xdr:cNvPr>
        <xdr:cNvSpPr txBox="1"/>
      </xdr:nvSpPr>
      <xdr:spPr>
        <a:xfrm>
          <a:off x="11563427" y="547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5320A178-CD6E-4A19-A97E-8A47F0B05D8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3FE7C2CC-0BB1-47E4-9190-CA66C3E9911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A0E50FB5-42EB-4CBF-ADA2-62587E37FA4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841377CD-3993-4E17-AC2F-C518FCAFC70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72028D27-5597-4BDB-BCE3-A3A21A2B985A}"/>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1FB102FB-3AE8-4E23-96CF-6D747008007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8401A9E-FAFB-49FB-B6E3-0324ED6F286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5BE9AD0-6F88-461B-B3B9-69D27FDD182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99673E4-44E9-4DB4-911A-AACAAD60412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62190CC-9487-4529-B301-9C37F6A753E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東京都利島村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369905D-0A1A-4724-A545-6B2813417EE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9BEFF6E-2464-48BC-AC28-ABB887EEFB5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39AF49B-9F21-4E73-975A-1EEE9E95D8F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8336D0A-0F35-4FE5-A5E2-185218836D4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D66F963-0872-41D3-AFC3-A91AACC0CF4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C554ADC-A591-4BA0-AF61-D9064BE623F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
294
4.04
2,419,876
2,294,986
124,890
449,194
330,289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FA149F2-0635-4D49-B56E-D3BD865BE95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2C7709A-B685-4598-9E28-EC86E01AB11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2DD60C2-6DF2-4226-AE3E-D6C37205F8C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6929D6E-A9F5-4CAB-84BF-A3CFEB7E398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5D1F137-3563-4EFD-8BFE-A28D11101D7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8A66249-B628-4D1B-8C90-9E19FD2E6E5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DC5DEC3-7CF9-48C7-A507-526854D544D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8919997-AD1B-4842-A3F2-FB920DC8105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DC4BCD9-F5DA-41F7-8826-91BF25ADA13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2D5DA1B-D2C9-4FD2-97AA-031E1039451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1B70BB9-E57F-4775-A444-B20977AD689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728554B-21DD-45C0-B918-0C8E1F23022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6944065-0BE9-4DD8-BA4D-297FC68E855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27DE54A-5C8C-4C51-B092-A5BB24D1F70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F0FE19F-FF00-40E1-9788-B55D3096878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49283B5-4968-4228-87D7-2E1970D0627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1713D0F-A410-49AC-A29F-4CF99D9A6D7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0F2895B-7642-4B3C-B5DE-630BA62A2CD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CD8899D-30FD-40EB-9415-83235523A69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5ECCC15-53CC-46CD-A1E5-EBDF3C7F55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70DA90F-3D18-4692-AC29-D4E457D57C5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453CC47-DD27-4BE9-B110-18F0E7E8533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D64C593-D0B1-4FE0-9B70-2420001C54E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12205AF-1DD0-4C4A-BF68-0F11C15A7CE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10C49F2-CEAB-454B-A03C-670429121BB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85A75F9-5E19-4A34-B869-0D72E1FE9FC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A738CBD-C53C-4D95-B795-D3132A49D41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7BDC6A7-5D30-4E74-A859-52F2D9E07AD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1659AC3-995E-4469-B58D-10BA3086D89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3D05592-C562-4926-89DE-E6540B256C7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71D5B8E-4D35-4E33-85E6-A27139CDCB9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6ACD5D-B5F6-4BF0-BFD2-642D8BDED8C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B719DB0-1976-4DFD-BDF9-DDC5E3198705}"/>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AC3F1CC-B5E8-4F22-9E7B-F882BA931D5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35E62C2-46F1-4EB9-80B7-9943A8BA8A2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D92B23D-B6DF-4839-A1C1-97883E8F157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1F46081-FAC8-4287-BCA9-D21D3C09833E}"/>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85BA29E-38A1-40A3-BAF8-F531D68DC18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3082A94-75DB-46DE-9BD1-34541B51FEB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4343580-329D-4C1A-95A4-23CE68503785}"/>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AB8E277-D918-42CB-9665-4DA4FC8C7E3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D1AF437-526C-48DE-9658-1DDA6F2C416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1E6435E-88B5-468E-8C0D-3AF6019380A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4BA94BF-0BFA-4259-9224-349BDFD478F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5E02DC0-2995-494B-8194-47B453A347E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2C9B94AD-CE94-475B-8BFA-6682E80CB49A}"/>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88889FAE-06C9-401E-B401-14D0E6FC3DE1}"/>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BD01D870-F98C-4502-A87F-7C38C5F4EA19}"/>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1A8824C2-E448-44AD-8156-1F3569F078D0}"/>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D5B35D51-6058-4E65-B040-1D3ECBDF7A24}"/>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15CA38E9-D0BF-4B00-9F99-61ADBB8EBD05}"/>
            </a:ext>
          </a:extLst>
        </xdr:cNvPr>
        <xdr:cNvSpPr txBox="1"/>
      </xdr:nvSpPr>
      <xdr:spPr>
        <a:xfrm>
          <a:off x="4673600" y="643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30E40057-49AE-4DF0-A36F-635F2ED59608}"/>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0CE963BA-C9DB-4E04-991D-1955192FD156}"/>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030D4169-29F7-40AD-8B70-44BF9D54088F}"/>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00E9D6E8-2E53-482D-8448-C5885DD33E4A}"/>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44AF3C37-3759-4827-8988-F47AA7F3B0DD}"/>
            </a:ext>
          </a:extLst>
        </xdr:cNvPr>
        <xdr:cNvSpPr/>
      </xdr:nvSpPr>
      <xdr:spPr>
        <a:xfrm>
          <a:off x="1079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399C161-32B9-4A4A-97A9-AED1F6AE25B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3EAE89F-1F88-4606-8AE9-ADD3C0473FA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B125EC1-723A-4CA0-928D-1B5254213A3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E6D15BC-458A-44D7-A73D-41CA4233B9A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7CA1268-E11C-49C5-BED9-79B78BEA5B1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114935</xdr:rowOff>
    </xdr:from>
    <xdr:to>
      <xdr:col>24</xdr:col>
      <xdr:colOff>114300</xdr:colOff>
      <xdr:row>39</xdr:row>
      <xdr:rowOff>45085</xdr:rowOff>
    </xdr:to>
    <xdr:sp macro="" textlink="">
      <xdr:nvSpPr>
        <xdr:cNvPr id="73" name="楕円 72">
          <a:extLst>
            <a:ext uri="{FF2B5EF4-FFF2-40B4-BE49-F238E27FC236}">
              <a16:creationId xmlns:a16="http://schemas.microsoft.com/office/drawing/2014/main" id="{114482D4-814B-42C1-8286-2D92248C33D6}"/>
            </a:ext>
          </a:extLst>
        </xdr:cNvPr>
        <xdr:cNvSpPr/>
      </xdr:nvSpPr>
      <xdr:spPr>
        <a:xfrm>
          <a:off x="4584700" y="66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93362</xdr:rowOff>
    </xdr:from>
    <xdr:ext cx="405111" cy="259045"/>
    <xdr:sp macro="" textlink="">
      <xdr:nvSpPr>
        <xdr:cNvPr id="74" name="【道路】&#10;有形固定資産減価償却率該当値テキスト">
          <a:extLst>
            <a:ext uri="{FF2B5EF4-FFF2-40B4-BE49-F238E27FC236}">
              <a16:creationId xmlns:a16="http://schemas.microsoft.com/office/drawing/2014/main" id="{7C0273EE-3B57-4BBD-AC4C-F3B2DFE6CAE3}"/>
            </a:ext>
          </a:extLst>
        </xdr:cNvPr>
        <xdr:cNvSpPr txBox="1"/>
      </xdr:nvSpPr>
      <xdr:spPr>
        <a:xfrm>
          <a:off x="4673600"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97790</xdr:rowOff>
    </xdr:from>
    <xdr:to>
      <xdr:col>20</xdr:col>
      <xdr:colOff>38100</xdr:colOff>
      <xdr:row>39</xdr:row>
      <xdr:rowOff>27940</xdr:rowOff>
    </xdr:to>
    <xdr:sp macro="" textlink="">
      <xdr:nvSpPr>
        <xdr:cNvPr id="75" name="楕円 74">
          <a:extLst>
            <a:ext uri="{FF2B5EF4-FFF2-40B4-BE49-F238E27FC236}">
              <a16:creationId xmlns:a16="http://schemas.microsoft.com/office/drawing/2014/main" id="{2FEC604D-581A-4AD4-BD0D-908906808B24}"/>
            </a:ext>
          </a:extLst>
        </xdr:cNvPr>
        <xdr:cNvSpPr/>
      </xdr:nvSpPr>
      <xdr:spPr>
        <a:xfrm>
          <a:off x="3746500"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148590</xdr:rowOff>
    </xdr:from>
    <xdr:to>
      <xdr:col>24</xdr:col>
      <xdr:colOff>63500</xdr:colOff>
      <xdr:row>38</xdr:row>
      <xdr:rowOff>165735</xdr:rowOff>
    </xdr:to>
    <xdr:cxnSp macro="">
      <xdr:nvCxnSpPr>
        <xdr:cNvPr id="76" name="直線コネクタ 75">
          <a:extLst>
            <a:ext uri="{FF2B5EF4-FFF2-40B4-BE49-F238E27FC236}">
              <a16:creationId xmlns:a16="http://schemas.microsoft.com/office/drawing/2014/main" id="{7CF09010-7A00-4FFD-BA48-F8CBE5A91A86}"/>
            </a:ext>
          </a:extLst>
        </xdr:cNvPr>
        <xdr:cNvCxnSpPr/>
      </xdr:nvCxnSpPr>
      <xdr:spPr>
        <a:xfrm>
          <a:off x="3797300" y="666369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82550</xdr:rowOff>
    </xdr:from>
    <xdr:to>
      <xdr:col>15</xdr:col>
      <xdr:colOff>101600</xdr:colOff>
      <xdr:row>39</xdr:row>
      <xdr:rowOff>12700</xdr:rowOff>
    </xdr:to>
    <xdr:sp macro="" textlink="">
      <xdr:nvSpPr>
        <xdr:cNvPr id="77" name="楕円 76">
          <a:extLst>
            <a:ext uri="{FF2B5EF4-FFF2-40B4-BE49-F238E27FC236}">
              <a16:creationId xmlns:a16="http://schemas.microsoft.com/office/drawing/2014/main" id="{213C716D-9084-4AB9-A6CD-B5B4953C15E5}"/>
            </a:ext>
          </a:extLst>
        </xdr:cNvPr>
        <xdr:cNvSpPr/>
      </xdr:nvSpPr>
      <xdr:spPr>
        <a:xfrm>
          <a:off x="2857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133350</xdr:rowOff>
    </xdr:from>
    <xdr:to>
      <xdr:col>19</xdr:col>
      <xdr:colOff>177800</xdr:colOff>
      <xdr:row>38</xdr:row>
      <xdr:rowOff>148590</xdr:rowOff>
    </xdr:to>
    <xdr:cxnSp macro="">
      <xdr:nvCxnSpPr>
        <xdr:cNvPr id="78" name="直線コネクタ 77">
          <a:extLst>
            <a:ext uri="{FF2B5EF4-FFF2-40B4-BE49-F238E27FC236}">
              <a16:creationId xmlns:a16="http://schemas.microsoft.com/office/drawing/2014/main" id="{8532C597-032A-4219-8D74-AF34CBA2ED43}"/>
            </a:ext>
          </a:extLst>
        </xdr:cNvPr>
        <xdr:cNvCxnSpPr/>
      </xdr:nvCxnSpPr>
      <xdr:spPr>
        <a:xfrm>
          <a:off x="2908300" y="664845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33020</xdr:rowOff>
    </xdr:from>
    <xdr:to>
      <xdr:col>10</xdr:col>
      <xdr:colOff>165100</xdr:colOff>
      <xdr:row>39</xdr:row>
      <xdr:rowOff>134620</xdr:rowOff>
    </xdr:to>
    <xdr:sp macro="" textlink="">
      <xdr:nvSpPr>
        <xdr:cNvPr id="79" name="楕円 78">
          <a:extLst>
            <a:ext uri="{FF2B5EF4-FFF2-40B4-BE49-F238E27FC236}">
              <a16:creationId xmlns:a16="http://schemas.microsoft.com/office/drawing/2014/main" id="{D4DB5EEE-7A42-4355-9AD0-63D5EE949322}"/>
            </a:ext>
          </a:extLst>
        </xdr:cNvPr>
        <xdr:cNvSpPr/>
      </xdr:nvSpPr>
      <xdr:spPr>
        <a:xfrm>
          <a:off x="1968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133350</xdr:rowOff>
    </xdr:from>
    <xdr:to>
      <xdr:col>15</xdr:col>
      <xdr:colOff>50800</xdr:colOff>
      <xdr:row>39</xdr:row>
      <xdr:rowOff>83820</xdr:rowOff>
    </xdr:to>
    <xdr:cxnSp macro="">
      <xdr:nvCxnSpPr>
        <xdr:cNvPr id="80" name="直線コネクタ 79">
          <a:extLst>
            <a:ext uri="{FF2B5EF4-FFF2-40B4-BE49-F238E27FC236}">
              <a16:creationId xmlns:a16="http://schemas.microsoft.com/office/drawing/2014/main" id="{4D6B3B61-5F7E-432D-BDB2-DB362C24ECD7}"/>
            </a:ext>
          </a:extLst>
        </xdr:cNvPr>
        <xdr:cNvCxnSpPr/>
      </xdr:nvCxnSpPr>
      <xdr:spPr>
        <a:xfrm flipV="1">
          <a:off x="2019300" y="664845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19685</xdr:rowOff>
    </xdr:from>
    <xdr:to>
      <xdr:col>6</xdr:col>
      <xdr:colOff>38100</xdr:colOff>
      <xdr:row>39</xdr:row>
      <xdr:rowOff>121285</xdr:rowOff>
    </xdr:to>
    <xdr:sp macro="" textlink="">
      <xdr:nvSpPr>
        <xdr:cNvPr id="81" name="楕円 80">
          <a:extLst>
            <a:ext uri="{FF2B5EF4-FFF2-40B4-BE49-F238E27FC236}">
              <a16:creationId xmlns:a16="http://schemas.microsoft.com/office/drawing/2014/main" id="{8E0609EB-88DA-4077-AEC2-3BAFA9B7793D}"/>
            </a:ext>
          </a:extLst>
        </xdr:cNvPr>
        <xdr:cNvSpPr/>
      </xdr:nvSpPr>
      <xdr:spPr>
        <a:xfrm>
          <a:off x="1079500" y="670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70485</xdr:rowOff>
    </xdr:from>
    <xdr:to>
      <xdr:col>10</xdr:col>
      <xdr:colOff>114300</xdr:colOff>
      <xdr:row>39</xdr:row>
      <xdr:rowOff>83820</xdr:rowOff>
    </xdr:to>
    <xdr:cxnSp macro="">
      <xdr:nvCxnSpPr>
        <xdr:cNvPr id="82" name="直線コネクタ 81">
          <a:extLst>
            <a:ext uri="{FF2B5EF4-FFF2-40B4-BE49-F238E27FC236}">
              <a16:creationId xmlns:a16="http://schemas.microsoft.com/office/drawing/2014/main" id="{C2A40374-4260-4BC3-BB69-6F2C79A27E4C}"/>
            </a:ext>
          </a:extLst>
        </xdr:cNvPr>
        <xdr:cNvCxnSpPr/>
      </xdr:nvCxnSpPr>
      <xdr:spPr>
        <a:xfrm>
          <a:off x="1130300" y="675703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162577</xdr:rowOff>
    </xdr:from>
    <xdr:ext cx="405111" cy="259045"/>
    <xdr:sp macro="" textlink="">
      <xdr:nvSpPr>
        <xdr:cNvPr id="83" name="n_1aveValue【道路】&#10;有形固定資産減価償却率">
          <a:extLst>
            <a:ext uri="{FF2B5EF4-FFF2-40B4-BE49-F238E27FC236}">
              <a16:creationId xmlns:a16="http://schemas.microsoft.com/office/drawing/2014/main" id="{35337A97-6D7D-4480-9D32-32C28603F191}"/>
            </a:ext>
          </a:extLst>
        </xdr:cNvPr>
        <xdr:cNvSpPr txBox="1"/>
      </xdr:nvSpPr>
      <xdr:spPr>
        <a:xfrm>
          <a:off x="3582044" y="633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154957</xdr:rowOff>
    </xdr:from>
    <xdr:ext cx="405111" cy="259045"/>
    <xdr:sp macro="" textlink="">
      <xdr:nvSpPr>
        <xdr:cNvPr id="84" name="n_2aveValue【道路】&#10;有形固定資産減価償却率">
          <a:extLst>
            <a:ext uri="{FF2B5EF4-FFF2-40B4-BE49-F238E27FC236}">
              <a16:creationId xmlns:a16="http://schemas.microsoft.com/office/drawing/2014/main" id="{FAE4F7C9-2F0F-447E-8A43-C090DBEA6163}"/>
            </a:ext>
          </a:extLst>
        </xdr:cNvPr>
        <xdr:cNvSpPr txBox="1"/>
      </xdr:nvSpPr>
      <xdr:spPr>
        <a:xfrm>
          <a:off x="2705744" y="632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D9B78CDE-F007-428C-BEF3-F94C2EB82BBD}"/>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145432</xdr:rowOff>
    </xdr:from>
    <xdr:ext cx="405111" cy="259045"/>
    <xdr:sp macro="" textlink="">
      <xdr:nvSpPr>
        <xdr:cNvPr id="86" name="n_4aveValue【道路】&#10;有形固定資産減価償却率">
          <a:extLst>
            <a:ext uri="{FF2B5EF4-FFF2-40B4-BE49-F238E27FC236}">
              <a16:creationId xmlns:a16="http://schemas.microsoft.com/office/drawing/2014/main" id="{5765A391-57F8-4D82-96D2-85B6FEB1168A}"/>
            </a:ext>
          </a:extLst>
        </xdr:cNvPr>
        <xdr:cNvSpPr txBox="1"/>
      </xdr:nvSpPr>
      <xdr:spPr>
        <a:xfrm>
          <a:off x="927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19067</xdr:rowOff>
    </xdr:from>
    <xdr:ext cx="405111" cy="259045"/>
    <xdr:sp macro="" textlink="">
      <xdr:nvSpPr>
        <xdr:cNvPr id="87" name="n_1mainValue【道路】&#10;有形固定資産減価償却率">
          <a:extLst>
            <a:ext uri="{FF2B5EF4-FFF2-40B4-BE49-F238E27FC236}">
              <a16:creationId xmlns:a16="http://schemas.microsoft.com/office/drawing/2014/main" id="{15556BD0-F464-4C76-B842-FA1BBDD9256F}"/>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3827</xdr:rowOff>
    </xdr:from>
    <xdr:ext cx="405111" cy="259045"/>
    <xdr:sp macro="" textlink="">
      <xdr:nvSpPr>
        <xdr:cNvPr id="88" name="n_2mainValue【道路】&#10;有形固定資産減価償却率">
          <a:extLst>
            <a:ext uri="{FF2B5EF4-FFF2-40B4-BE49-F238E27FC236}">
              <a16:creationId xmlns:a16="http://schemas.microsoft.com/office/drawing/2014/main" id="{82796F92-4EE4-4693-AFBD-78F8B47EEAE3}"/>
            </a:ext>
          </a:extLst>
        </xdr:cNvPr>
        <xdr:cNvSpPr txBox="1"/>
      </xdr:nvSpPr>
      <xdr:spPr>
        <a:xfrm>
          <a:off x="27057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125747</xdr:rowOff>
    </xdr:from>
    <xdr:ext cx="405111" cy="259045"/>
    <xdr:sp macro="" textlink="">
      <xdr:nvSpPr>
        <xdr:cNvPr id="89" name="n_3mainValue【道路】&#10;有形固定資産減価償却率">
          <a:extLst>
            <a:ext uri="{FF2B5EF4-FFF2-40B4-BE49-F238E27FC236}">
              <a16:creationId xmlns:a16="http://schemas.microsoft.com/office/drawing/2014/main" id="{72824939-9CC9-4C49-AF15-C989531E9C20}"/>
            </a:ext>
          </a:extLst>
        </xdr:cNvPr>
        <xdr:cNvSpPr txBox="1"/>
      </xdr:nvSpPr>
      <xdr:spPr>
        <a:xfrm>
          <a:off x="1816744"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112412</xdr:rowOff>
    </xdr:from>
    <xdr:ext cx="405111" cy="259045"/>
    <xdr:sp macro="" textlink="">
      <xdr:nvSpPr>
        <xdr:cNvPr id="90" name="n_4mainValue【道路】&#10;有形固定資産減価償却率">
          <a:extLst>
            <a:ext uri="{FF2B5EF4-FFF2-40B4-BE49-F238E27FC236}">
              <a16:creationId xmlns:a16="http://schemas.microsoft.com/office/drawing/2014/main" id="{743E776A-95D2-4FCD-9711-9CCC4602205F}"/>
            </a:ext>
          </a:extLst>
        </xdr:cNvPr>
        <xdr:cNvSpPr txBox="1"/>
      </xdr:nvSpPr>
      <xdr:spPr>
        <a:xfrm>
          <a:off x="927744" y="679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6DBD700-8C8B-44ED-A40E-ED10BCDD4CE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20DDD4B-DE34-4E28-9016-B5B48DDE1A7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9A3E12B-FA7E-4E46-A443-93F98A5D726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F182C3C-5591-4C93-9609-8A8CC4DE9A9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9F0699D-6D65-432B-91F7-DD8B4666F35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1613161-D1F4-400A-81D5-7E8BBC2CB41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394346A-E1B8-4569-8A0F-46EB110AF77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044B886-E3C9-40A2-9EA5-30E560A2AF4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E79A1602-EA08-4A80-9CC0-480223E6BE9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49F3601-EAE9-4617-9D7A-AC463A02FB3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BB34A3DC-D243-46B4-A88C-584E38A88883}"/>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4B25B7EF-8D2F-4489-84B3-B8B7FDA2D3E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A3AC1F9C-63C6-4F28-92D5-98121EA527C7}"/>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2D2840C9-EA4F-44A7-81FE-206DC3485662}"/>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FC68D0-4009-496D-8464-E0A41E4C2F83}"/>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F6C891F2-A3E0-4B17-B9B5-73EE8067C661}"/>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D11BAFDE-26E5-44B6-9E9D-717E1798E1CC}"/>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5635A72E-A812-42D2-8D8E-79CDE07A1B09}"/>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88C9BF7-B040-4F8A-9C10-76AF1717B63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363395A5-D77E-4427-929E-8AFB892164EE}"/>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A38EF66-F1EA-4F5B-A47E-9C1D3570010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34BC7576-F136-403E-9B29-2A425401DCA5}"/>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7C767EFE-F4A9-4484-9D76-9B2BF70EAFB0}"/>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B0160ABD-7093-4E9F-96F7-9314E9C4AF87}"/>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9747A2EC-29A3-4B94-B92E-F3A6F6B83981}"/>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9BD69514-438D-4F6A-8F62-0CC3C2B455BB}"/>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124675</xdr:rowOff>
    </xdr:from>
    <xdr:ext cx="534377" cy="259045"/>
    <xdr:sp macro="" textlink="">
      <xdr:nvSpPr>
        <xdr:cNvPr id="117" name="【道路】&#10;一人当たり延長平均値テキスト">
          <a:extLst>
            <a:ext uri="{FF2B5EF4-FFF2-40B4-BE49-F238E27FC236}">
              <a16:creationId xmlns:a16="http://schemas.microsoft.com/office/drawing/2014/main" id="{15AF5832-2030-41C0-957B-CB0B8B3D563D}"/>
            </a:ext>
          </a:extLst>
        </xdr:cNvPr>
        <xdr:cNvSpPr txBox="1"/>
      </xdr:nvSpPr>
      <xdr:spPr>
        <a:xfrm>
          <a:off x="10515600" y="6811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53234BAD-64E9-42E6-BE03-A6CC0598691D}"/>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994878A0-50B1-4931-9D37-A8FAD986F4F9}"/>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50F87BF1-2EA9-4127-BAF6-8F0C4E128D43}"/>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7923A36D-C3B7-4A1B-894F-A0ED63EEFAB7}"/>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876B90B6-B2CC-4119-88F5-C731DF1BB354}"/>
            </a:ext>
          </a:extLst>
        </xdr:cNvPr>
        <xdr:cNvSpPr/>
      </xdr:nvSpPr>
      <xdr:spPr>
        <a:xfrm>
          <a:off x="6921500" y="699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929A912-B91D-4F68-A4C7-0A1D0F2B6D4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3535E81-6014-4E4C-8955-D21708CED9C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D4716B4-C005-4CE0-B756-5EC8AB492F2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D569413-82BF-40D8-AAAA-58DE28F4E56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9C06C90-0B15-422B-B2CD-92D3D386C6B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109943</xdr:rowOff>
    </xdr:from>
    <xdr:to>
      <xdr:col>55</xdr:col>
      <xdr:colOff>50800</xdr:colOff>
      <xdr:row>41</xdr:row>
      <xdr:rowOff>40093</xdr:rowOff>
    </xdr:to>
    <xdr:sp macro="" textlink="">
      <xdr:nvSpPr>
        <xdr:cNvPr id="128" name="楕円 127">
          <a:extLst>
            <a:ext uri="{FF2B5EF4-FFF2-40B4-BE49-F238E27FC236}">
              <a16:creationId xmlns:a16="http://schemas.microsoft.com/office/drawing/2014/main" id="{D9B94DBD-09C7-475A-B60F-1E3E3D8B0691}"/>
            </a:ext>
          </a:extLst>
        </xdr:cNvPr>
        <xdr:cNvSpPr/>
      </xdr:nvSpPr>
      <xdr:spPr>
        <a:xfrm>
          <a:off x="10426700" y="696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88370</xdr:rowOff>
    </xdr:from>
    <xdr:ext cx="534377" cy="259045"/>
    <xdr:sp macro="" textlink="">
      <xdr:nvSpPr>
        <xdr:cNvPr id="129" name="【道路】&#10;一人当たり延長該当値テキスト">
          <a:extLst>
            <a:ext uri="{FF2B5EF4-FFF2-40B4-BE49-F238E27FC236}">
              <a16:creationId xmlns:a16="http://schemas.microsoft.com/office/drawing/2014/main" id="{61F97504-FFCD-4A47-98C7-C3017C75EEF2}"/>
            </a:ext>
          </a:extLst>
        </xdr:cNvPr>
        <xdr:cNvSpPr txBox="1"/>
      </xdr:nvSpPr>
      <xdr:spPr>
        <a:xfrm>
          <a:off x="10515600" y="6946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116367</xdr:rowOff>
    </xdr:from>
    <xdr:to>
      <xdr:col>50</xdr:col>
      <xdr:colOff>165100</xdr:colOff>
      <xdr:row>41</xdr:row>
      <xdr:rowOff>46517</xdr:rowOff>
    </xdr:to>
    <xdr:sp macro="" textlink="">
      <xdr:nvSpPr>
        <xdr:cNvPr id="130" name="楕円 129">
          <a:extLst>
            <a:ext uri="{FF2B5EF4-FFF2-40B4-BE49-F238E27FC236}">
              <a16:creationId xmlns:a16="http://schemas.microsoft.com/office/drawing/2014/main" id="{AB80D8E8-B92E-491B-99F4-59BCB06CBEC2}"/>
            </a:ext>
          </a:extLst>
        </xdr:cNvPr>
        <xdr:cNvSpPr/>
      </xdr:nvSpPr>
      <xdr:spPr>
        <a:xfrm>
          <a:off x="9588500" y="6974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160743</xdr:rowOff>
    </xdr:from>
    <xdr:to>
      <xdr:col>55</xdr:col>
      <xdr:colOff>0</xdr:colOff>
      <xdr:row>40</xdr:row>
      <xdr:rowOff>167167</xdr:rowOff>
    </xdr:to>
    <xdr:cxnSp macro="">
      <xdr:nvCxnSpPr>
        <xdr:cNvPr id="131" name="直線コネクタ 130">
          <a:extLst>
            <a:ext uri="{FF2B5EF4-FFF2-40B4-BE49-F238E27FC236}">
              <a16:creationId xmlns:a16="http://schemas.microsoft.com/office/drawing/2014/main" id="{5E396F02-A9B0-47F0-A70A-B1A9B1671814}"/>
            </a:ext>
          </a:extLst>
        </xdr:cNvPr>
        <xdr:cNvCxnSpPr/>
      </xdr:nvCxnSpPr>
      <xdr:spPr>
        <a:xfrm flipV="1">
          <a:off x="9639300" y="7018743"/>
          <a:ext cx="838200" cy="6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117670</xdr:rowOff>
    </xdr:from>
    <xdr:to>
      <xdr:col>46</xdr:col>
      <xdr:colOff>38100</xdr:colOff>
      <xdr:row>41</xdr:row>
      <xdr:rowOff>47820</xdr:rowOff>
    </xdr:to>
    <xdr:sp macro="" textlink="">
      <xdr:nvSpPr>
        <xdr:cNvPr id="132" name="楕円 131">
          <a:extLst>
            <a:ext uri="{FF2B5EF4-FFF2-40B4-BE49-F238E27FC236}">
              <a16:creationId xmlns:a16="http://schemas.microsoft.com/office/drawing/2014/main" id="{8D17B74A-43A3-4125-AF8C-E93C18BA39DC}"/>
            </a:ext>
          </a:extLst>
        </xdr:cNvPr>
        <xdr:cNvSpPr/>
      </xdr:nvSpPr>
      <xdr:spPr>
        <a:xfrm>
          <a:off x="8699500" y="697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167167</xdr:rowOff>
    </xdr:from>
    <xdr:to>
      <xdr:col>50</xdr:col>
      <xdr:colOff>114300</xdr:colOff>
      <xdr:row>40</xdr:row>
      <xdr:rowOff>168470</xdr:rowOff>
    </xdr:to>
    <xdr:cxnSp macro="">
      <xdr:nvCxnSpPr>
        <xdr:cNvPr id="133" name="直線コネクタ 132">
          <a:extLst>
            <a:ext uri="{FF2B5EF4-FFF2-40B4-BE49-F238E27FC236}">
              <a16:creationId xmlns:a16="http://schemas.microsoft.com/office/drawing/2014/main" id="{5668AC8D-3675-4179-BAD5-D991258355E9}"/>
            </a:ext>
          </a:extLst>
        </xdr:cNvPr>
        <xdr:cNvCxnSpPr/>
      </xdr:nvCxnSpPr>
      <xdr:spPr>
        <a:xfrm flipV="1">
          <a:off x="8750300" y="7025167"/>
          <a:ext cx="889000" cy="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123828</xdr:rowOff>
    </xdr:from>
    <xdr:to>
      <xdr:col>41</xdr:col>
      <xdr:colOff>101600</xdr:colOff>
      <xdr:row>41</xdr:row>
      <xdr:rowOff>53978</xdr:rowOff>
    </xdr:to>
    <xdr:sp macro="" textlink="">
      <xdr:nvSpPr>
        <xdr:cNvPr id="134" name="楕円 133">
          <a:extLst>
            <a:ext uri="{FF2B5EF4-FFF2-40B4-BE49-F238E27FC236}">
              <a16:creationId xmlns:a16="http://schemas.microsoft.com/office/drawing/2014/main" id="{5047DD27-8796-44A9-B751-B3E0A9C69F6F}"/>
            </a:ext>
          </a:extLst>
        </xdr:cNvPr>
        <xdr:cNvSpPr/>
      </xdr:nvSpPr>
      <xdr:spPr>
        <a:xfrm>
          <a:off x="7810500" y="698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168470</xdr:rowOff>
    </xdr:from>
    <xdr:to>
      <xdr:col>45</xdr:col>
      <xdr:colOff>177800</xdr:colOff>
      <xdr:row>41</xdr:row>
      <xdr:rowOff>3178</xdr:rowOff>
    </xdr:to>
    <xdr:cxnSp macro="">
      <xdr:nvCxnSpPr>
        <xdr:cNvPr id="135" name="直線コネクタ 134">
          <a:extLst>
            <a:ext uri="{FF2B5EF4-FFF2-40B4-BE49-F238E27FC236}">
              <a16:creationId xmlns:a16="http://schemas.microsoft.com/office/drawing/2014/main" id="{A7940AAE-C7FF-4C9E-B5B8-1044ADAD1339}"/>
            </a:ext>
          </a:extLst>
        </xdr:cNvPr>
        <xdr:cNvCxnSpPr/>
      </xdr:nvCxnSpPr>
      <xdr:spPr>
        <a:xfrm flipV="1">
          <a:off x="7861300" y="7026470"/>
          <a:ext cx="889000" cy="6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114591</xdr:rowOff>
    </xdr:from>
    <xdr:to>
      <xdr:col>36</xdr:col>
      <xdr:colOff>165100</xdr:colOff>
      <xdr:row>41</xdr:row>
      <xdr:rowOff>44741</xdr:rowOff>
    </xdr:to>
    <xdr:sp macro="" textlink="">
      <xdr:nvSpPr>
        <xdr:cNvPr id="136" name="楕円 135">
          <a:extLst>
            <a:ext uri="{FF2B5EF4-FFF2-40B4-BE49-F238E27FC236}">
              <a16:creationId xmlns:a16="http://schemas.microsoft.com/office/drawing/2014/main" id="{9E3C9DC7-3B16-4AA1-9398-0593CD3ACE62}"/>
            </a:ext>
          </a:extLst>
        </xdr:cNvPr>
        <xdr:cNvSpPr/>
      </xdr:nvSpPr>
      <xdr:spPr>
        <a:xfrm>
          <a:off x="6921500" y="697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165391</xdr:rowOff>
    </xdr:from>
    <xdr:to>
      <xdr:col>41</xdr:col>
      <xdr:colOff>50800</xdr:colOff>
      <xdr:row>41</xdr:row>
      <xdr:rowOff>3178</xdr:rowOff>
    </xdr:to>
    <xdr:cxnSp macro="">
      <xdr:nvCxnSpPr>
        <xdr:cNvPr id="137" name="直線コネクタ 136">
          <a:extLst>
            <a:ext uri="{FF2B5EF4-FFF2-40B4-BE49-F238E27FC236}">
              <a16:creationId xmlns:a16="http://schemas.microsoft.com/office/drawing/2014/main" id="{DCEBBE16-26DC-4835-B780-0C359587DFB2}"/>
            </a:ext>
          </a:extLst>
        </xdr:cNvPr>
        <xdr:cNvCxnSpPr/>
      </xdr:nvCxnSpPr>
      <xdr:spPr>
        <a:xfrm>
          <a:off x="6972300" y="7023391"/>
          <a:ext cx="889000" cy="9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42296</xdr:rowOff>
    </xdr:from>
    <xdr:ext cx="534377" cy="259045"/>
    <xdr:sp macro="" textlink="">
      <xdr:nvSpPr>
        <xdr:cNvPr id="138" name="n_1aveValue【道路】&#10;一人当たり延長">
          <a:extLst>
            <a:ext uri="{FF2B5EF4-FFF2-40B4-BE49-F238E27FC236}">
              <a16:creationId xmlns:a16="http://schemas.microsoft.com/office/drawing/2014/main" id="{AFD78C5E-4730-42A1-8471-9B67DC6FB1A7}"/>
            </a:ext>
          </a:extLst>
        </xdr:cNvPr>
        <xdr:cNvSpPr txBox="1"/>
      </xdr:nvSpPr>
      <xdr:spPr>
        <a:xfrm>
          <a:off x="9359411" y="672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55228</xdr:rowOff>
    </xdr:from>
    <xdr:ext cx="534377" cy="259045"/>
    <xdr:sp macro="" textlink="">
      <xdr:nvSpPr>
        <xdr:cNvPr id="139" name="n_2aveValue【道路】&#10;一人当たり延長">
          <a:extLst>
            <a:ext uri="{FF2B5EF4-FFF2-40B4-BE49-F238E27FC236}">
              <a16:creationId xmlns:a16="http://schemas.microsoft.com/office/drawing/2014/main" id="{767D9787-243B-4940-8AAB-127202E68668}"/>
            </a:ext>
          </a:extLst>
        </xdr:cNvPr>
        <xdr:cNvSpPr txBox="1"/>
      </xdr:nvSpPr>
      <xdr:spPr>
        <a:xfrm>
          <a:off x="8483111" y="674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60570</xdr:rowOff>
    </xdr:from>
    <xdr:ext cx="534377" cy="259045"/>
    <xdr:sp macro="" textlink="">
      <xdr:nvSpPr>
        <xdr:cNvPr id="140" name="n_3aveValue【道路】&#10;一人当たり延長">
          <a:extLst>
            <a:ext uri="{FF2B5EF4-FFF2-40B4-BE49-F238E27FC236}">
              <a16:creationId xmlns:a16="http://schemas.microsoft.com/office/drawing/2014/main" id="{2EAE078D-03A2-44EB-ADBA-C9762B2A2B18}"/>
            </a:ext>
          </a:extLst>
        </xdr:cNvPr>
        <xdr:cNvSpPr txBox="1"/>
      </xdr:nvSpPr>
      <xdr:spPr>
        <a:xfrm>
          <a:off x="7594111" y="674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58303</xdr:rowOff>
    </xdr:from>
    <xdr:ext cx="534377" cy="259045"/>
    <xdr:sp macro="" textlink="">
      <xdr:nvSpPr>
        <xdr:cNvPr id="141" name="n_4aveValue【道路】&#10;一人当たり延長">
          <a:extLst>
            <a:ext uri="{FF2B5EF4-FFF2-40B4-BE49-F238E27FC236}">
              <a16:creationId xmlns:a16="http://schemas.microsoft.com/office/drawing/2014/main" id="{1CBE531F-6601-409F-86FF-899DA832DA81}"/>
            </a:ext>
          </a:extLst>
        </xdr:cNvPr>
        <xdr:cNvSpPr txBox="1"/>
      </xdr:nvSpPr>
      <xdr:spPr>
        <a:xfrm>
          <a:off x="6705111" y="708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37644</xdr:rowOff>
    </xdr:from>
    <xdr:ext cx="534377" cy="259045"/>
    <xdr:sp macro="" textlink="">
      <xdr:nvSpPr>
        <xdr:cNvPr id="142" name="n_1mainValue【道路】&#10;一人当たり延長">
          <a:extLst>
            <a:ext uri="{FF2B5EF4-FFF2-40B4-BE49-F238E27FC236}">
              <a16:creationId xmlns:a16="http://schemas.microsoft.com/office/drawing/2014/main" id="{B58FB3A2-F679-49A0-B105-4879B3BDA84D}"/>
            </a:ext>
          </a:extLst>
        </xdr:cNvPr>
        <xdr:cNvSpPr txBox="1"/>
      </xdr:nvSpPr>
      <xdr:spPr>
        <a:xfrm>
          <a:off x="9359411" y="7067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38947</xdr:rowOff>
    </xdr:from>
    <xdr:ext cx="534377" cy="259045"/>
    <xdr:sp macro="" textlink="">
      <xdr:nvSpPr>
        <xdr:cNvPr id="143" name="n_2mainValue【道路】&#10;一人当たり延長">
          <a:extLst>
            <a:ext uri="{FF2B5EF4-FFF2-40B4-BE49-F238E27FC236}">
              <a16:creationId xmlns:a16="http://schemas.microsoft.com/office/drawing/2014/main" id="{D0FB5130-9B68-43EE-A72B-D93F5F1B2165}"/>
            </a:ext>
          </a:extLst>
        </xdr:cNvPr>
        <xdr:cNvSpPr txBox="1"/>
      </xdr:nvSpPr>
      <xdr:spPr>
        <a:xfrm>
          <a:off x="8483111" y="7068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45105</xdr:rowOff>
    </xdr:from>
    <xdr:ext cx="534377" cy="259045"/>
    <xdr:sp macro="" textlink="">
      <xdr:nvSpPr>
        <xdr:cNvPr id="144" name="n_3mainValue【道路】&#10;一人当たり延長">
          <a:extLst>
            <a:ext uri="{FF2B5EF4-FFF2-40B4-BE49-F238E27FC236}">
              <a16:creationId xmlns:a16="http://schemas.microsoft.com/office/drawing/2014/main" id="{40360256-3016-44A1-91D5-5443774A0E3F}"/>
            </a:ext>
          </a:extLst>
        </xdr:cNvPr>
        <xdr:cNvSpPr txBox="1"/>
      </xdr:nvSpPr>
      <xdr:spPr>
        <a:xfrm>
          <a:off x="7594111" y="7074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61268</xdr:rowOff>
    </xdr:from>
    <xdr:ext cx="534377" cy="259045"/>
    <xdr:sp macro="" textlink="">
      <xdr:nvSpPr>
        <xdr:cNvPr id="145" name="n_4mainValue【道路】&#10;一人当たり延長">
          <a:extLst>
            <a:ext uri="{FF2B5EF4-FFF2-40B4-BE49-F238E27FC236}">
              <a16:creationId xmlns:a16="http://schemas.microsoft.com/office/drawing/2014/main" id="{4C56E93E-2D5D-4D77-89A2-CB067A1834FD}"/>
            </a:ext>
          </a:extLst>
        </xdr:cNvPr>
        <xdr:cNvSpPr txBox="1"/>
      </xdr:nvSpPr>
      <xdr:spPr>
        <a:xfrm>
          <a:off x="6705111" y="674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3EC63AD-3EA5-4C9B-991F-BA1593DEE73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F3D5DE7-F470-4D68-B27A-CAC159EFC8E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1282548-B2F3-4C8A-83BC-8065038ED15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7895EB0-0A09-40EF-967A-155F1DC5581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213C04D-DB80-48AE-A4F4-DA3FE48376C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B949499-5080-44C6-A440-6462C13945F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A16DD62-49AA-4B67-A6BC-606A52A830C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6130BCC-CB50-4893-B615-C919C34311E3}"/>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4" name="正方形/長方形 153">
          <a:extLst>
            <a:ext uri="{FF2B5EF4-FFF2-40B4-BE49-F238E27FC236}">
              <a16:creationId xmlns:a16="http://schemas.microsoft.com/office/drawing/2014/main" id="{81204833-8A83-4D1B-B15D-6DC695B0410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5" name="正方形/長方形 154">
          <a:extLst>
            <a:ext uri="{FF2B5EF4-FFF2-40B4-BE49-F238E27FC236}">
              <a16:creationId xmlns:a16="http://schemas.microsoft.com/office/drawing/2014/main" id="{05414076-94C3-4716-9365-D53E729F04A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6" name="正方形/長方形 155">
          <a:extLst>
            <a:ext uri="{FF2B5EF4-FFF2-40B4-BE49-F238E27FC236}">
              <a16:creationId xmlns:a16="http://schemas.microsoft.com/office/drawing/2014/main" id="{A3AB7D63-CDA2-411E-A9C6-B0F3C50A58E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7" name="正方形/長方形 156">
          <a:extLst>
            <a:ext uri="{FF2B5EF4-FFF2-40B4-BE49-F238E27FC236}">
              <a16:creationId xmlns:a16="http://schemas.microsoft.com/office/drawing/2014/main" id="{3C892AFE-24B1-4A24-8420-8A2E81D1840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8" name="正方形/長方形 157">
          <a:extLst>
            <a:ext uri="{FF2B5EF4-FFF2-40B4-BE49-F238E27FC236}">
              <a16:creationId xmlns:a16="http://schemas.microsoft.com/office/drawing/2014/main" id="{F36CA954-ECB1-4097-A60D-ABABEB264FC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9" name="正方形/長方形 158">
          <a:extLst>
            <a:ext uri="{FF2B5EF4-FFF2-40B4-BE49-F238E27FC236}">
              <a16:creationId xmlns:a16="http://schemas.microsoft.com/office/drawing/2014/main" id="{BD6F5336-5738-4931-BAFD-9C2BDF48BB9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0" name="正方形/長方形 159">
          <a:extLst>
            <a:ext uri="{FF2B5EF4-FFF2-40B4-BE49-F238E27FC236}">
              <a16:creationId xmlns:a16="http://schemas.microsoft.com/office/drawing/2014/main" id="{76219351-E0AE-4369-B1E1-6D71A7D699A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1" name="正方形/長方形 160">
          <a:extLst>
            <a:ext uri="{FF2B5EF4-FFF2-40B4-BE49-F238E27FC236}">
              <a16:creationId xmlns:a16="http://schemas.microsoft.com/office/drawing/2014/main" id="{2BCB7B47-F6CB-44C9-A568-289CE8D492CD}"/>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32F7DB57-19DB-42FE-8671-B7B9F14CDAB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D16676CA-E236-4EBB-A825-9433DC7750A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9B594F1F-3C40-44E8-B979-87617026AA2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BE3969EF-C30B-439E-A4C2-3C0B4D6EBC6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2377E99B-92E3-4C04-A8EA-FBF01560A0A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222E4DDE-DCFE-4431-BDCF-AC353700740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DDDC7595-3A18-40BB-99EF-4BFA896F988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6E647DA4-0465-43E5-83AF-56E683F3E90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D3710025-6CBE-462F-90F6-FC138224D30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1F7273B8-4861-40ED-8186-DB3358A7F3E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7D5A5231-8C6E-4DBB-ACDB-54C15F7B18B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FABADC79-58BC-4B96-A8CC-4D36756A3D3A}"/>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623B2206-0D28-4F11-A2F7-F4C5794974C8}"/>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F2763FE9-C94B-4C6B-BD6B-5EC145C8EDD2}"/>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DB48C702-E8C8-41BC-B3FF-84385D843B37}"/>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EEBDD624-C731-43AC-849F-00A7B3AF1DBC}"/>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8AF707A0-261A-41B5-AF7C-3EB2849A5CFF}"/>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60D791E1-A415-4E25-B8F8-60141FA2DB5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B1A09581-AE53-46D7-A99E-741424423D37}"/>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B811B6B6-F8F9-473E-913C-3D16DC896ED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068CB297-D548-44D0-A90B-643BDB60C974}"/>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B7788C92-6F5B-42DB-9B00-F89FD8D89BA7}"/>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E10D9B9D-E007-40AE-AE53-BA25018D77E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2FC06DF3-2270-43E4-9494-3655B9FB714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公営住宅】&#10;有形固定資産減価償却率グラフ枠">
          <a:extLst>
            <a:ext uri="{FF2B5EF4-FFF2-40B4-BE49-F238E27FC236}">
              <a16:creationId xmlns:a16="http://schemas.microsoft.com/office/drawing/2014/main" id="{0C7B0EFE-CF1D-479A-A38D-F6B67847166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2310E057-27F6-4AD0-B9CF-CB64B8C7D947}"/>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公営住宅】&#10;有形固定資産減価償却率最小値テキスト">
          <a:extLst>
            <a:ext uri="{FF2B5EF4-FFF2-40B4-BE49-F238E27FC236}">
              <a16:creationId xmlns:a16="http://schemas.microsoft.com/office/drawing/2014/main" id="{9EB116D7-CBC3-40B0-9E17-D3B0F9C2434A}"/>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4B537B7C-FB49-44C7-8E60-84AE7A39BA08}"/>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190" name="【公営住宅】&#10;有形固定資産減価償却率最大値テキスト">
          <a:extLst>
            <a:ext uri="{FF2B5EF4-FFF2-40B4-BE49-F238E27FC236}">
              <a16:creationId xmlns:a16="http://schemas.microsoft.com/office/drawing/2014/main" id="{949E255B-19BD-487F-80E6-3C7814DB3395}"/>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191" name="直線コネクタ 190">
          <a:extLst>
            <a:ext uri="{FF2B5EF4-FFF2-40B4-BE49-F238E27FC236}">
              <a16:creationId xmlns:a16="http://schemas.microsoft.com/office/drawing/2014/main" id="{B6D7DE6B-433D-4B4F-982A-5D0288E430B2}"/>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192" name="【公営住宅】&#10;有形固定資産減価償却率平均値テキスト">
          <a:extLst>
            <a:ext uri="{FF2B5EF4-FFF2-40B4-BE49-F238E27FC236}">
              <a16:creationId xmlns:a16="http://schemas.microsoft.com/office/drawing/2014/main" id="{8E050754-2E75-4E2E-B905-70B9F8C64EEC}"/>
            </a:ext>
          </a:extLst>
        </xdr:cNvPr>
        <xdr:cNvSpPr txBox="1"/>
      </xdr:nvSpPr>
      <xdr:spPr>
        <a:xfrm>
          <a:off x="4673600" y="14243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193" name="フローチャート: 判断 192">
          <a:extLst>
            <a:ext uri="{FF2B5EF4-FFF2-40B4-BE49-F238E27FC236}">
              <a16:creationId xmlns:a16="http://schemas.microsoft.com/office/drawing/2014/main" id="{5E7EA056-CCF8-4D1E-85B2-EC738628A97D}"/>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194" name="フローチャート: 判断 193">
          <a:extLst>
            <a:ext uri="{FF2B5EF4-FFF2-40B4-BE49-F238E27FC236}">
              <a16:creationId xmlns:a16="http://schemas.microsoft.com/office/drawing/2014/main" id="{F7D6BE62-9DA7-4263-BDB0-7EF2FECAA121}"/>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195" name="フローチャート: 判断 194">
          <a:extLst>
            <a:ext uri="{FF2B5EF4-FFF2-40B4-BE49-F238E27FC236}">
              <a16:creationId xmlns:a16="http://schemas.microsoft.com/office/drawing/2014/main" id="{CA333E18-5AC5-4AFA-9BD3-9F6BA0A23053}"/>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196" name="フローチャート: 判断 195">
          <a:extLst>
            <a:ext uri="{FF2B5EF4-FFF2-40B4-BE49-F238E27FC236}">
              <a16:creationId xmlns:a16="http://schemas.microsoft.com/office/drawing/2014/main" id="{77C46409-87C9-48A8-BDF5-EEB7C9FDB75E}"/>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197" name="フローチャート: 判断 196">
          <a:extLst>
            <a:ext uri="{FF2B5EF4-FFF2-40B4-BE49-F238E27FC236}">
              <a16:creationId xmlns:a16="http://schemas.microsoft.com/office/drawing/2014/main" id="{B4D04388-9EB1-4F96-A78C-9D16E7275CF0}"/>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AED3C3BD-D2D8-4A5C-B0F4-82AFEC5AF1E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1FEC566D-74E4-4CDF-8FE1-FB7919D59BC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6659793F-8823-4A05-92A9-685377252D9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6BB40D96-5DF1-459C-BA1B-7E96A5E23CE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D0F84D96-F4E0-4076-8741-1FA62272D29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54248</xdr:rowOff>
    </xdr:from>
    <xdr:to>
      <xdr:col>24</xdr:col>
      <xdr:colOff>114300</xdr:colOff>
      <xdr:row>82</xdr:row>
      <xdr:rowOff>155848</xdr:rowOff>
    </xdr:to>
    <xdr:sp macro="" textlink="">
      <xdr:nvSpPr>
        <xdr:cNvPr id="203" name="楕円 202">
          <a:extLst>
            <a:ext uri="{FF2B5EF4-FFF2-40B4-BE49-F238E27FC236}">
              <a16:creationId xmlns:a16="http://schemas.microsoft.com/office/drawing/2014/main" id="{1BE3418A-A45D-41A6-9246-470E31772888}"/>
            </a:ext>
          </a:extLst>
        </xdr:cNvPr>
        <xdr:cNvSpPr/>
      </xdr:nvSpPr>
      <xdr:spPr>
        <a:xfrm>
          <a:off x="4584700" y="1411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77125</xdr:rowOff>
    </xdr:from>
    <xdr:ext cx="405111" cy="259045"/>
    <xdr:sp macro="" textlink="">
      <xdr:nvSpPr>
        <xdr:cNvPr id="204" name="【公営住宅】&#10;有形固定資産減価償却率該当値テキスト">
          <a:extLst>
            <a:ext uri="{FF2B5EF4-FFF2-40B4-BE49-F238E27FC236}">
              <a16:creationId xmlns:a16="http://schemas.microsoft.com/office/drawing/2014/main" id="{D92F8960-921D-4B92-A277-5113EE80B96D}"/>
            </a:ext>
          </a:extLst>
        </xdr:cNvPr>
        <xdr:cNvSpPr txBox="1"/>
      </xdr:nvSpPr>
      <xdr:spPr>
        <a:xfrm>
          <a:off x="4673600" y="13964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31387</xdr:rowOff>
    </xdr:from>
    <xdr:to>
      <xdr:col>20</xdr:col>
      <xdr:colOff>38100</xdr:colOff>
      <xdr:row>83</xdr:row>
      <xdr:rowOff>132987</xdr:rowOff>
    </xdr:to>
    <xdr:sp macro="" textlink="">
      <xdr:nvSpPr>
        <xdr:cNvPr id="205" name="楕円 204">
          <a:extLst>
            <a:ext uri="{FF2B5EF4-FFF2-40B4-BE49-F238E27FC236}">
              <a16:creationId xmlns:a16="http://schemas.microsoft.com/office/drawing/2014/main" id="{486BD3F2-12AB-4E6E-8841-837CA9579C98}"/>
            </a:ext>
          </a:extLst>
        </xdr:cNvPr>
        <xdr:cNvSpPr/>
      </xdr:nvSpPr>
      <xdr:spPr>
        <a:xfrm>
          <a:off x="3746500" y="1426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105048</xdr:rowOff>
    </xdr:from>
    <xdr:to>
      <xdr:col>24</xdr:col>
      <xdr:colOff>63500</xdr:colOff>
      <xdr:row>83</xdr:row>
      <xdr:rowOff>82187</xdr:rowOff>
    </xdr:to>
    <xdr:cxnSp macro="">
      <xdr:nvCxnSpPr>
        <xdr:cNvPr id="206" name="直線コネクタ 205">
          <a:extLst>
            <a:ext uri="{FF2B5EF4-FFF2-40B4-BE49-F238E27FC236}">
              <a16:creationId xmlns:a16="http://schemas.microsoft.com/office/drawing/2014/main" id="{17D21983-CBEB-4C6F-B2C5-B294E8C77DA8}"/>
            </a:ext>
          </a:extLst>
        </xdr:cNvPr>
        <xdr:cNvCxnSpPr/>
      </xdr:nvCxnSpPr>
      <xdr:spPr>
        <a:xfrm flipV="1">
          <a:off x="3797300" y="14163948"/>
          <a:ext cx="838200" cy="148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148952</xdr:rowOff>
    </xdr:from>
    <xdr:to>
      <xdr:col>15</xdr:col>
      <xdr:colOff>101600</xdr:colOff>
      <xdr:row>83</xdr:row>
      <xdr:rowOff>79102</xdr:rowOff>
    </xdr:to>
    <xdr:sp macro="" textlink="">
      <xdr:nvSpPr>
        <xdr:cNvPr id="207" name="楕円 206">
          <a:extLst>
            <a:ext uri="{FF2B5EF4-FFF2-40B4-BE49-F238E27FC236}">
              <a16:creationId xmlns:a16="http://schemas.microsoft.com/office/drawing/2014/main" id="{6678AF39-C1A2-4146-92C7-6C3F2A08A97E}"/>
            </a:ext>
          </a:extLst>
        </xdr:cNvPr>
        <xdr:cNvSpPr/>
      </xdr:nvSpPr>
      <xdr:spPr>
        <a:xfrm>
          <a:off x="2857500" y="1420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28302</xdr:rowOff>
    </xdr:from>
    <xdr:to>
      <xdr:col>19</xdr:col>
      <xdr:colOff>177800</xdr:colOff>
      <xdr:row>83</xdr:row>
      <xdr:rowOff>82187</xdr:rowOff>
    </xdr:to>
    <xdr:cxnSp macro="">
      <xdr:nvCxnSpPr>
        <xdr:cNvPr id="208" name="直線コネクタ 207">
          <a:extLst>
            <a:ext uri="{FF2B5EF4-FFF2-40B4-BE49-F238E27FC236}">
              <a16:creationId xmlns:a16="http://schemas.microsoft.com/office/drawing/2014/main" id="{1A0657F8-9E31-492A-8BBB-C90B08A77DC1}"/>
            </a:ext>
          </a:extLst>
        </xdr:cNvPr>
        <xdr:cNvCxnSpPr/>
      </xdr:nvCxnSpPr>
      <xdr:spPr>
        <a:xfrm>
          <a:off x="2908300" y="14258652"/>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95069</xdr:rowOff>
    </xdr:from>
    <xdr:to>
      <xdr:col>10</xdr:col>
      <xdr:colOff>165100</xdr:colOff>
      <xdr:row>83</xdr:row>
      <xdr:rowOff>25219</xdr:rowOff>
    </xdr:to>
    <xdr:sp macro="" textlink="">
      <xdr:nvSpPr>
        <xdr:cNvPr id="209" name="楕円 208">
          <a:extLst>
            <a:ext uri="{FF2B5EF4-FFF2-40B4-BE49-F238E27FC236}">
              <a16:creationId xmlns:a16="http://schemas.microsoft.com/office/drawing/2014/main" id="{04AE1FAB-EBDD-4404-AE2E-BF9E35C27472}"/>
            </a:ext>
          </a:extLst>
        </xdr:cNvPr>
        <xdr:cNvSpPr/>
      </xdr:nvSpPr>
      <xdr:spPr>
        <a:xfrm>
          <a:off x="1968500" y="1415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145869</xdr:rowOff>
    </xdr:from>
    <xdr:to>
      <xdr:col>15</xdr:col>
      <xdr:colOff>50800</xdr:colOff>
      <xdr:row>83</xdr:row>
      <xdr:rowOff>28302</xdr:rowOff>
    </xdr:to>
    <xdr:cxnSp macro="">
      <xdr:nvCxnSpPr>
        <xdr:cNvPr id="210" name="直線コネクタ 209">
          <a:extLst>
            <a:ext uri="{FF2B5EF4-FFF2-40B4-BE49-F238E27FC236}">
              <a16:creationId xmlns:a16="http://schemas.microsoft.com/office/drawing/2014/main" id="{FEC313DE-303F-4C48-BFEB-1354C9A0D42D}"/>
            </a:ext>
          </a:extLst>
        </xdr:cNvPr>
        <xdr:cNvCxnSpPr/>
      </xdr:nvCxnSpPr>
      <xdr:spPr>
        <a:xfrm>
          <a:off x="2019300" y="14204769"/>
          <a:ext cx="889000" cy="5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42818</xdr:rowOff>
    </xdr:from>
    <xdr:to>
      <xdr:col>6</xdr:col>
      <xdr:colOff>38100</xdr:colOff>
      <xdr:row>82</xdr:row>
      <xdr:rowOff>144418</xdr:rowOff>
    </xdr:to>
    <xdr:sp macro="" textlink="">
      <xdr:nvSpPr>
        <xdr:cNvPr id="211" name="楕円 210">
          <a:extLst>
            <a:ext uri="{FF2B5EF4-FFF2-40B4-BE49-F238E27FC236}">
              <a16:creationId xmlns:a16="http://schemas.microsoft.com/office/drawing/2014/main" id="{48700991-DEA5-482C-BCB2-7931161BE2A9}"/>
            </a:ext>
          </a:extLst>
        </xdr:cNvPr>
        <xdr:cNvSpPr/>
      </xdr:nvSpPr>
      <xdr:spPr>
        <a:xfrm>
          <a:off x="1079500" y="1410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93618</xdr:rowOff>
    </xdr:from>
    <xdr:to>
      <xdr:col>10</xdr:col>
      <xdr:colOff>114300</xdr:colOff>
      <xdr:row>82</xdr:row>
      <xdr:rowOff>145869</xdr:rowOff>
    </xdr:to>
    <xdr:cxnSp macro="">
      <xdr:nvCxnSpPr>
        <xdr:cNvPr id="212" name="直線コネクタ 211">
          <a:extLst>
            <a:ext uri="{FF2B5EF4-FFF2-40B4-BE49-F238E27FC236}">
              <a16:creationId xmlns:a16="http://schemas.microsoft.com/office/drawing/2014/main" id="{2D81A6C6-3E9F-4DBC-828A-5D0CA598873B}"/>
            </a:ext>
          </a:extLst>
        </xdr:cNvPr>
        <xdr:cNvCxnSpPr/>
      </xdr:nvCxnSpPr>
      <xdr:spPr>
        <a:xfrm>
          <a:off x="1130300" y="14152518"/>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213" name="n_1aveValue【公営住宅】&#10;有形固定資産減価償却率">
          <a:extLst>
            <a:ext uri="{FF2B5EF4-FFF2-40B4-BE49-F238E27FC236}">
              <a16:creationId xmlns:a16="http://schemas.microsoft.com/office/drawing/2014/main" id="{5CE00A42-A586-4456-A655-EECE8E8683BF}"/>
            </a:ext>
          </a:extLst>
        </xdr:cNvPr>
        <xdr:cNvSpPr txBox="1"/>
      </xdr:nvSpPr>
      <xdr:spPr>
        <a:xfrm>
          <a:off x="35820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214" name="n_2aveValue【公営住宅】&#10;有形固定資産減価償却率">
          <a:extLst>
            <a:ext uri="{FF2B5EF4-FFF2-40B4-BE49-F238E27FC236}">
              <a16:creationId xmlns:a16="http://schemas.microsoft.com/office/drawing/2014/main" id="{7B77842C-B1E7-4155-8C10-6306AC1723F2}"/>
            </a:ext>
          </a:extLst>
        </xdr:cNvPr>
        <xdr:cNvSpPr txBox="1"/>
      </xdr:nvSpPr>
      <xdr:spPr>
        <a:xfrm>
          <a:off x="2705744"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215" name="n_3aveValue【公営住宅】&#10;有形固定資産減価償却率">
          <a:extLst>
            <a:ext uri="{FF2B5EF4-FFF2-40B4-BE49-F238E27FC236}">
              <a16:creationId xmlns:a16="http://schemas.microsoft.com/office/drawing/2014/main" id="{FBC16943-AEFA-42C5-863E-8059B8C150AC}"/>
            </a:ext>
          </a:extLst>
        </xdr:cNvPr>
        <xdr:cNvSpPr txBox="1"/>
      </xdr:nvSpPr>
      <xdr:spPr>
        <a:xfrm>
          <a:off x="1816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89825</xdr:rowOff>
    </xdr:from>
    <xdr:ext cx="405111" cy="259045"/>
    <xdr:sp macro="" textlink="">
      <xdr:nvSpPr>
        <xdr:cNvPr id="216" name="n_4aveValue【公営住宅】&#10;有形固定資産減価償却率">
          <a:extLst>
            <a:ext uri="{FF2B5EF4-FFF2-40B4-BE49-F238E27FC236}">
              <a16:creationId xmlns:a16="http://schemas.microsoft.com/office/drawing/2014/main" id="{5F2B2CD3-CD40-4E7D-989F-3EF8423C9621}"/>
            </a:ext>
          </a:extLst>
        </xdr:cNvPr>
        <xdr:cNvSpPr txBox="1"/>
      </xdr:nvSpPr>
      <xdr:spPr>
        <a:xfrm>
          <a:off x="927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149514</xdr:rowOff>
    </xdr:from>
    <xdr:ext cx="405111" cy="259045"/>
    <xdr:sp macro="" textlink="">
      <xdr:nvSpPr>
        <xdr:cNvPr id="217" name="n_1mainValue【公営住宅】&#10;有形固定資産減価償却率">
          <a:extLst>
            <a:ext uri="{FF2B5EF4-FFF2-40B4-BE49-F238E27FC236}">
              <a16:creationId xmlns:a16="http://schemas.microsoft.com/office/drawing/2014/main" id="{1A6C4A69-0AC0-4F09-84C1-84DDDD3BE3B3}"/>
            </a:ext>
          </a:extLst>
        </xdr:cNvPr>
        <xdr:cNvSpPr txBox="1"/>
      </xdr:nvSpPr>
      <xdr:spPr>
        <a:xfrm>
          <a:off x="3582044" y="1403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95629</xdr:rowOff>
    </xdr:from>
    <xdr:ext cx="405111" cy="259045"/>
    <xdr:sp macro="" textlink="">
      <xdr:nvSpPr>
        <xdr:cNvPr id="218" name="n_2mainValue【公営住宅】&#10;有形固定資産減価償却率">
          <a:extLst>
            <a:ext uri="{FF2B5EF4-FFF2-40B4-BE49-F238E27FC236}">
              <a16:creationId xmlns:a16="http://schemas.microsoft.com/office/drawing/2014/main" id="{06EF0C54-96D3-4B2D-AADA-9697E4FE7CD9}"/>
            </a:ext>
          </a:extLst>
        </xdr:cNvPr>
        <xdr:cNvSpPr txBox="1"/>
      </xdr:nvSpPr>
      <xdr:spPr>
        <a:xfrm>
          <a:off x="27057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41746</xdr:rowOff>
    </xdr:from>
    <xdr:ext cx="405111" cy="259045"/>
    <xdr:sp macro="" textlink="">
      <xdr:nvSpPr>
        <xdr:cNvPr id="219" name="n_3mainValue【公営住宅】&#10;有形固定資産減価償却率">
          <a:extLst>
            <a:ext uri="{FF2B5EF4-FFF2-40B4-BE49-F238E27FC236}">
              <a16:creationId xmlns:a16="http://schemas.microsoft.com/office/drawing/2014/main" id="{659EA91F-1675-488D-90A5-781F45B0AAD5}"/>
            </a:ext>
          </a:extLst>
        </xdr:cNvPr>
        <xdr:cNvSpPr txBox="1"/>
      </xdr:nvSpPr>
      <xdr:spPr>
        <a:xfrm>
          <a:off x="1816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160945</xdr:rowOff>
    </xdr:from>
    <xdr:ext cx="405111" cy="259045"/>
    <xdr:sp macro="" textlink="">
      <xdr:nvSpPr>
        <xdr:cNvPr id="220" name="n_4mainValue【公営住宅】&#10;有形固定資産減価償却率">
          <a:extLst>
            <a:ext uri="{FF2B5EF4-FFF2-40B4-BE49-F238E27FC236}">
              <a16:creationId xmlns:a16="http://schemas.microsoft.com/office/drawing/2014/main" id="{C111775A-473C-46DE-B2E6-2BB52E8FFD9E}"/>
            </a:ext>
          </a:extLst>
        </xdr:cNvPr>
        <xdr:cNvSpPr txBox="1"/>
      </xdr:nvSpPr>
      <xdr:spPr>
        <a:xfrm>
          <a:off x="927744" y="13876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7513EADD-3CEE-4F47-B6C4-A0C3CF2CE1D5}"/>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2B0F48DE-EC26-48C6-A1AB-43CEF281050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E3885FE6-A277-49F3-933C-A1ED93BD8BA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996E7422-6B67-49E6-B379-26E8DF31446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5C0F1DCF-4766-44A4-B6F0-75D31E07394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9CF089AA-8712-479D-AECD-5B27A23FE03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8D15B717-2704-4FC2-9E07-2BFD3A60B74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13466E08-F851-4E95-A5A0-C2BB9698974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2565EEBF-5E04-4E3E-90A6-60D17E27590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0BF445B7-4872-431D-B248-3FE4EC0991E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1" name="直線コネクタ 230">
          <a:extLst>
            <a:ext uri="{FF2B5EF4-FFF2-40B4-BE49-F238E27FC236}">
              <a16:creationId xmlns:a16="http://schemas.microsoft.com/office/drawing/2014/main" id="{BED9F8BD-1B01-439E-8817-0B8918959FEC}"/>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2" name="テキスト ボックス 231">
          <a:extLst>
            <a:ext uri="{FF2B5EF4-FFF2-40B4-BE49-F238E27FC236}">
              <a16:creationId xmlns:a16="http://schemas.microsoft.com/office/drawing/2014/main" id="{70F42561-9A42-45DF-B327-FCFFD7911CF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3" name="直線コネクタ 232">
          <a:extLst>
            <a:ext uri="{FF2B5EF4-FFF2-40B4-BE49-F238E27FC236}">
              <a16:creationId xmlns:a16="http://schemas.microsoft.com/office/drawing/2014/main" id="{8C05FA79-FD61-43BD-8F4D-04B658FF085A}"/>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234" name="テキスト ボックス 233">
          <a:extLst>
            <a:ext uri="{FF2B5EF4-FFF2-40B4-BE49-F238E27FC236}">
              <a16:creationId xmlns:a16="http://schemas.microsoft.com/office/drawing/2014/main" id="{0223D5D7-2736-4CD5-B8C2-98A794EB010B}"/>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5" name="直線コネクタ 234">
          <a:extLst>
            <a:ext uri="{FF2B5EF4-FFF2-40B4-BE49-F238E27FC236}">
              <a16:creationId xmlns:a16="http://schemas.microsoft.com/office/drawing/2014/main" id="{BC07DD6E-B1FA-4C0B-B494-95A607E610C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236" name="テキスト ボックス 235">
          <a:extLst>
            <a:ext uri="{FF2B5EF4-FFF2-40B4-BE49-F238E27FC236}">
              <a16:creationId xmlns:a16="http://schemas.microsoft.com/office/drawing/2014/main" id="{354C6D09-8A99-4C65-8F4C-CCCEDDE33D8D}"/>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7" name="直線コネクタ 236">
          <a:extLst>
            <a:ext uri="{FF2B5EF4-FFF2-40B4-BE49-F238E27FC236}">
              <a16:creationId xmlns:a16="http://schemas.microsoft.com/office/drawing/2014/main" id="{0325CD69-6A2E-4576-8071-D2912365A598}"/>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238" name="テキスト ボックス 237">
          <a:extLst>
            <a:ext uri="{FF2B5EF4-FFF2-40B4-BE49-F238E27FC236}">
              <a16:creationId xmlns:a16="http://schemas.microsoft.com/office/drawing/2014/main" id="{4500619C-1B8C-4472-A7F9-F14D0BEA57F6}"/>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9" name="直線コネクタ 238">
          <a:extLst>
            <a:ext uri="{FF2B5EF4-FFF2-40B4-BE49-F238E27FC236}">
              <a16:creationId xmlns:a16="http://schemas.microsoft.com/office/drawing/2014/main" id="{16873F78-38C4-4465-93CB-20D340E88E5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40" name="テキスト ボックス 239">
          <a:extLst>
            <a:ext uri="{FF2B5EF4-FFF2-40B4-BE49-F238E27FC236}">
              <a16:creationId xmlns:a16="http://schemas.microsoft.com/office/drawing/2014/main" id="{5DD9E096-6AC0-4F79-AF8D-302C5EB92E9C}"/>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1" name="直線コネクタ 240">
          <a:extLst>
            <a:ext uri="{FF2B5EF4-FFF2-40B4-BE49-F238E27FC236}">
              <a16:creationId xmlns:a16="http://schemas.microsoft.com/office/drawing/2014/main" id="{BC3778E2-CA22-42BA-B8B3-EDE17401095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2" name="テキスト ボックス 241">
          <a:extLst>
            <a:ext uri="{FF2B5EF4-FFF2-40B4-BE49-F238E27FC236}">
              <a16:creationId xmlns:a16="http://schemas.microsoft.com/office/drawing/2014/main" id="{39436E6F-9AFB-40F7-B375-AEE759559009}"/>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3" name="【公営住宅】&#10;一人当たり面積グラフ枠">
          <a:extLst>
            <a:ext uri="{FF2B5EF4-FFF2-40B4-BE49-F238E27FC236}">
              <a16:creationId xmlns:a16="http://schemas.microsoft.com/office/drawing/2014/main" id="{8654DAD6-AB44-462D-B09C-F2EF92B6681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244" name="直線コネクタ 243">
          <a:extLst>
            <a:ext uri="{FF2B5EF4-FFF2-40B4-BE49-F238E27FC236}">
              <a16:creationId xmlns:a16="http://schemas.microsoft.com/office/drawing/2014/main" id="{207C3888-15FD-4996-8688-0164CEF0BE4D}"/>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245" name="【公営住宅】&#10;一人当たり面積最小値テキスト">
          <a:extLst>
            <a:ext uri="{FF2B5EF4-FFF2-40B4-BE49-F238E27FC236}">
              <a16:creationId xmlns:a16="http://schemas.microsoft.com/office/drawing/2014/main" id="{BBA3E032-1F6B-4077-A516-B0EFF82643D4}"/>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246" name="直線コネクタ 245">
          <a:extLst>
            <a:ext uri="{FF2B5EF4-FFF2-40B4-BE49-F238E27FC236}">
              <a16:creationId xmlns:a16="http://schemas.microsoft.com/office/drawing/2014/main" id="{20CC404D-F5B7-4498-9707-F6192E763FCC}"/>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247" name="【公営住宅】&#10;一人当たり面積最大値テキスト">
          <a:extLst>
            <a:ext uri="{FF2B5EF4-FFF2-40B4-BE49-F238E27FC236}">
              <a16:creationId xmlns:a16="http://schemas.microsoft.com/office/drawing/2014/main" id="{40A5622C-7CDC-4DE5-B0AD-03C670480893}"/>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248" name="直線コネクタ 247">
          <a:extLst>
            <a:ext uri="{FF2B5EF4-FFF2-40B4-BE49-F238E27FC236}">
              <a16:creationId xmlns:a16="http://schemas.microsoft.com/office/drawing/2014/main" id="{61865A6E-100B-47C0-8AEB-FDFFC1032B7D}"/>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46880</xdr:rowOff>
    </xdr:from>
    <xdr:ext cx="469744" cy="259045"/>
    <xdr:sp macro="" textlink="">
      <xdr:nvSpPr>
        <xdr:cNvPr id="249" name="【公営住宅】&#10;一人当たり面積平均値テキスト">
          <a:extLst>
            <a:ext uri="{FF2B5EF4-FFF2-40B4-BE49-F238E27FC236}">
              <a16:creationId xmlns:a16="http://schemas.microsoft.com/office/drawing/2014/main" id="{885F99B1-EBDD-40FA-8E94-5C2B8784C06E}"/>
            </a:ext>
          </a:extLst>
        </xdr:cNvPr>
        <xdr:cNvSpPr txBox="1"/>
      </xdr:nvSpPr>
      <xdr:spPr>
        <a:xfrm>
          <a:off x="10515600" y="14620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250" name="フローチャート: 判断 249">
          <a:extLst>
            <a:ext uri="{FF2B5EF4-FFF2-40B4-BE49-F238E27FC236}">
              <a16:creationId xmlns:a16="http://schemas.microsoft.com/office/drawing/2014/main" id="{F62D3D43-750F-4CB2-8697-A34C5C5D26F8}"/>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251" name="フローチャート: 判断 250">
          <a:extLst>
            <a:ext uri="{FF2B5EF4-FFF2-40B4-BE49-F238E27FC236}">
              <a16:creationId xmlns:a16="http://schemas.microsoft.com/office/drawing/2014/main" id="{B352ABDA-EAB6-4AE6-AD2B-F6E5B96BABE0}"/>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252" name="フローチャート: 判断 251">
          <a:extLst>
            <a:ext uri="{FF2B5EF4-FFF2-40B4-BE49-F238E27FC236}">
              <a16:creationId xmlns:a16="http://schemas.microsoft.com/office/drawing/2014/main" id="{EBF445D7-5CBD-46A0-BFBF-A051C8F74BF0}"/>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253" name="フローチャート: 判断 252">
          <a:extLst>
            <a:ext uri="{FF2B5EF4-FFF2-40B4-BE49-F238E27FC236}">
              <a16:creationId xmlns:a16="http://schemas.microsoft.com/office/drawing/2014/main" id="{A54461A7-C288-4444-8361-8EE89A70FFDF}"/>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254" name="フローチャート: 判断 253">
          <a:extLst>
            <a:ext uri="{FF2B5EF4-FFF2-40B4-BE49-F238E27FC236}">
              <a16:creationId xmlns:a16="http://schemas.microsoft.com/office/drawing/2014/main" id="{4EE282B6-09BC-437F-9A6C-1BE64AA0AB56}"/>
            </a:ext>
          </a:extLst>
        </xdr:cNvPr>
        <xdr:cNvSpPr/>
      </xdr:nvSpPr>
      <xdr:spPr>
        <a:xfrm>
          <a:off x="6921500" y="146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0F752721-8941-456F-A26B-0B76B0104CA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A93D3281-EDE0-4063-B0E9-D5CE75C3F94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3FB6DE14-128B-4FEF-AB9E-A11B5FD05FF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21759BDE-78DF-428F-82D2-C97F2579BCF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B2CFC920-8C6C-4A38-B2F3-4DA07701867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105905</xdr:rowOff>
    </xdr:from>
    <xdr:to>
      <xdr:col>55</xdr:col>
      <xdr:colOff>50800</xdr:colOff>
      <xdr:row>85</xdr:row>
      <xdr:rowOff>36055</xdr:rowOff>
    </xdr:to>
    <xdr:sp macro="" textlink="">
      <xdr:nvSpPr>
        <xdr:cNvPr id="260" name="楕円 259">
          <a:extLst>
            <a:ext uri="{FF2B5EF4-FFF2-40B4-BE49-F238E27FC236}">
              <a16:creationId xmlns:a16="http://schemas.microsoft.com/office/drawing/2014/main" id="{DD2338D6-09D6-4A1A-9938-3B976D18DFB0}"/>
            </a:ext>
          </a:extLst>
        </xdr:cNvPr>
        <xdr:cNvSpPr/>
      </xdr:nvSpPr>
      <xdr:spPr>
        <a:xfrm>
          <a:off x="10426700" y="1450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128782</xdr:rowOff>
    </xdr:from>
    <xdr:ext cx="469744" cy="259045"/>
    <xdr:sp macro="" textlink="">
      <xdr:nvSpPr>
        <xdr:cNvPr id="261" name="【公営住宅】&#10;一人当たり面積該当値テキスト">
          <a:extLst>
            <a:ext uri="{FF2B5EF4-FFF2-40B4-BE49-F238E27FC236}">
              <a16:creationId xmlns:a16="http://schemas.microsoft.com/office/drawing/2014/main" id="{47B157A7-5C36-478E-91DE-F811FA82F6E0}"/>
            </a:ext>
          </a:extLst>
        </xdr:cNvPr>
        <xdr:cNvSpPr txBox="1"/>
      </xdr:nvSpPr>
      <xdr:spPr>
        <a:xfrm>
          <a:off x="10515600" y="14359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142596</xdr:rowOff>
    </xdr:from>
    <xdr:to>
      <xdr:col>50</xdr:col>
      <xdr:colOff>165100</xdr:colOff>
      <xdr:row>85</xdr:row>
      <xdr:rowOff>72746</xdr:rowOff>
    </xdr:to>
    <xdr:sp macro="" textlink="">
      <xdr:nvSpPr>
        <xdr:cNvPr id="262" name="楕円 261">
          <a:extLst>
            <a:ext uri="{FF2B5EF4-FFF2-40B4-BE49-F238E27FC236}">
              <a16:creationId xmlns:a16="http://schemas.microsoft.com/office/drawing/2014/main" id="{73F83332-9403-4C89-81A0-3F20DEB55F90}"/>
            </a:ext>
          </a:extLst>
        </xdr:cNvPr>
        <xdr:cNvSpPr/>
      </xdr:nvSpPr>
      <xdr:spPr>
        <a:xfrm>
          <a:off x="9588500" y="1454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156705</xdr:rowOff>
    </xdr:from>
    <xdr:to>
      <xdr:col>55</xdr:col>
      <xdr:colOff>0</xdr:colOff>
      <xdr:row>85</xdr:row>
      <xdr:rowOff>21946</xdr:rowOff>
    </xdr:to>
    <xdr:cxnSp macro="">
      <xdr:nvCxnSpPr>
        <xdr:cNvPr id="263" name="直線コネクタ 262">
          <a:extLst>
            <a:ext uri="{FF2B5EF4-FFF2-40B4-BE49-F238E27FC236}">
              <a16:creationId xmlns:a16="http://schemas.microsoft.com/office/drawing/2014/main" id="{DB499A50-76B2-445A-943A-F9FC122746EF}"/>
            </a:ext>
          </a:extLst>
        </xdr:cNvPr>
        <xdr:cNvCxnSpPr/>
      </xdr:nvCxnSpPr>
      <xdr:spPr>
        <a:xfrm flipV="1">
          <a:off x="9639300" y="14558505"/>
          <a:ext cx="838200" cy="3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145111</xdr:rowOff>
    </xdr:from>
    <xdr:to>
      <xdr:col>46</xdr:col>
      <xdr:colOff>38100</xdr:colOff>
      <xdr:row>85</xdr:row>
      <xdr:rowOff>75261</xdr:rowOff>
    </xdr:to>
    <xdr:sp macro="" textlink="">
      <xdr:nvSpPr>
        <xdr:cNvPr id="264" name="楕円 263">
          <a:extLst>
            <a:ext uri="{FF2B5EF4-FFF2-40B4-BE49-F238E27FC236}">
              <a16:creationId xmlns:a16="http://schemas.microsoft.com/office/drawing/2014/main" id="{82E7FFBE-56BF-4E2D-B568-8A8AED25AA0C}"/>
            </a:ext>
          </a:extLst>
        </xdr:cNvPr>
        <xdr:cNvSpPr/>
      </xdr:nvSpPr>
      <xdr:spPr>
        <a:xfrm>
          <a:off x="8699500" y="1454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21946</xdr:rowOff>
    </xdr:from>
    <xdr:to>
      <xdr:col>50</xdr:col>
      <xdr:colOff>114300</xdr:colOff>
      <xdr:row>85</xdr:row>
      <xdr:rowOff>24461</xdr:rowOff>
    </xdr:to>
    <xdr:cxnSp macro="">
      <xdr:nvCxnSpPr>
        <xdr:cNvPr id="265" name="直線コネクタ 264">
          <a:extLst>
            <a:ext uri="{FF2B5EF4-FFF2-40B4-BE49-F238E27FC236}">
              <a16:creationId xmlns:a16="http://schemas.microsoft.com/office/drawing/2014/main" id="{5D6BE165-5EBB-480D-8954-1A963341ADFD}"/>
            </a:ext>
          </a:extLst>
        </xdr:cNvPr>
        <xdr:cNvCxnSpPr/>
      </xdr:nvCxnSpPr>
      <xdr:spPr>
        <a:xfrm flipV="1">
          <a:off x="8750300" y="14595196"/>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156921</xdr:rowOff>
    </xdr:from>
    <xdr:to>
      <xdr:col>41</xdr:col>
      <xdr:colOff>101600</xdr:colOff>
      <xdr:row>85</xdr:row>
      <xdr:rowOff>87071</xdr:rowOff>
    </xdr:to>
    <xdr:sp macro="" textlink="">
      <xdr:nvSpPr>
        <xdr:cNvPr id="266" name="楕円 265">
          <a:extLst>
            <a:ext uri="{FF2B5EF4-FFF2-40B4-BE49-F238E27FC236}">
              <a16:creationId xmlns:a16="http://schemas.microsoft.com/office/drawing/2014/main" id="{E159BBB6-B35A-4FF0-A52A-98293707FCD0}"/>
            </a:ext>
          </a:extLst>
        </xdr:cNvPr>
        <xdr:cNvSpPr/>
      </xdr:nvSpPr>
      <xdr:spPr>
        <a:xfrm>
          <a:off x="7810500" y="1455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24461</xdr:rowOff>
    </xdr:from>
    <xdr:to>
      <xdr:col>45</xdr:col>
      <xdr:colOff>177800</xdr:colOff>
      <xdr:row>85</xdr:row>
      <xdr:rowOff>36271</xdr:rowOff>
    </xdr:to>
    <xdr:cxnSp macro="">
      <xdr:nvCxnSpPr>
        <xdr:cNvPr id="267" name="直線コネクタ 266">
          <a:extLst>
            <a:ext uri="{FF2B5EF4-FFF2-40B4-BE49-F238E27FC236}">
              <a16:creationId xmlns:a16="http://schemas.microsoft.com/office/drawing/2014/main" id="{3B3A26D4-32A9-4BD4-96BE-DF33FF3B7651}"/>
            </a:ext>
          </a:extLst>
        </xdr:cNvPr>
        <xdr:cNvCxnSpPr/>
      </xdr:nvCxnSpPr>
      <xdr:spPr>
        <a:xfrm flipV="1">
          <a:off x="7861300" y="14597711"/>
          <a:ext cx="889000" cy="1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139205</xdr:rowOff>
    </xdr:from>
    <xdr:to>
      <xdr:col>36</xdr:col>
      <xdr:colOff>165100</xdr:colOff>
      <xdr:row>85</xdr:row>
      <xdr:rowOff>69355</xdr:rowOff>
    </xdr:to>
    <xdr:sp macro="" textlink="">
      <xdr:nvSpPr>
        <xdr:cNvPr id="268" name="楕円 267">
          <a:extLst>
            <a:ext uri="{FF2B5EF4-FFF2-40B4-BE49-F238E27FC236}">
              <a16:creationId xmlns:a16="http://schemas.microsoft.com/office/drawing/2014/main" id="{215CCEBF-F2EB-468E-8E45-1E260E3C0BD7}"/>
            </a:ext>
          </a:extLst>
        </xdr:cNvPr>
        <xdr:cNvSpPr/>
      </xdr:nvSpPr>
      <xdr:spPr>
        <a:xfrm>
          <a:off x="6921500" y="1454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18555</xdr:rowOff>
    </xdr:from>
    <xdr:to>
      <xdr:col>41</xdr:col>
      <xdr:colOff>50800</xdr:colOff>
      <xdr:row>85</xdr:row>
      <xdr:rowOff>36271</xdr:rowOff>
    </xdr:to>
    <xdr:cxnSp macro="">
      <xdr:nvCxnSpPr>
        <xdr:cNvPr id="269" name="直線コネクタ 268">
          <a:extLst>
            <a:ext uri="{FF2B5EF4-FFF2-40B4-BE49-F238E27FC236}">
              <a16:creationId xmlns:a16="http://schemas.microsoft.com/office/drawing/2014/main" id="{B4C88E6B-A9B4-4318-BCBE-6DE127902A53}"/>
            </a:ext>
          </a:extLst>
        </xdr:cNvPr>
        <xdr:cNvCxnSpPr/>
      </xdr:nvCxnSpPr>
      <xdr:spPr>
        <a:xfrm>
          <a:off x="6972300" y="14591805"/>
          <a:ext cx="889000" cy="1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164113</xdr:rowOff>
    </xdr:from>
    <xdr:ext cx="469744" cy="259045"/>
    <xdr:sp macro="" textlink="">
      <xdr:nvSpPr>
        <xdr:cNvPr id="270" name="n_1aveValue【公営住宅】&#10;一人当たり面積">
          <a:extLst>
            <a:ext uri="{FF2B5EF4-FFF2-40B4-BE49-F238E27FC236}">
              <a16:creationId xmlns:a16="http://schemas.microsoft.com/office/drawing/2014/main" id="{0077DA6A-3180-4A2B-B5DF-B47AA9856277}"/>
            </a:ext>
          </a:extLst>
        </xdr:cNvPr>
        <xdr:cNvSpPr txBox="1"/>
      </xdr:nvSpPr>
      <xdr:spPr>
        <a:xfrm>
          <a:off x="9391727" y="14737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5884</xdr:rowOff>
    </xdr:from>
    <xdr:ext cx="469744" cy="259045"/>
    <xdr:sp macro="" textlink="">
      <xdr:nvSpPr>
        <xdr:cNvPr id="271" name="n_2aveValue【公営住宅】&#10;一人当たり面積">
          <a:extLst>
            <a:ext uri="{FF2B5EF4-FFF2-40B4-BE49-F238E27FC236}">
              <a16:creationId xmlns:a16="http://schemas.microsoft.com/office/drawing/2014/main" id="{AD52F799-FF90-428D-AA7D-5E46986C470E}"/>
            </a:ext>
          </a:extLst>
        </xdr:cNvPr>
        <xdr:cNvSpPr txBox="1"/>
      </xdr:nvSpPr>
      <xdr:spPr>
        <a:xfrm>
          <a:off x="8515427" y="14750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4779</xdr:rowOff>
    </xdr:from>
    <xdr:ext cx="469744" cy="259045"/>
    <xdr:sp macro="" textlink="">
      <xdr:nvSpPr>
        <xdr:cNvPr id="272" name="n_3aveValue【公営住宅】&#10;一人当たり面積">
          <a:extLst>
            <a:ext uri="{FF2B5EF4-FFF2-40B4-BE49-F238E27FC236}">
              <a16:creationId xmlns:a16="http://schemas.microsoft.com/office/drawing/2014/main" id="{51917286-34A6-4E38-B135-C960BB699512}"/>
            </a:ext>
          </a:extLst>
        </xdr:cNvPr>
        <xdr:cNvSpPr txBox="1"/>
      </xdr:nvSpPr>
      <xdr:spPr>
        <a:xfrm>
          <a:off x="7626427" y="14749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4475</xdr:rowOff>
    </xdr:from>
    <xdr:ext cx="469744" cy="259045"/>
    <xdr:sp macro="" textlink="">
      <xdr:nvSpPr>
        <xdr:cNvPr id="273" name="n_4aveValue【公営住宅】&#10;一人当たり面積">
          <a:extLst>
            <a:ext uri="{FF2B5EF4-FFF2-40B4-BE49-F238E27FC236}">
              <a16:creationId xmlns:a16="http://schemas.microsoft.com/office/drawing/2014/main" id="{CE101FA6-5037-4E04-BB2C-AAE1350DF023}"/>
            </a:ext>
          </a:extLst>
        </xdr:cNvPr>
        <xdr:cNvSpPr txBox="1"/>
      </xdr:nvSpPr>
      <xdr:spPr>
        <a:xfrm>
          <a:off x="6737427" y="1474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89273</xdr:rowOff>
    </xdr:from>
    <xdr:ext cx="469744" cy="259045"/>
    <xdr:sp macro="" textlink="">
      <xdr:nvSpPr>
        <xdr:cNvPr id="274" name="n_1mainValue【公営住宅】&#10;一人当たり面積">
          <a:extLst>
            <a:ext uri="{FF2B5EF4-FFF2-40B4-BE49-F238E27FC236}">
              <a16:creationId xmlns:a16="http://schemas.microsoft.com/office/drawing/2014/main" id="{E0A40ED7-31CC-4110-A72E-AE5504DCED21}"/>
            </a:ext>
          </a:extLst>
        </xdr:cNvPr>
        <xdr:cNvSpPr txBox="1"/>
      </xdr:nvSpPr>
      <xdr:spPr>
        <a:xfrm>
          <a:off x="9391727" y="14319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91788</xdr:rowOff>
    </xdr:from>
    <xdr:ext cx="469744" cy="259045"/>
    <xdr:sp macro="" textlink="">
      <xdr:nvSpPr>
        <xdr:cNvPr id="275" name="n_2mainValue【公営住宅】&#10;一人当たり面積">
          <a:extLst>
            <a:ext uri="{FF2B5EF4-FFF2-40B4-BE49-F238E27FC236}">
              <a16:creationId xmlns:a16="http://schemas.microsoft.com/office/drawing/2014/main" id="{F1609701-81B5-4386-85DC-C4D9DA53483F}"/>
            </a:ext>
          </a:extLst>
        </xdr:cNvPr>
        <xdr:cNvSpPr txBox="1"/>
      </xdr:nvSpPr>
      <xdr:spPr>
        <a:xfrm>
          <a:off x="8515427" y="1432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103598</xdr:rowOff>
    </xdr:from>
    <xdr:ext cx="469744" cy="259045"/>
    <xdr:sp macro="" textlink="">
      <xdr:nvSpPr>
        <xdr:cNvPr id="276" name="n_3mainValue【公営住宅】&#10;一人当たり面積">
          <a:extLst>
            <a:ext uri="{FF2B5EF4-FFF2-40B4-BE49-F238E27FC236}">
              <a16:creationId xmlns:a16="http://schemas.microsoft.com/office/drawing/2014/main" id="{82568A5C-ACC6-49F1-9692-506950A233E4}"/>
            </a:ext>
          </a:extLst>
        </xdr:cNvPr>
        <xdr:cNvSpPr txBox="1"/>
      </xdr:nvSpPr>
      <xdr:spPr>
        <a:xfrm>
          <a:off x="7626427" y="14333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85882</xdr:rowOff>
    </xdr:from>
    <xdr:ext cx="469744" cy="259045"/>
    <xdr:sp macro="" textlink="">
      <xdr:nvSpPr>
        <xdr:cNvPr id="277" name="n_4mainValue【公営住宅】&#10;一人当たり面積">
          <a:extLst>
            <a:ext uri="{FF2B5EF4-FFF2-40B4-BE49-F238E27FC236}">
              <a16:creationId xmlns:a16="http://schemas.microsoft.com/office/drawing/2014/main" id="{49A51791-27D7-4479-8914-724DCB59790E}"/>
            </a:ext>
          </a:extLst>
        </xdr:cNvPr>
        <xdr:cNvSpPr txBox="1"/>
      </xdr:nvSpPr>
      <xdr:spPr>
        <a:xfrm>
          <a:off x="6737427" y="1431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710EA15D-5C22-43C6-84D3-27C0571031D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40D8E0C0-214F-47EA-9D57-4D460F08A7B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4DE3D9CA-2168-4F30-BB36-300F699094F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DA251141-F903-4D6C-B3EF-E2A0F0881DE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DCCE089D-2B99-4555-B1AE-EF7914185EA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4132425F-199A-4FC4-B31F-F41BD2087AF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57F91748-0509-4182-80DD-34B54CD81CD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AEF6F817-B7AC-4748-A797-4A70E9AF5C3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C1056E3A-FADB-4214-86F3-9700BA6D4DC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D7F2B525-6B25-4D54-AC87-90785BE2300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17A6477F-5795-4971-80FF-256899532B8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F95908A7-6E68-4B90-9BA1-A810BEF5AC7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408856CF-6FB2-4F69-8CAB-74C23A5B878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2499AB3E-FCE5-4A0A-8139-C16414EDBC4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9DC7D533-653C-445C-8C20-0A97773536B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2991ED54-FBD1-417C-BA73-3770B24C582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73A80AE7-04D4-4053-8A92-21DDFB13B2F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86E759BC-F115-48CC-8576-ABBC733FD89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A9DAC912-74E0-474A-B9A3-7EFBE2E8778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65CBE7DB-98D2-406D-95CA-5E490E49927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7CF41CE5-DBA1-4351-9E03-FE8C277DAF5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60A6F8E2-0C27-4237-879F-1FA0D456EA3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9DD0F24A-F7B4-4FA1-ADFE-753660F5BB4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6C013274-55F3-4E94-A0C5-880DD1F066D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B9AF9D3A-72BD-4D47-8A99-F0684AE6543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14D0E3DD-E579-41C1-84EF-0D4AEDC6FC0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FCBCFC6F-5A98-4EFF-8BAA-4A311504226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5" name="直線コネクタ 304">
          <a:extLst>
            <a:ext uri="{FF2B5EF4-FFF2-40B4-BE49-F238E27FC236}">
              <a16:creationId xmlns:a16="http://schemas.microsoft.com/office/drawing/2014/main" id="{C41A6FB4-E61E-469E-9BD1-AF5F00AEEAA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6" name="テキスト ボックス 305">
          <a:extLst>
            <a:ext uri="{FF2B5EF4-FFF2-40B4-BE49-F238E27FC236}">
              <a16:creationId xmlns:a16="http://schemas.microsoft.com/office/drawing/2014/main" id="{D4655196-A012-4CFC-892F-38DF66878C9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7" name="直線コネクタ 306">
          <a:extLst>
            <a:ext uri="{FF2B5EF4-FFF2-40B4-BE49-F238E27FC236}">
              <a16:creationId xmlns:a16="http://schemas.microsoft.com/office/drawing/2014/main" id="{87821A13-4489-47FA-AB97-B698E8D4835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8" name="テキスト ボックス 307">
          <a:extLst>
            <a:ext uri="{FF2B5EF4-FFF2-40B4-BE49-F238E27FC236}">
              <a16:creationId xmlns:a16="http://schemas.microsoft.com/office/drawing/2014/main" id="{5C48CD7F-DBFC-42E9-8C77-2C906BA900E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9" name="直線コネクタ 308">
          <a:extLst>
            <a:ext uri="{FF2B5EF4-FFF2-40B4-BE49-F238E27FC236}">
              <a16:creationId xmlns:a16="http://schemas.microsoft.com/office/drawing/2014/main" id="{37DC8C26-B3C2-462A-B228-627AFD35E7F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0" name="テキスト ボックス 309">
          <a:extLst>
            <a:ext uri="{FF2B5EF4-FFF2-40B4-BE49-F238E27FC236}">
              <a16:creationId xmlns:a16="http://schemas.microsoft.com/office/drawing/2014/main" id="{80FF5408-F794-40CD-A7FD-670DC4802DF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1" name="直線コネクタ 310">
          <a:extLst>
            <a:ext uri="{FF2B5EF4-FFF2-40B4-BE49-F238E27FC236}">
              <a16:creationId xmlns:a16="http://schemas.microsoft.com/office/drawing/2014/main" id="{9C770F27-F5FD-4613-92F7-B2670EAEA1B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2" name="テキスト ボックス 311">
          <a:extLst>
            <a:ext uri="{FF2B5EF4-FFF2-40B4-BE49-F238E27FC236}">
              <a16:creationId xmlns:a16="http://schemas.microsoft.com/office/drawing/2014/main" id="{90A468B4-56B7-4723-B72F-3CBC76FA5A01}"/>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3" name="直線コネクタ 312">
          <a:extLst>
            <a:ext uri="{FF2B5EF4-FFF2-40B4-BE49-F238E27FC236}">
              <a16:creationId xmlns:a16="http://schemas.microsoft.com/office/drawing/2014/main" id="{EB08655F-39F3-4C38-9153-E4721039CF79}"/>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4" name="テキスト ボックス 313">
          <a:extLst>
            <a:ext uri="{FF2B5EF4-FFF2-40B4-BE49-F238E27FC236}">
              <a16:creationId xmlns:a16="http://schemas.microsoft.com/office/drawing/2014/main" id="{B158174A-3053-433F-8B29-9D267C27D0C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5" name="直線コネクタ 314">
          <a:extLst>
            <a:ext uri="{FF2B5EF4-FFF2-40B4-BE49-F238E27FC236}">
              <a16:creationId xmlns:a16="http://schemas.microsoft.com/office/drawing/2014/main" id="{371B24AA-DEAD-4B24-97D0-AC04EB5105A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6" name="テキスト ボックス 315">
          <a:extLst>
            <a:ext uri="{FF2B5EF4-FFF2-40B4-BE49-F238E27FC236}">
              <a16:creationId xmlns:a16="http://schemas.microsoft.com/office/drawing/2014/main" id="{FB5FC3A6-3797-4748-8FA0-32D9D8D5ED3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270A67E7-606B-4B3A-8C1F-A2326BCD634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8" name="【認定こども園・幼稚園・保育所】&#10;有形固定資産減価償却率グラフ枠">
          <a:extLst>
            <a:ext uri="{FF2B5EF4-FFF2-40B4-BE49-F238E27FC236}">
              <a16:creationId xmlns:a16="http://schemas.microsoft.com/office/drawing/2014/main" id="{D933E70B-C629-49A5-B141-779502FFD8A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319" name="直線コネクタ 318">
          <a:extLst>
            <a:ext uri="{FF2B5EF4-FFF2-40B4-BE49-F238E27FC236}">
              <a16:creationId xmlns:a16="http://schemas.microsoft.com/office/drawing/2014/main" id="{15F10E7B-B8E1-4D78-ADC1-061B4C8A4821}"/>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0" name="【認定こども園・幼稚園・保育所】&#10;有形固定資産減価償却率最小値テキスト">
          <a:extLst>
            <a:ext uri="{FF2B5EF4-FFF2-40B4-BE49-F238E27FC236}">
              <a16:creationId xmlns:a16="http://schemas.microsoft.com/office/drawing/2014/main" id="{5BE2AC43-31CE-4DAA-9EAF-6842FCE184B5}"/>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1" name="直線コネクタ 320">
          <a:extLst>
            <a:ext uri="{FF2B5EF4-FFF2-40B4-BE49-F238E27FC236}">
              <a16:creationId xmlns:a16="http://schemas.microsoft.com/office/drawing/2014/main" id="{78A915A5-60B4-4788-B915-BEA37905906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322" name="【認定こども園・幼稚園・保育所】&#10;有形固定資産減価償却率最大値テキスト">
          <a:extLst>
            <a:ext uri="{FF2B5EF4-FFF2-40B4-BE49-F238E27FC236}">
              <a16:creationId xmlns:a16="http://schemas.microsoft.com/office/drawing/2014/main" id="{08151067-27A3-4E3C-90C8-CD6EC3F485BB}"/>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323" name="直線コネクタ 322">
          <a:extLst>
            <a:ext uri="{FF2B5EF4-FFF2-40B4-BE49-F238E27FC236}">
              <a16:creationId xmlns:a16="http://schemas.microsoft.com/office/drawing/2014/main" id="{88DFC536-BBCA-4B04-910D-64788A7896FB}"/>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103794</xdr:rowOff>
    </xdr:from>
    <xdr:ext cx="405111" cy="259045"/>
    <xdr:sp macro="" textlink="">
      <xdr:nvSpPr>
        <xdr:cNvPr id="324" name="【認定こども園・幼稚園・保育所】&#10;有形固定資産減価償却率平均値テキスト">
          <a:extLst>
            <a:ext uri="{FF2B5EF4-FFF2-40B4-BE49-F238E27FC236}">
              <a16:creationId xmlns:a16="http://schemas.microsoft.com/office/drawing/2014/main" id="{963D0426-F04D-485C-B909-D13B737D1E39}"/>
            </a:ext>
          </a:extLst>
        </xdr:cNvPr>
        <xdr:cNvSpPr txBox="1"/>
      </xdr:nvSpPr>
      <xdr:spPr>
        <a:xfrm>
          <a:off x="16357600" y="6275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325" name="フローチャート: 判断 324">
          <a:extLst>
            <a:ext uri="{FF2B5EF4-FFF2-40B4-BE49-F238E27FC236}">
              <a16:creationId xmlns:a16="http://schemas.microsoft.com/office/drawing/2014/main" id="{F836FE14-065A-47C1-9425-832490A60890}"/>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326" name="フローチャート: 判断 325">
          <a:extLst>
            <a:ext uri="{FF2B5EF4-FFF2-40B4-BE49-F238E27FC236}">
              <a16:creationId xmlns:a16="http://schemas.microsoft.com/office/drawing/2014/main" id="{412281DD-701D-4937-80FA-F3C90A354A48}"/>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327" name="フローチャート: 判断 326">
          <a:extLst>
            <a:ext uri="{FF2B5EF4-FFF2-40B4-BE49-F238E27FC236}">
              <a16:creationId xmlns:a16="http://schemas.microsoft.com/office/drawing/2014/main" id="{A690F663-4B88-4165-9E35-836AC75BA393}"/>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328" name="フローチャート: 判断 327">
          <a:extLst>
            <a:ext uri="{FF2B5EF4-FFF2-40B4-BE49-F238E27FC236}">
              <a16:creationId xmlns:a16="http://schemas.microsoft.com/office/drawing/2014/main" id="{267E6630-3657-4F64-88CC-2A1714A1AC9E}"/>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329" name="フローチャート: 判断 328">
          <a:extLst>
            <a:ext uri="{FF2B5EF4-FFF2-40B4-BE49-F238E27FC236}">
              <a16:creationId xmlns:a16="http://schemas.microsoft.com/office/drawing/2014/main" id="{FDD9E220-4ABE-466E-83D6-2C8FBD5C09BF}"/>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56F40B97-29A3-4232-A783-566D3691432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BDC8FCFC-AA9C-416B-A092-6497F7FB695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3F73A441-2552-4149-BC92-4A29D7EDFA41}"/>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B0FC4255-A056-414E-B265-5D75ECB2D83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0AEF11B3-77D6-4EC4-9522-BF0207D8D58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64588</xdr:rowOff>
    </xdr:from>
    <xdr:to>
      <xdr:col>85</xdr:col>
      <xdr:colOff>177800</xdr:colOff>
      <xdr:row>38</xdr:row>
      <xdr:rowOff>166188</xdr:rowOff>
    </xdr:to>
    <xdr:sp macro="" textlink="">
      <xdr:nvSpPr>
        <xdr:cNvPr id="335" name="楕円 334">
          <a:extLst>
            <a:ext uri="{FF2B5EF4-FFF2-40B4-BE49-F238E27FC236}">
              <a16:creationId xmlns:a16="http://schemas.microsoft.com/office/drawing/2014/main" id="{10D1DC29-3C69-4556-B54A-4E2187E12074}"/>
            </a:ext>
          </a:extLst>
        </xdr:cNvPr>
        <xdr:cNvSpPr/>
      </xdr:nvSpPr>
      <xdr:spPr>
        <a:xfrm>
          <a:off x="16268700" y="657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43015</xdr:rowOff>
    </xdr:from>
    <xdr:ext cx="405111" cy="259045"/>
    <xdr:sp macro="" textlink="">
      <xdr:nvSpPr>
        <xdr:cNvPr id="336" name="【認定こども園・幼稚園・保育所】&#10;有形固定資産減価償却率該当値テキスト">
          <a:extLst>
            <a:ext uri="{FF2B5EF4-FFF2-40B4-BE49-F238E27FC236}">
              <a16:creationId xmlns:a16="http://schemas.microsoft.com/office/drawing/2014/main" id="{274A955C-1DFE-43FF-B04B-3686F7A51672}"/>
            </a:ext>
          </a:extLst>
        </xdr:cNvPr>
        <xdr:cNvSpPr txBox="1"/>
      </xdr:nvSpPr>
      <xdr:spPr>
        <a:xfrm>
          <a:off x="16357600" y="655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27033</xdr:rowOff>
    </xdr:from>
    <xdr:to>
      <xdr:col>81</xdr:col>
      <xdr:colOff>101600</xdr:colOff>
      <xdr:row>38</xdr:row>
      <xdr:rowOff>128633</xdr:rowOff>
    </xdr:to>
    <xdr:sp macro="" textlink="">
      <xdr:nvSpPr>
        <xdr:cNvPr id="337" name="楕円 336">
          <a:extLst>
            <a:ext uri="{FF2B5EF4-FFF2-40B4-BE49-F238E27FC236}">
              <a16:creationId xmlns:a16="http://schemas.microsoft.com/office/drawing/2014/main" id="{2D5D2645-D18D-4AD9-8065-1A8F6B659271}"/>
            </a:ext>
          </a:extLst>
        </xdr:cNvPr>
        <xdr:cNvSpPr/>
      </xdr:nvSpPr>
      <xdr:spPr>
        <a:xfrm>
          <a:off x="15430500" y="654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77833</xdr:rowOff>
    </xdr:from>
    <xdr:to>
      <xdr:col>85</xdr:col>
      <xdr:colOff>127000</xdr:colOff>
      <xdr:row>38</xdr:row>
      <xdr:rowOff>115388</xdr:rowOff>
    </xdr:to>
    <xdr:cxnSp macro="">
      <xdr:nvCxnSpPr>
        <xdr:cNvPr id="338" name="直線コネクタ 337">
          <a:extLst>
            <a:ext uri="{FF2B5EF4-FFF2-40B4-BE49-F238E27FC236}">
              <a16:creationId xmlns:a16="http://schemas.microsoft.com/office/drawing/2014/main" id="{3182E221-AAD3-49CD-8FA8-F89E3D016D56}"/>
            </a:ext>
          </a:extLst>
        </xdr:cNvPr>
        <xdr:cNvCxnSpPr/>
      </xdr:nvCxnSpPr>
      <xdr:spPr>
        <a:xfrm>
          <a:off x="15481300" y="6592933"/>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162560</xdr:rowOff>
    </xdr:from>
    <xdr:to>
      <xdr:col>76</xdr:col>
      <xdr:colOff>165100</xdr:colOff>
      <xdr:row>38</xdr:row>
      <xdr:rowOff>92710</xdr:rowOff>
    </xdr:to>
    <xdr:sp macro="" textlink="">
      <xdr:nvSpPr>
        <xdr:cNvPr id="339" name="楕円 338">
          <a:extLst>
            <a:ext uri="{FF2B5EF4-FFF2-40B4-BE49-F238E27FC236}">
              <a16:creationId xmlns:a16="http://schemas.microsoft.com/office/drawing/2014/main" id="{2EA1F3D1-6CA5-46E5-88DA-02E0124C0C6B}"/>
            </a:ext>
          </a:extLst>
        </xdr:cNvPr>
        <xdr:cNvSpPr/>
      </xdr:nvSpPr>
      <xdr:spPr>
        <a:xfrm>
          <a:off x="14541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41910</xdr:rowOff>
    </xdr:from>
    <xdr:to>
      <xdr:col>81</xdr:col>
      <xdr:colOff>50800</xdr:colOff>
      <xdr:row>38</xdr:row>
      <xdr:rowOff>77833</xdr:rowOff>
    </xdr:to>
    <xdr:cxnSp macro="">
      <xdr:nvCxnSpPr>
        <xdr:cNvPr id="340" name="直線コネクタ 339">
          <a:extLst>
            <a:ext uri="{FF2B5EF4-FFF2-40B4-BE49-F238E27FC236}">
              <a16:creationId xmlns:a16="http://schemas.microsoft.com/office/drawing/2014/main" id="{D5ACC29D-6117-4A31-8DDC-070E36105E22}"/>
            </a:ext>
          </a:extLst>
        </xdr:cNvPr>
        <xdr:cNvCxnSpPr/>
      </xdr:nvCxnSpPr>
      <xdr:spPr>
        <a:xfrm>
          <a:off x="14592300" y="655701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126637</xdr:rowOff>
    </xdr:from>
    <xdr:to>
      <xdr:col>72</xdr:col>
      <xdr:colOff>38100</xdr:colOff>
      <xdr:row>38</xdr:row>
      <xdr:rowOff>56787</xdr:rowOff>
    </xdr:to>
    <xdr:sp macro="" textlink="">
      <xdr:nvSpPr>
        <xdr:cNvPr id="341" name="楕円 340">
          <a:extLst>
            <a:ext uri="{FF2B5EF4-FFF2-40B4-BE49-F238E27FC236}">
              <a16:creationId xmlns:a16="http://schemas.microsoft.com/office/drawing/2014/main" id="{9FFD99C5-2F90-47A3-ABE6-79B5F5812F79}"/>
            </a:ext>
          </a:extLst>
        </xdr:cNvPr>
        <xdr:cNvSpPr/>
      </xdr:nvSpPr>
      <xdr:spPr>
        <a:xfrm>
          <a:off x="13652500" y="647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5987</xdr:rowOff>
    </xdr:from>
    <xdr:to>
      <xdr:col>76</xdr:col>
      <xdr:colOff>114300</xdr:colOff>
      <xdr:row>38</xdr:row>
      <xdr:rowOff>41910</xdr:rowOff>
    </xdr:to>
    <xdr:cxnSp macro="">
      <xdr:nvCxnSpPr>
        <xdr:cNvPr id="342" name="直線コネクタ 341">
          <a:extLst>
            <a:ext uri="{FF2B5EF4-FFF2-40B4-BE49-F238E27FC236}">
              <a16:creationId xmlns:a16="http://schemas.microsoft.com/office/drawing/2014/main" id="{EC537B73-C79C-4EE5-8463-9B6BDD6CB8FA}"/>
            </a:ext>
          </a:extLst>
        </xdr:cNvPr>
        <xdr:cNvCxnSpPr/>
      </xdr:nvCxnSpPr>
      <xdr:spPr>
        <a:xfrm>
          <a:off x="13703300" y="652108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90714</xdr:rowOff>
    </xdr:from>
    <xdr:to>
      <xdr:col>67</xdr:col>
      <xdr:colOff>101600</xdr:colOff>
      <xdr:row>38</xdr:row>
      <xdr:rowOff>20864</xdr:rowOff>
    </xdr:to>
    <xdr:sp macro="" textlink="">
      <xdr:nvSpPr>
        <xdr:cNvPr id="343" name="楕円 342">
          <a:extLst>
            <a:ext uri="{FF2B5EF4-FFF2-40B4-BE49-F238E27FC236}">
              <a16:creationId xmlns:a16="http://schemas.microsoft.com/office/drawing/2014/main" id="{3AAEFDF6-0455-46B4-8FD8-97AC07560CBB}"/>
            </a:ext>
          </a:extLst>
        </xdr:cNvPr>
        <xdr:cNvSpPr/>
      </xdr:nvSpPr>
      <xdr:spPr>
        <a:xfrm>
          <a:off x="12763500" y="643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141514</xdr:rowOff>
    </xdr:from>
    <xdr:to>
      <xdr:col>71</xdr:col>
      <xdr:colOff>177800</xdr:colOff>
      <xdr:row>38</xdr:row>
      <xdr:rowOff>5987</xdr:rowOff>
    </xdr:to>
    <xdr:cxnSp macro="">
      <xdr:nvCxnSpPr>
        <xdr:cNvPr id="344" name="直線コネクタ 343">
          <a:extLst>
            <a:ext uri="{FF2B5EF4-FFF2-40B4-BE49-F238E27FC236}">
              <a16:creationId xmlns:a16="http://schemas.microsoft.com/office/drawing/2014/main" id="{F0163B62-8667-4B6D-BC7F-D712EBDB2DBD}"/>
            </a:ext>
          </a:extLst>
        </xdr:cNvPr>
        <xdr:cNvCxnSpPr/>
      </xdr:nvCxnSpPr>
      <xdr:spPr>
        <a:xfrm>
          <a:off x="12814300" y="648516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3101</xdr:rowOff>
    </xdr:from>
    <xdr:ext cx="405111" cy="259045"/>
    <xdr:sp macro="" textlink="">
      <xdr:nvSpPr>
        <xdr:cNvPr id="345" name="n_1aveValue【認定こども園・幼稚園・保育所】&#10;有形固定資産減価償却率">
          <a:extLst>
            <a:ext uri="{FF2B5EF4-FFF2-40B4-BE49-F238E27FC236}">
              <a16:creationId xmlns:a16="http://schemas.microsoft.com/office/drawing/2014/main" id="{CDCCB034-EA0C-4C44-BF44-016E0F73FB19}"/>
            </a:ext>
          </a:extLst>
        </xdr:cNvPr>
        <xdr:cNvSpPr txBox="1"/>
      </xdr:nvSpPr>
      <xdr:spPr>
        <a:xfrm>
          <a:off x="152660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161488</xdr:rowOff>
    </xdr:from>
    <xdr:ext cx="405111" cy="259045"/>
    <xdr:sp macro="" textlink="">
      <xdr:nvSpPr>
        <xdr:cNvPr id="346" name="n_2aveValue【認定こども園・幼稚園・保育所】&#10;有形固定資産減価償却率">
          <a:extLst>
            <a:ext uri="{FF2B5EF4-FFF2-40B4-BE49-F238E27FC236}">
              <a16:creationId xmlns:a16="http://schemas.microsoft.com/office/drawing/2014/main" id="{5E88283F-6975-4318-9179-C1D44173AEB8}"/>
            </a:ext>
          </a:extLst>
        </xdr:cNvPr>
        <xdr:cNvSpPr txBox="1"/>
      </xdr:nvSpPr>
      <xdr:spPr>
        <a:xfrm>
          <a:off x="14389744" y="616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347" name="n_3aveValue【認定こども園・幼稚園・保育所】&#10;有形固定資産減価償却率">
          <a:extLst>
            <a:ext uri="{FF2B5EF4-FFF2-40B4-BE49-F238E27FC236}">
              <a16:creationId xmlns:a16="http://schemas.microsoft.com/office/drawing/2014/main" id="{ECCCD5CD-8689-4F74-B2F0-58B82544D74C}"/>
            </a:ext>
          </a:extLst>
        </xdr:cNvPr>
        <xdr:cNvSpPr txBox="1"/>
      </xdr:nvSpPr>
      <xdr:spPr>
        <a:xfrm>
          <a:off x="135007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348" name="n_4aveValue【認定こども園・幼稚園・保育所】&#10;有形固定資産減価償却率">
          <a:extLst>
            <a:ext uri="{FF2B5EF4-FFF2-40B4-BE49-F238E27FC236}">
              <a16:creationId xmlns:a16="http://schemas.microsoft.com/office/drawing/2014/main" id="{BF860A37-C569-4471-AB58-4672EE66DB07}"/>
            </a:ext>
          </a:extLst>
        </xdr:cNvPr>
        <xdr:cNvSpPr txBox="1"/>
      </xdr:nvSpPr>
      <xdr:spPr>
        <a:xfrm>
          <a:off x="12611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119760</xdr:rowOff>
    </xdr:from>
    <xdr:ext cx="405111" cy="259045"/>
    <xdr:sp macro="" textlink="">
      <xdr:nvSpPr>
        <xdr:cNvPr id="349" name="n_1mainValue【認定こども園・幼稚園・保育所】&#10;有形固定資産減価償却率">
          <a:extLst>
            <a:ext uri="{FF2B5EF4-FFF2-40B4-BE49-F238E27FC236}">
              <a16:creationId xmlns:a16="http://schemas.microsoft.com/office/drawing/2014/main" id="{9283AEA1-A368-4A57-A88A-BAB92A7E6129}"/>
            </a:ext>
          </a:extLst>
        </xdr:cNvPr>
        <xdr:cNvSpPr txBox="1"/>
      </xdr:nvSpPr>
      <xdr:spPr>
        <a:xfrm>
          <a:off x="15266044" y="663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83837</xdr:rowOff>
    </xdr:from>
    <xdr:ext cx="405111" cy="259045"/>
    <xdr:sp macro="" textlink="">
      <xdr:nvSpPr>
        <xdr:cNvPr id="350" name="n_2mainValue【認定こども園・幼稚園・保育所】&#10;有形固定資産減価償却率">
          <a:extLst>
            <a:ext uri="{FF2B5EF4-FFF2-40B4-BE49-F238E27FC236}">
              <a16:creationId xmlns:a16="http://schemas.microsoft.com/office/drawing/2014/main" id="{3A63163E-09A5-45FA-88CB-F6841F467431}"/>
            </a:ext>
          </a:extLst>
        </xdr:cNvPr>
        <xdr:cNvSpPr txBox="1"/>
      </xdr:nvSpPr>
      <xdr:spPr>
        <a:xfrm>
          <a:off x="14389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47914</xdr:rowOff>
    </xdr:from>
    <xdr:ext cx="405111" cy="259045"/>
    <xdr:sp macro="" textlink="">
      <xdr:nvSpPr>
        <xdr:cNvPr id="351" name="n_3mainValue【認定こども園・幼稚園・保育所】&#10;有形固定資産減価償却率">
          <a:extLst>
            <a:ext uri="{FF2B5EF4-FFF2-40B4-BE49-F238E27FC236}">
              <a16:creationId xmlns:a16="http://schemas.microsoft.com/office/drawing/2014/main" id="{AECDF1B7-68E7-4136-BFB4-3A0BE01B60DE}"/>
            </a:ext>
          </a:extLst>
        </xdr:cNvPr>
        <xdr:cNvSpPr txBox="1"/>
      </xdr:nvSpPr>
      <xdr:spPr>
        <a:xfrm>
          <a:off x="13500744"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11992</xdr:rowOff>
    </xdr:from>
    <xdr:ext cx="405111" cy="259045"/>
    <xdr:sp macro="" textlink="">
      <xdr:nvSpPr>
        <xdr:cNvPr id="352" name="n_4mainValue【認定こども園・幼稚園・保育所】&#10;有形固定資産減価償却率">
          <a:extLst>
            <a:ext uri="{FF2B5EF4-FFF2-40B4-BE49-F238E27FC236}">
              <a16:creationId xmlns:a16="http://schemas.microsoft.com/office/drawing/2014/main" id="{BFF60590-3F17-4F20-877F-A398BDB87535}"/>
            </a:ext>
          </a:extLst>
        </xdr:cNvPr>
        <xdr:cNvSpPr txBox="1"/>
      </xdr:nvSpPr>
      <xdr:spPr>
        <a:xfrm>
          <a:off x="12611744" y="652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3" name="正方形/長方形 352">
          <a:extLst>
            <a:ext uri="{FF2B5EF4-FFF2-40B4-BE49-F238E27FC236}">
              <a16:creationId xmlns:a16="http://schemas.microsoft.com/office/drawing/2014/main" id="{6156A6E8-E4E5-4BF8-B3C2-48E38A86B47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4" name="正方形/長方形 353">
          <a:extLst>
            <a:ext uri="{FF2B5EF4-FFF2-40B4-BE49-F238E27FC236}">
              <a16:creationId xmlns:a16="http://schemas.microsoft.com/office/drawing/2014/main" id="{0DBF7A94-D003-4ABB-B1AB-2959FFDD857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5" name="正方形/長方形 354">
          <a:extLst>
            <a:ext uri="{FF2B5EF4-FFF2-40B4-BE49-F238E27FC236}">
              <a16:creationId xmlns:a16="http://schemas.microsoft.com/office/drawing/2014/main" id="{FD4B4495-B3BA-4467-B82C-CFAAD004F7D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6" name="正方形/長方形 355">
          <a:extLst>
            <a:ext uri="{FF2B5EF4-FFF2-40B4-BE49-F238E27FC236}">
              <a16:creationId xmlns:a16="http://schemas.microsoft.com/office/drawing/2014/main" id="{5214D583-1138-4603-8BEA-F5CAACDA8C7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7" name="正方形/長方形 356">
          <a:extLst>
            <a:ext uri="{FF2B5EF4-FFF2-40B4-BE49-F238E27FC236}">
              <a16:creationId xmlns:a16="http://schemas.microsoft.com/office/drawing/2014/main" id="{E44FD11D-B626-4B26-A434-DCD71B0C3CC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8" name="正方形/長方形 357">
          <a:extLst>
            <a:ext uri="{FF2B5EF4-FFF2-40B4-BE49-F238E27FC236}">
              <a16:creationId xmlns:a16="http://schemas.microsoft.com/office/drawing/2014/main" id="{04120F8E-6EBB-421F-B8B1-E4CC9B64B85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9" name="正方形/長方形 358">
          <a:extLst>
            <a:ext uri="{FF2B5EF4-FFF2-40B4-BE49-F238E27FC236}">
              <a16:creationId xmlns:a16="http://schemas.microsoft.com/office/drawing/2014/main" id="{DEBB138A-7AFF-47EF-992D-06AEE1510CC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0" name="正方形/長方形 359">
          <a:extLst>
            <a:ext uri="{FF2B5EF4-FFF2-40B4-BE49-F238E27FC236}">
              <a16:creationId xmlns:a16="http://schemas.microsoft.com/office/drawing/2014/main" id="{91593047-6B6B-48DA-8BC0-799968072C9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1" name="テキスト ボックス 360">
          <a:extLst>
            <a:ext uri="{FF2B5EF4-FFF2-40B4-BE49-F238E27FC236}">
              <a16:creationId xmlns:a16="http://schemas.microsoft.com/office/drawing/2014/main" id="{1A739DC6-DCB3-42E4-A52B-232119A294C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2" name="直線コネクタ 361">
          <a:extLst>
            <a:ext uri="{FF2B5EF4-FFF2-40B4-BE49-F238E27FC236}">
              <a16:creationId xmlns:a16="http://schemas.microsoft.com/office/drawing/2014/main" id="{C746E4E8-BE3E-4214-A730-DBE34DBB044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363" name="直線コネクタ 362">
          <a:extLst>
            <a:ext uri="{FF2B5EF4-FFF2-40B4-BE49-F238E27FC236}">
              <a16:creationId xmlns:a16="http://schemas.microsoft.com/office/drawing/2014/main" id="{D80E56B6-3E57-4BFB-8264-53569B22A3CF}"/>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364" name="テキスト ボックス 363">
          <a:extLst>
            <a:ext uri="{FF2B5EF4-FFF2-40B4-BE49-F238E27FC236}">
              <a16:creationId xmlns:a16="http://schemas.microsoft.com/office/drawing/2014/main" id="{42FE6E94-C586-405F-A25E-72A92E9A3299}"/>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5" name="直線コネクタ 364">
          <a:extLst>
            <a:ext uri="{FF2B5EF4-FFF2-40B4-BE49-F238E27FC236}">
              <a16:creationId xmlns:a16="http://schemas.microsoft.com/office/drawing/2014/main" id="{FA0AB5B4-9906-4ADD-A10D-83C5BA5F8ABF}"/>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6" name="テキスト ボックス 365">
          <a:extLst>
            <a:ext uri="{FF2B5EF4-FFF2-40B4-BE49-F238E27FC236}">
              <a16:creationId xmlns:a16="http://schemas.microsoft.com/office/drawing/2014/main" id="{B690306A-21EC-4E2D-8B5F-1107A28CD7BA}"/>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367" name="直線コネクタ 366">
          <a:extLst>
            <a:ext uri="{FF2B5EF4-FFF2-40B4-BE49-F238E27FC236}">
              <a16:creationId xmlns:a16="http://schemas.microsoft.com/office/drawing/2014/main" id="{934AD982-D3D7-460E-AD25-47D9D9DE6357}"/>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368" name="テキスト ボックス 367">
          <a:extLst>
            <a:ext uri="{FF2B5EF4-FFF2-40B4-BE49-F238E27FC236}">
              <a16:creationId xmlns:a16="http://schemas.microsoft.com/office/drawing/2014/main" id="{086CAC98-4706-4533-84F9-8DE68D3B89B3}"/>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5F066C18-231B-4C6B-8627-BFA82C6F046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0" name="テキスト ボックス 369">
          <a:extLst>
            <a:ext uri="{FF2B5EF4-FFF2-40B4-BE49-F238E27FC236}">
              <a16:creationId xmlns:a16="http://schemas.microsoft.com/office/drawing/2014/main" id="{AE2B02F4-F0B1-4956-8AFD-BA8300957DC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認定こども園・幼稚園・保育所】&#10;一人当たり面積グラフ枠">
          <a:extLst>
            <a:ext uri="{FF2B5EF4-FFF2-40B4-BE49-F238E27FC236}">
              <a16:creationId xmlns:a16="http://schemas.microsoft.com/office/drawing/2014/main" id="{FD3CA18F-094D-4646-AE9D-1324617C920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372" name="直線コネクタ 371">
          <a:extLst>
            <a:ext uri="{FF2B5EF4-FFF2-40B4-BE49-F238E27FC236}">
              <a16:creationId xmlns:a16="http://schemas.microsoft.com/office/drawing/2014/main" id="{795BEE1E-D6D8-4D65-BB44-DFF42D7BA67A}"/>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373" name="【認定こども園・幼稚園・保育所】&#10;一人当たり面積最小値テキスト">
          <a:extLst>
            <a:ext uri="{FF2B5EF4-FFF2-40B4-BE49-F238E27FC236}">
              <a16:creationId xmlns:a16="http://schemas.microsoft.com/office/drawing/2014/main" id="{83EB0CF6-BC37-4E6C-BEC3-433FB622535E}"/>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374" name="直線コネクタ 373">
          <a:extLst>
            <a:ext uri="{FF2B5EF4-FFF2-40B4-BE49-F238E27FC236}">
              <a16:creationId xmlns:a16="http://schemas.microsoft.com/office/drawing/2014/main" id="{0E1DD7A1-A330-4492-9E36-C70700E44E84}"/>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375" name="【認定こども園・幼稚園・保育所】&#10;一人当たり面積最大値テキスト">
          <a:extLst>
            <a:ext uri="{FF2B5EF4-FFF2-40B4-BE49-F238E27FC236}">
              <a16:creationId xmlns:a16="http://schemas.microsoft.com/office/drawing/2014/main" id="{9FC31092-9D79-4EA0-8D8E-0D8F0991B175}"/>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376" name="直線コネクタ 375">
          <a:extLst>
            <a:ext uri="{FF2B5EF4-FFF2-40B4-BE49-F238E27FC236}">
              <a16:creationId xmlns:a16="http://schemas.microsoft.com/office/drawing/2014/main" id="{49441B37-F9EF-4613-9678-B10ADDACE38B}"/>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377" name="【認定こども園・幼稚園・保育所】&#10;一人当たり面積平均値テキスト">
          <a:extLst>
            <a:ext uri="{FF2B5EF4-FFF2-40B4-BE49-F238E27FC236}">
              <a16:creationId xmlns:a16="http://schemas.microsoft.com/office/drawing/2014/main" id="{F1550C98-54CC-472C-A27B-4E1B9BC09A32}"/>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378" name="フローチャート: 判断 377">
          <a:extLst>
            <a:ext uri="{FF2B5EF4-FFF2-40B4-BE49-F238E27FC236}">
              <a16:creationId xmlns:a16="http://schemas.microsoft.com/office/drawing/2014/main" id="{0E99D7E5-9BB9-421E-A208-8BEC9B4D4825}"/>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379" name="フローチャート: 判断 378">
          <a:extLst>
            <a:ext uri="{FF2B5EF4-FFF2-40B4-BE49-F238E27FC236}">
              <a16:creationId xmlns:a16="http://schemas.microsoft.com/office/drawing/2014/main" id="{7EAB4EB4-4CA0-409F-91CA-119C0B342691}"/>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380" name="フローチャート: 判断 379">
          <a:extLst>
            <a:ext uri="{FF2B5EF4-FFF2-40B4-BE49-F238E27FC236}">
              <a16:creationId xmlns:a16="http://schemas.microsoft.com/office/drawing/2014/main" id="{090FA284-4A6A-40E2-AE9A-F9ED14E79ADA}"/>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381" name="フローチャート: 判断 380">
          <a:extLst>
            <a:ext uri="{FF2B5EF4-FFF2-40B4-BE49-F238E27FC236}">
              <a16:creationId xmlns:a16="http://schemas.microsoft.com/office/drawing/2014/main" id="{D0327FEB-7408-4599-91A3-5F8828D0991B}"/>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382" name="フローチャート: 判断 381">
          <a:extLst>
            <a:ext uri="{FF2B5EF4-FFF2-40B4-BE49-F238E27FC236}">
              <a16:creationId xmlns:a16="http://schemas.microsoft.com/office/drawing/2014/main" id="{8A19D4B0-2FBA-4615-B73E-CA1468F0BE9D}"/>
            </a:ext>
          </a:extLst>
        </xdr:cNvPr>
        <xdr:cNvSpPr/>
      </xdr:nvSpPr>
      <xdr:spPr>
        <a:xfrm>
          <a:off x="18605500" y="67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624023E3-85E6-4659-B778-2B71F777AA4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BA6DAB1E-D693-4444-B0FB-DA3CE0DF893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965E5305-7085-41CD-AF9D-EF5EC30665C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BCFE1A11-0A03-4396-8787-F42639C2E94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B240A8C1-CB53-47F2-8221-B9F2CF26C14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75121</xdr:rowOff>
    </xdr:from>
    <xdr:to>
      <xdr:col>116</xdr:col>
      <xdr:colOff>114300</xdr:colOff>
      <xdr:row>37</xdr:row>
      <xdr:rowOff>5271</xdr:rowOff>
    </xdr:to>
    <xdr:sp macro="" textlink="">
      <xdr:nvSpPr>
        <xdr:cNvPr id="388" name="楕円 387">
          <a:extLst>
            <a:ext uri="{FF2B5EF4-FFF2-40B4-BE49-F238E27FC236}">
              <a16:creationId xmlns:a16="http://schemas.microsoft.com/office/drawing/2014/main" id="{38B467B6-D7D3-455B-BB6E-B48926AB1029}"/>
            </a:ext>
          </a:extLst>
        </xdr:cNvPr>
        <xdr:cNvSpPr/>
      </xdr:nvSpPr>
      <xdr:spPr>
        <a:xfrm>
          <a:off x="22110700" y="624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97998</xdr:rowOff>
    </xdr:from>
    <xdr:ext cx="469744" cy="259045"/>
    <xdr:sp macro="" textlink="">
      <xdr:nvSpPr>
        <xdr:cNvPr id="389" name="【認定こども園・幼稚園・保育所】&#10;一人当たり面積該当値テキスト">
          <a:extLst>
            <a:ext uri="{FF2B5EF4-FFF2-40B4-BE49-F238E27FC236}">
              <a16:creationId xmlns:a16="http://schemas.microsoft.com/office/drawing/2014/main" id="{5FA73FD5-316E-4D5B-A37D-8FE03963187B}"/>
            </a:ext>
          </a:extLst>
        </xdr:cNvPr>
        <xdr:cNvSpPr txBox="1"/>
      </xdr:nvSpPr>
      <xdr:spPr>
        <a:xfrm>
          <a:off x="22199600" y="6098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108267</xdr:rowOff>
    </xdr:from>
    <xdr:to>
      <xdr:col>112</xdr:col>
      <xdr:colOff>38100</xdr:colOff>
      <xdr:row>37</xdr:row>
      <xdr:rowOff>38417</xdr:rowOff>
    </xdr:to>
    <xdr:sp macro="" textlink="">
      <xdr:nvSpPr>
        <xdr:cNvPr id="390" name="楕円 389">
          <a:extLst>
            <a:ext uri="{FF2B5EF4-FFF2-40B4-BE49-F238E27FC236}">
              <a16:creationId xmlns:a16="http://schemas.microsoft.com/office/drawing/2014/main" id="{483902EE-9F85-4BDC-959D-FA93242731DC}"/>
            </a:ext>
          </a:extLst>
        </xdr:cNvPr>
        <xdr:cNvSpPr/>
      </xdr:nvSpPr>
      <xdr:spPr>
        <a:xfrm>
          <a:off x="21272500" y="628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125921</xdr:rowOff>
    </xdr:from>
    <xdr:to>
      <xdr:col>116</xdr:col>
      <xdr:colOff>63500</xdr:colOff>
      <xdr:row>36</xdr:row>
      <xdr:rowOff>159067</xdr:rowOff>
    </xdr:to>
    <xdr:cxnSp macro="">
      <xdr:nvCxnSpPr>
        <xdr:cNvPr id="391" name="直線コネクタ 390">
          <a:extLst>
            <a:ext uri="{FF2B5EF4-FFF2-40B4-BE49-F238E27FC236}">
              <a16:creationId xmlns:a16="http://schemas.microsoft.com/office/drawing/2014/main" id="{91D32ADF-CA5F-414F-9AB6-43C2919842D0}"/>
            </a:ext>
          </a:extLst>
        </xdr:cNvPr>
        <xdr:cNvCxnSpPr/>
      </xdr:nvCxnSpPr>
      <xdr:spPr>
        <a:xfrm flipV="1">
          <a:off x="21323300" y="6298121"/>
          <a:ext cx="838200" cy="33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115126</xdr:rowOff>
    </xdr:from>
    <xdr:to>
      <xdr:col>107</xdr:col>
      <xdr:colOff>101600</xdr:colOff>
      <xdr:row>37</xdr:row>
      <xdr:rowOff>45276</xdr:rowOff>
    </xdr:to>
    <xdr:sp macro="" textlink="">
      <xdr:nvSpPr>
        <xdr:cNvPr id="392" name="楕円 391">
          <a:extLst>
            <a:ext uri="{FF2B5EF4-FFF2-40B4-BE49-F238E27FC236}">
              <a16:creationId xmlns:a16="http://schemas.microsoft.com/office/drawing/2014/main" id="{5D398BED-48B6-4423-8962-527B3AB660B4}"/>
            </a:ext>
          </a:extLst>
        </xdr:cNvPr>
        <xdr:cNvSpPr/>
      </xdr:nvSpPr>
      <xdr:spPr>
        <a:xfrm>
          <a:off x="20383500" y="628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159067</xdr:rowOff>
    </xdr:from>
    <xdr:to>
      <xdr:col>111</xdr:col>
      <xdr:colOff>177800</xdr:colOff>
      <xdr:row>36</xdr:row>
      <xdr:rowOff>165926</xdr:rowOff>
    </xdr:to>
    <xdr:cxnSp macro="">
      <xdr:nvCxnSpPr>
        <xdr:cNvPr id="393" name="直線コネクタ 392">
          <a:extLst>
            <a:ext uri="{FF2B5EF4-FFF2-40B4-BE49-F238E27FC236}">
              <a16:creationId xmlns:a16="http://schemas.microsoft.com/office/drawing/2014/main" id="{F91D58E3-2857-403F-A54E-8C7E651E93BF}"/>
            </a:ext>
          </a:extLst>
        </xdr:cNvPr>
        <xdr:cNvCxnSpPr/>
      </xdr:nvCxnSpPr>
      <xdr:spPr>
        <a:xfrm flipV="1">
          <a:off x="20434300" y="6331267"/>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147129</xdr:rowOff>
    </xdr:from>
    <xdr:to>
      <xdr:col>102</xdr:col>
      <xdr:colOff>165100</xdr:colOff>
      <xdr:row>37</xdr:row>
      <xdr:rowOff>77279</xdr:rowOff>
    </xdr:to>
    <xdr:sp macro="" textlink="">
      <xdr:nvSpPr>
        <xdr:cNvPr id="394" name="楕円 393">
          <a:extLst>
            <a:ext uri="{FF2B5EF4-FFF2-40B4-BE49-F238E27FC236}">
              <a16:creationId xmlns:a16="http://schemas.microsoft.com/office/drawing/2014/main" id="{E7DE21D1-3C61-418F-A72E-9C5B617E805E}"/>
            </a:ext>
          </a:extLst>
        </xdr:cNvPr>
        <xdr:cNvSpPr/>
      </xdr:nvSpPr>
      <xdr:spPr>
        <a:xfrm>
          <a:off x="19494500" y="6319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165926</xdr:rowOff>
    </xdr:from>
    <xdr:to>
      <xdr:col>107</xdr:col>
      <xdr:colOff>50800</xdr:colOff>
      <xdr:row>37</xdr:row>
      <xdr:rowOff>26479</xdr:rowOff>
    </xdr:to>
    <xdr:cxnSp macro="">
      <xdr:nvCxnSpPr>
        <xdr:cNvPr id="395" name="直線コネクタ 394">
          <a:extLst>
            <a:ext uri="{FF2B5EF4-FFF2-40B4-BE49-F238E27FC236}">
              <a16:creationId xmlns:a16="http://schemas.microsoft.com/office/drawing/2014/main" id="{297C53F2-6673-4A4A-8EFC-50C307D7ED25}"/>
            </a:ext>
          </a:extLst>
        </xdr:cNvPr>
        <xdr:cNvCxnSpPr/>
      </xdr:nvCxnSpPr>
      <xdr:spPr>
        <a:xfrm flipV="1">
          <a:off x="19545300" y="6338126"/>
          <a:ext cx="889000" cy="3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99123</xdr:rowOff>
    </xdr:from>
    <xdr:to>
      <xdr:col>98</xdr:col>
      <xdr:colOff>38100</xdr:colOff>
      <xdr:row>37</xdr:row>
      <xdr:rowOff>29273</xdr:rowOff>
    </xdr:to>
    <xdr:sp macro="" textlink="">
      <xdr:nvSpPr>
        <xdr:cNvPr id="396" name="楕円 395">
          <a:extLst>
            <a:ext uri="{FF2B5EF4-FFF2-40B4-BE49-F238E27FC236}">
              <a16:creationId xmlns:a16="http://schemas.microsoft.com/office/drawing/2014/main" id="{14D0C9A8-C424-4B5E-8E39-B497FA8AD9AA}"/>
            </a:ext>
          </a:extLst>
        </xdr:cNvPr>
        <xdr:cNvSpPr/>
      </xdr:nvSpPr>
      <xdr:spPr>
        <a:xfrm>
          <a:off x="18605500" y="627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149923</xdr:rowOff>
    </xdr:from>
    <xdr:to>
      <xdr:col>102</xdr:col>
      <xdr:colOff>114300</xdr:colOff>
      <xdr:row>37</xdr:row>
      <xdr:rowOff>26479</xdr:rowOff>
    </xdr:to>
    <xdr:cxnSp macro="">
      <xdr:nvCxnSpPr>
        <xdr:cNvPr id="397" name="直線コネクタ 396">
          <a:extLst>
            <a:ext uri="{FF2B5EF4-FFF2-40B4-BE49-F238E27FC236}">
              <a16:creationId xmlns:a16="http://schemas.microsoft.com/office/drawing/2014/main" id="{B79424A0-2DE2-4707-845B-6DC839A4A4A8}"/>
            </a:ext>
          </a:extLst>
        </xdr:cNvPr>
        <xdr:cNvCxnSpPr/>
      </xdr:nvCxnSpPr>
      <xdr:spPr>
        <a:xfrm>
          <a:off x="18656300" y="6322123"/>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121556</xdr:rowOff>
    </xdr:from>
    <xdr:ext cx="469744" cy="259045"/>
    <xdr:sp macro="" textlink="">
      <xdr:nvSpPr>
        <xdr:cNvPr id="398" name="n_1aveValue【認定こども園・幼稚園・保育所】&#10;一人当たり面積">
          <a:extLst>
            <a:ext uri="{FF2B5EF4-FFF2-40B4-BE49-F238E27FC236}">
              <a16:creationId xmlns:a16="http://schemas.microsoft.com/office/drawing/2014/main" id="{22C763FD-8B1D-4245-B785-37586A673019}"/>
            </a:ext>
          </a:extLst>
        </xdr:cNvPr>
        <xdr:cNvSpPr txBox="1"/>
      </xdr:nvSpPr>
      <xdr:spPr>
        <a:xfrm>
          <a:off x="21075727" y="68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156418</xdr:rowOff>
    </xdr:from>
    <xdr:ext cx="469744" cy="259045"/>
    <xdr:sp macro="" textlink="">
      <xdr:nvSpPr>
        <xdr:cNvPr id="399" name="n_2aveValue【認定こども園・幼稚園・保育所】&#10;一人当たり面積">
          <a:extLst>
            <a:ext uri="{FF2B5EF4-FFF2-40B4-BE49-F238E27FC236}">
              <a16:creationId xmlns:a16="http://schemas.microsoft.com/office/drawing/2014/main" id="{2930E237-8536-4598-B72D-5E4B4C659280}"/>
            </a:ext>
          </a:extLst>
        </xdr:cNvPr>
        <xdr:cNvSpPr txBox="1"/>
      </xdr:nvSpPr>
      <xdr:spPr>
        <a:xfrm>
          <a:off x="20199427" y="6842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156989</xdr:rowOff>
    </xdr:from>
    <xdr:ext cx="469744" cy="259045"/>
    <xdr:sp macro="" textlink="">
      <xdr:nvSpPr>
        <xdr:cNvPr id="400" name="n_3aveValue【認定こども園・幼稚園・保育所】&#10;一人当たり面積">
          <a:extLst>
            <a:ext uri="{FF2B5EF4-FFF2-40B4-BE49-F238E27FC236}">
              <a16:creationId xmlns:a16="http://schemas.microsoft.com/office/drawing/2014/main" id="{2A71E5E6-480D-4910-B211-D534E3F6D19D}"/>
            </a:ext>
          </a:extLst>
        </xdr:cNvPr>
        <xdr:cNvSpPr txBox="1"/>
      </xdr:nvSpPr>
      <xdr:spPr>
        <a:xfrm>
          <a:off x="19310427"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4398</xdr:rowOff>
    </xdr:from>
    <xdr:ext cx="469744" cy="259045"/>
    <xdr:sp macro="" textlink="">
      <xdr:nvSpPr>
        <xdr:cNvPr id="401" name="n_4aveValue【認定こども園・幼稚園・保育所】&#10;一人当たり面積">
          <a:extLst>
            <a:ext uri="{FF2B5EF4-FFF2-40B4-BE49-F238E27FC236}">
              <a16:creationId xmlns:a16="http://schemas.microsoft.com/office/drawing/2014/main" id="{EA255386-406B-48AD-B85B-F488D3535B22}"/>
            </a:ext>
          </a:extLst>
        </xdr:cNvPr>
        <xdr:cNvSpPr txBox="1"/>
      </xdr:nvSpPr>
      <xdr:spPr>
        <a:xfrm>
          <a:off x="18421427" y="686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54944</xdr:rowOff>
    </xdr:from>
    <xdr:ext cx="469744" cy="259045"/>
    <xdr:sp macro="" textlink="">
      <xdr:nvSpPr>
        <xdr:cNvPr id="402" name="n_1mainValue【認定こども園・幼稚園・保育所】&#10;一人当たり面積">
          <a:extLst>
            <a:ext uri="{FF2B5EF4-FFF2-40B4-BE49-F238E27FC236}">
              <a16:creationId xmlns:a16="http://schemas.microsoft.com/office/drawing/2014/main" id="{F9D3869F-6A0C-49C4-B9F9-AF2CF530E372}"/>
            </a:ext>
          </a:extLst>
        </xdr:cNvPr>
        <xdr:cNvSpPr txBox="1"/>
      </xdr:nvSpPr>
      <xdr:spPr>
        <a:xfrm>
          <a:off x="21075727" y="6055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61803</xdr:rowOff>
    </xdr:from>
    <xdr:ext cx="469744" cy="259045"/>
    <xdr:sp macro="" textlink="">
      <xdr:nvSpPr>
        <xdr:cNvPr id="403" name="n_2mainValue【認定こども園・幼稚園・保育所】&#10;一人当たり面積">
          <a:extLst>
            <a:ext uri="{FF2B5EF4-FFF2-40B4-BE49-F238E27FC236}">
              <a16:creationId xmlns:a16="http://schemas.microsoft.com/office/drawing/2014/main" id="{3F2914F2-39F8-49C3-9750-2B0C45CC2C30}"/>
            </a:ext>
          </a:extLst>
        </xdr:cNvPr>
        <xdr:cNvSpPr txBox="1"/>
      </xdr:nvSpPr>
      <xdr:spPr>
        <a:xfrm>
          <a:off x="20199427" y="606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93806</xdr:rowOff>
    </xdr:from>
    <xdr:ext cx="469744" cy="259045"/>
    <xdr:sp macro="" textlink="">
      <xdr:nvSpPr>
        <xdr:cNvPr id="404" name="n_3mainValue【認定こども園・幼稚園・保育所】&#10;一人当たり面積">
          <a:extLst>
            <a:ext uri="{FF2B5EF4-FFF2-40B4-BE49-F238E27FC236}">
              <a16:creationId xmlns:a16="http://schemas.microsoft.com/office/drawing/2014/main" id="{2FCDB328-E76B-4966-B7DC-060A72E0E821}"/>
            </a:ext>
          </a:extLst>
        </xdr:cNvPr>
        <xdr:cNvSpPr txBox="1"/>
      </xdr:nvSpPr>
      <xdr:spPr>
        <a:xfrm>
          <a:off x="19310427" y="6094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45800</xdr:rowOff>
    </xdr:from>
    <xdr:ext cx="469744" cy="259045"/>
    <xdr:sp macro="" textlink="">
      <xdr:nvSpPr>
        <xdr:cNvPr id="405" name="n_4mainValue【認定こども園・幼稚園・保育所】&#10;一人当たり面積">
          <a:extLst>
            <a:ext uri="{FF2B5EF4-FFF2-40B4-BE49-F238E27FC236}">
              <a16:creationId xmlns:a16="http://schemas.microsoft.com/office/drawing/2014/main" id="{5D6C8D72-AA37-4558-BD6B-500AEBAB4847}"/>
            </a:ext>
          </a:extLst>
        </xdr:cNvPr>
        <xdr:cNvSpPr txBox="1"/>
      </xdr:nvSpPr>
      <xdr:spPr>
        <a:xfrm>
          <a:off x="18421427" y="604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B4C862C1-45DF-4B8D-AC70-EFD8B1CC631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B20A0CA5-1859-414E-B568-2C7CA7CB0FB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6C0733A8-48AB-483F-93A1-4ABC7079150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5ABAF022-36BE-4ACD-A4BF-C276CD2C8D7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274E4953-6724-4798-AEB0-FB082AA8C8A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40794A66-32C9-48FE-8D4B-DAF1FDDA399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369A08AC-DB38-4946-A83A-E796DC0D306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794718D1-E3CC-4CC7-A484-33129535DCC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A9F4188E-E5F9-4555-B330-280FA127743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222CBD99-EA6C-4C1C-8703-C307A0CEA23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6BF1C268-BB78-4CDA-8186-F4B68099A28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7" name="直線コネクタ 416">
          <a:extLst>
            <a:ext uri="{FF2B5EF4-FFF2-40B4-BE49-F238E27FC236}">
              <a16:creationId xmlns:a16="http://schemas.microsoft.com/office/drawing/2014/main" id="{ECCB05E0-23BD-42BF-B593-1F3E0F18C6F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18" name="テキスト ボックス 417">
          <a:extLst>
            <a:ext uri="{FF2B5EF4-FFF2-40B4-BE49-F238E27FC236}">
              <a16:creationId xmlns:a16="http://schemas.microsoft.com/office/drawing/2014/main" id="{0ECA4FA5-6FCF-4A6D-9EB6-9CC80F5E8BB9}"/>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9" name="直線コネクタ 418">
          <a:extLst>
            <a:ext uri="{FF2B5EF4-FFF2-40B4-BE49-F238E27FC236}">
              <a16:creationId xmlns:a16="http://schemas.microsoft.com/office/drawing/2014/main" id="{51489907-4FD3-4641-90DC-1B7E390F0EC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0" name="テキスト ボックス 419">
          <a:extLst>
            <a:ext uri="{FF2B5EF4-FFF2-40B4-BE49-F238E27FC236}">
              <a16:creationId xmlns:a16="http://schemas.microsoft.com/office/drawing/2014/main" id="{83474C89-1450-4C09-AB15-B787928C14B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1" name="直線コネクタ 420">
          <a:extLst>
            <a:ext uri="{FF2B5EF4-FFF2-40B4-BE49-F238E27FC236}">
              <a16:creationId xmlns:a16="http://schemas.microsoft.com/office/drawing/2014/main" id="{8ABFE1DE-5BF5-47B7-AB8D-F918BC57480B}"/>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2" name="テキスト ボックス 421">
          <a:extLst>
            <a:ext uri="{FF2B5EF4-FFF2-40B4-BE49-F238E27FC236}">
              <a16:creationId xmlns:a16="http://schemas.microsoft.com/office/drawing/2014/main" id="{05F72422-5601-4B7D-9632-A1964C9CE0D1}"/>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3" name="直線コネクタ 422">
          <a:extLst>
            <a:ext uri="{FF2B5EF4-FFF2-40B4-BE49-F238E27FC236}">
              <a16:creationId xmlns:a16="http://schemas.microsoft.com/office/drawing/2014/main" id="{F0017954-125E-4BAA-8FA2-0C547030A3A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4" name="テキスト ボックス 423">
          <a:extLst>
            <a:ext uri="{FF2B5EF4-FFF2-40B4-BE49-F238E27FC236}">
              <a16:creationId xmlns:a16="http://schemas.microsoft.com/office/drawing/2014/main" id="{0124364A-03CD-4781-BBAD-E4F64535838E}"/>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5" name="直線コネクタ 424">
          <a:extLst>
            <a:ext uri="{FF2B5EF4-FFF2-40B4-BE49-F238E27FC236}">
              <a16:creationId xmlns:a16="http://schemas.microsoft.com/office/drawing/2014/main" id="{946F0E68-1200-4C7B-9D6A-27B7F56ADA94}"/>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6" name="テキスト ボックス 425">
          <a:extLst>
            <a:ext uri="{FF2B5EF4-FFF2-40B4-BE49-F238E27FC236}">
              <a16:creationId xmlns:a16="http://schemas.microsoft.com/office/drawing/2014/main" id="{7848DB79-6EA9-4236-B30C-A4DFD5503C4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7" name="直線コネクタ 426">
          <a:extLst>
            <a:ext uri="{FF2B5EF4-FFF2-40B4-BE49-F238E27FC236}">
              <a16:creationId xmlns:a16="http://schemas.microsoft.com/office/drawing/2014/main" id="{2C134C40-7927-4FEA-9F98-3E0F7E39582B}"/>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28" name="テキスト ボックス 427">
          <a:extLst>
            <a:ext uri="{FF2B5EF4-FFF2-40B4-BE49-F238E27FC236}">
              <a16:creationId xmlns:a16="http://schemas.microsoft.com/office/drawing/2014/main" id="{4531E2C9-3D15-48CE-AC14-4295215FB416}"/>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9" name="直線コネクタ 428">
          <a:extLst>
            <a:ext uri="{FF2B5EF4-FFF2-40B4-BE49-F238E27FC236}">
              <a16:creationId xmlns:a16="http://schemas.microsoft.com/office/drawing/2014/main" id="{EBC40EF1-8FDF-4F48-828D-E984B15C10C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0" name="【学校施設】&#10;有形固定資産減価償却率グラフ枠">
          <a:extLst>
            <a:ext uri="{FF2B5EF4-FFF2-40B4-BE49-F238E27FC236}">
              <a16:creationId xmlns:a16="http://schemas.microsoft.com/office/drawing/2014/main" id="{448C777E-9519-4792-B633-FECF8A46580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431" name="直線コネクタ 430">
          <a:extLst>
            <a:ext uri="{FF2B5EF4-FFF2-40B4-BE49-F238E27FC236}">
              <a16:creationId xmlns:a16="http://schemas.microsoft.com/office/drawing/2014/main" id="{09761988-9023-46DF-81F7-3A3E35A1A5A4}"/>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2" name="【学校施設】&#10;有形固定資産減価償却率最小値テキスト">
          <a:extLst>
            <a:ext uri="{FF2B5EF4-FFF2-40B4-BE49-F238E27FC236}">
              <a16:creationId xmlns:a16="http://schemas.microsoft.com/office/drawing/2014/main" id="{CF350591-3914-4AF7-8675-AEBBBB862866}"/>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3" name="直線コネクタ 432">
          <a:extLst>
            <a:ext uri="{FF2B5EF4-FFF2-40B4-BE49-F238E27FC236}">
              <a16:creationId xmlns:a16="http://schemas.microsoft.com/office/drawing/2014/main" id="{889266AA-CA8E-4B56-BB54-2410C1E50185}"/>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434" name="【学校施設】&#10;有形固定資産減価償却率最大値テキスト">
          <a:extLst>
            <a:ext uri="{FF2B5EF4-FFF2-40B4-BE49-F238E27FC236}">
              <a16:creationId xmlns:a16="http://schemas.microsoft.com/office/drawing/2014/main" id="{AD10E0ED-6504-4415-8347-9AE8368DEE7D}"/>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435" name="直線コネクタ 434">
          <a:extLst>
            <a:ext uri="{FF2B5EF4-FFF2-40B4-BE49-F238E27FC236}">
              <a16:creationId xmlns:a16="http://schemas.microsoft.com/office/drawing/2014/main" id="{05B099D1-6D37-4BAC-8111-3878A4D0655E}"/>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17797</xdr:rowOff>
    </xdr:from>
    <xdr:ext cx="405111" cy="259045"/>
    <xdr:sp macro="" textlink="">
      <xdr:nvSpPr>
        <xdr:cNvPr id="436" name="【学校施設】&#10;有形固定資産減価償却率平均値テキスト">
          <a:extLst>
            <a:ext uri="{FF2B5EF4-FFF2-40B4-BE49-F238E27FC236}">
              <a16:creationId xmlns:a16="http://schemas.microsoft.com/office/drawing/2014/main" id="{FE424CF8-B639-4706-B975-EB24717BD1FA}"/>
            </a:ext>
          </a:extLst>
        </xdr:cNvPr>
        <xdr:cNvSpPr txBox="1"/>
      </xdr:nvSpPr>
      <xdr:spPr>
        <a:xfrm>
          <a:off x="16357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437" name="フローチャート: 判断 436">
          <a:extLst>
            <a:ext uri="{FF2B5EF4-FFF2-40B4-BE49-F238E27FC236}">
              <a16:creationId xmlns:a16="http://schemas.microsoft.com/office/drawing/2014/main" id="{DEA5DF44-1509-4263-BEB7-2C94B8A522DA}"/>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438" name="フローチャート: 判断 437">
          <a:extLst>
            <a:ext uri="{FF2B5EF4-FFF2-40B4-BE49-F238E27FC236}">
              <a16:creationId xmlns:a16="http://schemas.microsoft.com/office/drawing/2014/main" id="{C11F0F70-432D-4921-B530-8F69133F07B2}"/>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439" name="フローチャート: 判断 438">
          <a:extLst>
            <a:ext uri="{FF2B5EF4-FFF2-40B4-BE49-F238E27FC236}">
              <a16:creationId xmlns:a16="http://schemas.microsoft.com/office/drawing/2014/main" id="{4A55E97E-279F-4C4C-982C-B9527501D979}"/>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440" name="フローチャート: 判断 439">
          <a:extLst>
            <a:ext uri="{FF2B5EF4-FFF2-40B4-BE49-F238E27FC236}">
              <a16:creationId xmlns:a16="http://schemas.microsoft.com/office/drawing/2014/main" id="{3D09E6F7-30BB-4D0C-9859-5961D2FEBF60}"/>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441" name="フローチャート: 判断 440">
          <a:extLst>
            <a:ext uri="{FF2B5EF4-FFF2-40B4-BE49-F238E27FC236}">
              <a16:creationId xmlns:a16="http://schemas.microsoft.com/office/drawing/2014/main" id="{D122F68E-0E0B-4E7C-8D89-35279C877742}"/>
            </a:ext>
          </a:extLst>
        </xdr:cNvPr>
        <xdr:cNvSpPr/>
      </xdr:nvSpPr>
      <xdr:spPr>
        <a:xfrm>
          <a:off x="12763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0705EA21-1F89-4DD7-ABDA-834C1DB32F2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E1FDCF5E-9D32-40D1-97C9-5B81E6D8BDB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2B3F4285-887F-4D71-A91B-3A951D084D6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22F2754F-ABF0-48AF-8B1F-C0FF3E883E9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CB5DEC39-910E-4921-9035-7B2C53EFE73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29210</xdr:rowOff>
    </xdr:from>
    <xdr:to>
      <xdr:col>85</xdr:col>
      <xdr:colOff>177800</xdr:colOff>
      <xdr:row>64</xdr:row>
      <xdr:rowOff>130810</xdr:rowOff>
    </xdr:to>
    <xdr:sp macro="" textlink="">
      <xdr:nvSpPr>
        <xdr:cNvPr id="447" name="楕円 446">
          <a:extLst>
            <a:ext uri="{FF2B5EF4-FFF2-40B4-BE49-F238E27FC236}">
              <a16:creationId xmlns:a16="http://schemas.microsoft.com/office/drawing/2014/main" id="{37ED7055-F273-4BEF-AFF4-909A7AD7B0F3}"/>
            </a:ext>
          </a:extLst>
        </xdr:cNvPr>
        <xdr:cNvSpPr/>
      </xdr:nvSpPr>
      <xdr:spPr>
        <a:xfrm>
          <a:off x="16268700" y="1100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115587</xdr:rowOff>
    </xdr:from>
    <xdr:ext cx="405111" cy="259045"/>
    <xdr:sp macro="" textlink="">
      <xdr:nvSpPr>
        <xdr:cNvPr id="448" name="【学校施設】&#10;有形固定資産減価償却率該当値テキスト">
          <a:extLst>
            <a:ext uri="{FF2B5EF4-FFF2-40B4-BE49-F238E27FC236}">
              <a16:creationId xmlns:a16="http://schemas.microsoft.com/office/drawing/2014/main" id="{0FB8DBCA-3378-44EC-BA70-4EE85237E2F7}"/>
            </a:ext>
          </a:extLst>
        </xdr:cNvPr>
        <xdr:cNvSpPr txBox="1"/>
      </xdr:nvSpPr>
      <xdr:spPr>
        <a:xfrm>
          <a:off x="16357600" y="10916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76563</xdr:rowOff>
    </xdr:from>
    <xdr:to>
      <xdr:col>81</xdr:col>
      <xdr:colOff>101600</xdr:colOff>
      <xdr:row>64</xdr:row>
      <xdr:rowOff>6713</xdr:rowOff>
    </xdr:to>
    <xdr:sp macro="" textlink="">
      <xdr:nvSpPr>
        <xdr:cNvPr id="449" name="楕円 448">
          <a:extLst>
            <a:ext uri="{FF2B5EF4-FFF2-40B4-BE49-F238E27FC236}">
              <a16:creationId xmlns:a16="http://schemas.microsoft.com/office/drawing/2014/main" id="{8C544BEC-2525-407C-BF85-2EBC6EB67A71}"/>
            </a:ext>
          </a:extLst>
        </xdr:cNvPr>
        <xdr:cNvSpPr/>
      </xdr:nvSpPr>
      <xdr:spPr>
        <a:xfrm>
          <a:off x="15430500" y="1087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127363</xdr:rowOff>
    </xdr:from>
    <xdr:to>
      <xdr:col>85</xdr:col>
      <xdr:colOff>127000</xdr:colOff>
      <xdr:row>64</xdr:row>
      <xdr:rowOff>80010</xdr:rowOff>
    </xdr:to>
    <xdr:cxnSp macro="">
      <xdr:nvCxnSpPr>
        <xdr:cNvPr id="450" name="直線コネクタ 449">
          <a:extLst>
            <a:ext uri="{FF2B5EF4-FFF2-40B4-BE49-F238E27FC236}">
              <a16:creationId xmlns:a16="http://schemas.microsoft.com/office/drawing/2014/main" id="{8D6C9F20-EA29-4F93-912F-3BA5E3F219C3}"/>
            </a:ext>
          </a:extLst>
        </xdr:cNvPr>
        <xdr:cNvCxnSpPr/>
      </xdr:nvCxnSpPr>
      <xdr:spPr>
        <a:xfrm>
          <a:off x="15481300" y="10928713"/>
          <a:ext cx="838200" cy="12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45538</xdr:rowOff>
    </xdr:from>
    <xdr:to>
      <xdr:col>76</xdr:col>
      <xdr:colOff>165100</xdr:colOff>
      <xdr:row>63</xdr:row>
      <xdr:rowOff>147138</xdr:rowOff>
    </xdr:to>
    <xdr:sp macro="" textlink="">
      <xdr:nvSpPr>
        <xdr:cNvPr id="451" name="楕円 450">
          <a:extLst>
            <a:ext uri="{FF2B5EF4-FFF2-40B4-BE49-F238E27FC236}">
              <a16:creationId xmlns:a16="http://schemas.microsoft.com/office/drawing/2014/main" id="{2BC6527A-3153-40C6-BEBC-5C9ADF6C31B8}"/>
            </a:ext>
          </a:extLst>
        </xdr:cNvPr>
        <xdr:cNvSpPr/>
      </xdr:nvSpPr>
      <xdr:spPr>
        <a:xfrm>
          <a:off x="14541500" y="1084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96338</xdr:rowOff>
    </xdr:from>
    <xdr:to>
      <xdr:col>81</xdr:col>
      <xdr:colOff>50800</xdr:colOff>
      <xdr:row>63</xdr:row>
      <xdr:rowOff>127363</xdr:rowOff>
    </xdr:to>
    <xdr:cxnSp macro="">
      <xdr:nvCxnSpPr>
        <xdr:cNvPr id="452" name="直線コネクタ 451">
          <a:extLst>
            <a:ext uri="{FF2B5EF4-FFF2-40B4-BE49-F238E27FC236}">
              <a16:creationId xmlns:a16="http://schemas.microsoft.com/office/drawing/2014/main" id="{3395FF11-FD88-4929-B5BF-4C822282440C}"/>
            </a:ext>
          </a:extLst>
        </xdr:cNvPr>
        <xdr:cNvCxnSpPr/>
      </xdr:nvCxnSpPr>
      <xdr:spPr>
        <a:xfrm>
          <a:off x="14592300" y="1089768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24312</xdr:rowOff>
    </xdr:from>
    <xdr:to>
      <xdr:col>72</xdr:col>
      <xdr:colOff>38100</xdr:colOff>
      <xdr:row>63</xdr:row>
      <xdr:rowOff>125912</xdr:rowOff>
    </xdr:to>
    <xdr:sp macro="" textlink="">
      <xdr:nvSpPr>
        <xdr:cNvPr id="453" name="楕円 452">
          <a:extLst>
            <a:ext uri="{FF2B5EF4-FFF2-40B4-BE49-F238E27FC236}">
              <a16:creationId xmlns:a16="http://schemas.microsoft.com/office/drawing/2014/main" id="{8DCE6FBC-B943-42A8-B0C9-7AF4A2690BBC}"/>
            </a:ext>
          </a:extLst>
        </xdr:cNvPr>
        <xdr:cNvSpPr/>
      </xdr:nvSpPr>
      <xdr:spPr>
        <a:xfrm>
          <a:off x="13652500" y="1082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75112</xdr:rowOff>
    </xdr:from>
    <xdr:to>
      <xdr:col>76</xdr:col>
      <xdr:colOff>114300</xdr:colOff>
      <xdr:row>63</xdr:row>
      <xdr:rowOff>96338</xdr:rowOff>
    </xdr:to>
    <xdr:cxnSp macro="">
      <xdr:nvCxnSpPr>
        <xdr:cNvPr id="454" name="直線コネクタ 453">
          <a:extLst>
            <a:ext uri="{FF2B5EF4-FFF2-40B4-BE49-F238E27FC236}">
              <a16:creationId xmlns:a16="http://schemas.microsoft.com/office/drawing/2014/main" id="{F09B1E72-6ED0-43D1-BE2C-FF75535F5E52}"/>
            </a:ext>
          </a:extLst>
        </xdr:cNvPr>
        <xdr:cNvCxnSpPr/>
      </xdr:nvCxnSpPr>
      <xdr:spPr>
        <a:xfrm>
          <a:off x="13703300" y="10876462"/>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52070</xdr:rowOff>
    </xdr:from>
    <xdr:to>
      <xdr:col>67</xdr:col>
      <xdr:colOff>101600</xdr:colOff>
      <xdr:row>63</xdr:row>
      <xdr:rowOff>153670</xdr:rowOff>
    </xdr:to>
    <xdr:sp macro="" textlink="">
      <xdr:nvSpPr>
        <xdr:cNvPr id="455" name="楕円 454">
          <a:extLst>
            <a:ext uri="{FF2B5EF4-FFF2-40B4-BE49-F238E27FC236}">
              <a16:creationId xmlns:a16="http://schemas.microsoft.com/office/drawing/2014/main" id="{DAB079C9-FDE7-403F-94EA-525CFB1E76B4}"/>
            </a:ext>
          </a:extLst>
        </xdr:cNvPr>
        <xdr:cNvSpPr/>
      </xdr:nvSpPr>
      <xdr:spPr>
        <a:xfrm>
          <a:off x="12763500" y="1085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75112</xdr:rowOff>
    </xdr:from>
    <xdr:to>
      <xdr:col>71</xdr:col>
      <xdr:colOff>177800</xdr:colOff>
      <xdr:row>63</xdr:row>
      <xdr:rowOff>102870</xdr:rowOff>
    </xdr:to>
    <xdr:cxnSp macro="">
      <xdr:nvCxnSpPr>
        <xdr:cNvPr id="456" name="直線コネクタ 455">
          <a:extLst>
            <a:ext uri="{FF2B5EF4-FFF2-40B4-BE49-F238E27FC236}">
              <a16:creationId xmlns:a16="http://schemas.microsoft.com/office/drawing/2014/main" id="{3A176ED5-F0B0-4EBF-9DEB-47079A5FC8CC}"/>
            </a:ext>
          </a:extLst>
        </xdr:cNvPr>
        <xdr:cNvCxnSpPr/>
      </xdr:nvCxnSpPr>
      <xdr:spPr>
        <a:xfrm flipV="1">
          <a:off x="12814300" y="1087646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108149</xdr:rowOff>
    </xdr:from>
    <xdr:ext cx="405111" cy="259045"/>
    <xdr:sp macro="" textlink="">
      <xdr:nvSpPr>
        <xdr:cNvPr id="457" name="n_1aveValue【学校施設】&#10;有形固定資産減価償却率">
          <a:extLst>
            <a:ext uri="{FF2B5EF4-FFF2-40B4-BE49-F238E27FC236}">
              <a16:creationId xmlns:a16="http://schemas.microsoft.com/office/drawing/2014/main" id="{011EE668-280C-4C27-98E9-D7FAB46848FD}"/>
            </a:ext>
          </a:extLst>
        </xdr:cNvPr>
        <xdr:cNvSpPr txBox="1"/>
      </xdr:nvSpPr>
      <xdr:spPr>
        <a:xfrm>
          <a:off x="15266044" y="1022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113047</xdr:rowOff>
    </xdr:from>
    <xdr:ext cx="405111" cy="259045"/>
    <xdr:sp macro="" textlink="">
      <xdr:nvSpPr>
        <xdr:cNvPr id="458" name="n_2aveValue【学校施設】&#10;有形固定資産減価償却率">
          <a:extLst>
            <a:ext uri="{FF2B5EF4-FFF2-40B4-BE49-F238E27FC236}">
              <a16:creationId xmlns:a16="http://schemas.microsoft.com/office/drawing/2014/main" id="{F73E101B-4E73-4802-959C-3BB9E0066171}"/>
            </a:ext>
          </a:extLst>
        </xdr:cNvPr>
        <xdr:cNvSpPr txBox="1"/>
      </xdr:nvSpPr>
      <xdr:spPr>
        <a:xfrm>
          <a:off x="14389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73858</xdr:rowOff>
    </xdr:from>
    <xdr:ext cx="405111" cy="259045"/>
    <xdr:sp macro="" textlink="">
      <xdr:nvSpPr>
        <xdr:cNvPr id="459" name="n_3aveValue【学校施設】&#10;有形固定資産減価償却率">
          <a:extLst>
            <a:ext uri="{FF2B5EF4-FFF2-40B4-BE49-F238E27FC236}">
              <a16:creationId xmlns:a16="http://schemas.microsoft.com/office/drawing/2014/main" id="{BB532117-0DD7-4C3C-909E-E2100841DD3A}"/>
            </a:ext>
          </a:extLst>
        </xdr:cNvPr>
        <xdr:cNvSpPr txBox="1"/>
      </xdr:nvSpPr>
      <xdr:spPr>
        <a:xfrm>
          <a:off x="13500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54264</xdr:rowOff>
    </xdr:from>
    <xdr:ext cx="405111" cy="259045"/>
    <xdr:sp macro="" textlink="">
      <xdr:nvSpPr>
        <xdr:cNvPr id="460" name="n_4aveValue【学校施設】&#10;有形固定資産減価償却率">
          <a:extLst>
            <a:ext uri="{FF2B5EF4-FFF2-40B4-BE49-F238E27FC236}">
              <a16:creationId xmlns:a16="http://schemas.microsoft.com/office/drawing/2014/main" id="{20F727FE-7656-4AE5-ABA8-18786ABBBFB1}"/>
            </a:ext>
          </a:extLst>
        </xdr:cNvPr>
        <xdr:cNvSpPr txBox="1"/>
      </xdr:nvSpPr>
      <xdr:spPr>
        <a:xfrm>
          <a:off x="12611744" y="1016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169290</xdr:rowOff>
    </xdr:from>
    <xdr:ext cx="405111" cy="259045"/>
    <xdr:sp macro="" textlink="">
      <xdr:nvSpPr>
        <xdr:cNvPr id="461" name="n_1mainValue【学校施設】&#10;有形固定資産減価償却率">
          <a:extLst>
            <a:ext uri="{FF2B5EF4-FFF2-40B4-BE49-F238E27FC236}">
              <a16:creationId xmlns:a16="http://schemas.microsoft.com/office/drawing/2014/main" id="{CFBC71FC-D727-49A4-870C-041D78B55BC1}"/>
            </a:ext>
          </a:extLst>
        </xdr:cNvPr>
        <xdr:cNvSpPr txBox="1"/>
      </xdr:nvSpPr>
      <xdr:spPr>
        <a:xfrm>
          <a:off x="15266044" y="10970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138265</xdr:rowOff>
    </xdr:from>
    <xdr:ext cx="405111" cy="259045"/>
    <xdr:sp macro="" textlink="">
      <xdr:nvSpPr>
        <xdr:cNvPr id="462" name="n_2mainValue【学校施設】&#10;有形固定資産減価償却率">
          <a:extLst>
            <a:ext uri="{FF2B5EF4-FFF2-40B4-BE49-F238E27FC236}">
              <a16:creationId xmlns:a16="http://schemas.microsoft.com/office/drawing/2014/main" id="{C9F5A189-F335-44C8-8F50-21429E265E97}"/>
            </a:ext>
          </a:extLst>
        </xdr:cNvPr>
        <xdr:cNvSpPr txBox="1"/>
      </xdr:nvSpPr>
      <xdr:spPr>
        <a:xfrm>
          <a:off x="14389744" y="1093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117039</xdr:rowOff>
    </xdr:from>
    <xdr:ext cx="405111" cy="259045"/>
    <xdr:sp macro="" textlink="">
      <xdr:nvSpPr>
        <xdr:cNvPr id="463" name="n_3mainValue【学校施設】&#10;有形固定資産減価償却率">
          <a:extLst>
            <a:ext uri="{FF2B5EF4-FFF2-40B4-BE49-F238E27FC236}">
              <a16:creationId xmlns:a16="http://schemas.microsoft.com/office/drawing/2014/main" id="{5018FE84-33C0-4AFA-9B5C-10E4408CAE4C}"/>
            </a:ext>
          </a:extLst>
        </xdr:cNvPr>
        <xdr:cNvSpPr txBox="1"/>
      </xdr:nvSpPr>
      <xdr:spPr>
        <a:xfrm>
          <a:off x="13500744" y="1091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144797</xdr:rowOff>
    </xdr:from>
    <xdr:ext cx="405111" cy="259045"/>
    <xdr:sp macro="" textlink="">
      <xdr:nvSpPr>
        <xdr:cNvPr id="464" name="n_4mainValue【学校施設】&#10;有形固定資産減価償却率">
          <a:extLst>
            <a:ext uri="{FF2B5EF4-FFF2-40B4-BE49-F238E27FC236}">
              <a16:creationId xmlns:a16="http://schemas.microsoft.com/office/drawing/2014/main" id="{6754A394-26DB-47D8-B66F-FB548F04133D}"/>
            </a:ext>
          </a:extLst>
        </xdr:cNvPr>
        <xdr:cNvSpPr txBox="1"/>
      </xdr:nvSpPr>
      <xdr:spPr>
        <a:xfrm>
          <a:off x="12611744" y="1094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5" name="正方形/長方形 464">
          <a:extLst>
            <a:ext uri="{FF2B5EF4-FFF2-40B4-BE49-F238E27FC236}">
              <a16:creationId xmlns:a16="http://schemas.microsoft.com/office/drawing/2014/main" id="{CDCF5FF9-C2F3-4C04-BA2C-3F9DF55FF35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6" name="正方形/長方形 465">
          <a:extLst>
            <a:ext uri="{FF2B5EF4-FFF2-40B4-BE49-F238E27FC236}">
              <a16:creationId xmlns:a16="http://schemas.microsoft.com/office/drawing/2014/main" id="{4096951D-9EED-4C91-BB77-44C8A6AC806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7" name="正方形/長方形 466">
          <a:extLst>
            <a:ext uri="{FF2B5EF4-FFF2-40B4-BE49-F238E27FC236}">
              <a16:creationId xmlns:a16="http://schemas.microsoft.com/office/drawing/2014/main" id="{50B1CD59-84E6-4F4C-AD6E-41E5927B41A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8" name="正方形/長方形 467">
          <a:extLst>
            <a:ext uri="{FF2B5EF4-FFF2-40B4-BE49-F238E27FC236}">
              <a16:creationId xmlns:a16="http://schemas.microsoft.com/office/drawing/2014/main" id="{7C5DF99F-6A0B-41EF-B289-6350628D9B1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9" name="正方形/長方形 468">
          <a:extLst>
            <a:ext uri="{FF2B5EF4-FFF2-40B4-BE49-F238E27FC236}">
              <a16:creationId xmlns:a16="http://schemas.microsoft.com/office/drawing/2014/main" id="{0C68049A-1878-41E5-A866-BC366D942F8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0" name="正方形/長方形 469">
          <a:extLst>
            <a:ext uri="{FF2B5EF4-FFF2-40B4-BE49-F238E27FC236}">
              <a16:creationId xmlns:a16="http://schemas.microsoft.com/office/drawing/2014/main" id="{AB28132E-1A00-4EB7-A167-11A256E6255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1" name="正方形/長方形 470">
          <a:extLst>
            <a:ext uri="{FF2B5EF4-FFF2-40B4-BE49-F238E27FC236}">
              <a16:creationId xmlns:a16="http://schemas.microsoft.com/office/drawing/2014/main" id="{7486BA76-C8AD-467B-BB9D-521A30FE74E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2" name="正方形/長方形 471">
          <a:extLst>
            <a:ext uri="{FF2B5EF4-FFF2-40B4-BE49-F238E27FC236}">
              <a16:creationId xmlns:a16="http://schemas.microsoft.com/office/drawing/2014/main" id="{046F4F5B-C7CE-4BC0-87E4-6CE8FB112AA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3" name="テキスト ボックス 472">
          <a:extLst>
            <a:ext uri="{FF2B5EF4-FFF2-40B4-BE49-F238E27FC236}">
              <a16:creationId xmlns:a16="http://schemas.microsoft.com/office/drawing/2014/main" id="{DFD4E4F1-7AD7-421C-AA6C-FE70091774E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4" name="直線コネクタ 473">
          <a:extLst>
            <a:ext uri="{FF2B5EF4-FFF2-40B4-BE49-F238E27FC236}">
              <a16:creationId xmlns:a16="http://schemas.microsoft.com/office/drawing/2014/main" id="{C8EFB622-D19F-4234-8CB8-5F55473D31E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475" name="直線コネクタ 474">
          <a:extLst>
            <a:ext uri="{FF2B5EF4-FFF2-40B4-BE49-F238E27FC236}">
              <a16:creationId xmlns:a16="http://schemas.microsoft.com/office/drawing/2014/main" id="{EA7133CF-7809-4FA7-B6BA-D515B7AFCDEE}"/>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476" name="テキスト ボックス 475">
          <a:extLst>
            <a:ext uri="{FF2B5EF4-FFF2-40B4-BE49-F238E27FC236}">
              <a16:creationId xmlns:a16="http://schemas.microsoft.com/office/drawing/2014/main" id="{E776312D-44A7-4F22-86AC-FCA0E52BF557}"/>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7" name="直線コネクタ 476">
          <a:extLst>
            <a:ext uri="{FF2B5EF4-FFF2-40B4-BE49-F238E27FC236}">
              <a16:creationId xmlns:a16="http://schemas.microsoft.com/office/drawing/2014/main" id="{A836A50C-BAF4-4691-9440-B40BF92EA91D}"/>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478" name="テキスト ボックス 477">
          <a:extLst>
            <a:ext uri="{FF2B5EF4-FFF2-40B4-BE49-F238E27FC236}">
              <a16:creationId xmlns:a16="http://schemas.microsoft.com/office/drawing/2014/main" id="{A5A7AD1F-0830-4F75-8053-57475285AFE8}"/>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479" name="直線コネクタ 478">
          <a:extLst>
            <a:ext uri="{FF2B5EF4-FFF2-40B4-BE49-F238E27FC236}">
              <a16:creationId xmlns:a16="http://schemas.microsoft.com/office/drawing/2014/main" id="{6BA64B29-B7C5-4831-ABB0-4EAC784EB165}"/>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480" name="テキスト ボックス 479">
          <a:extLst>
            <a:ext uri="{FF2B5EF4-FFF2-40B4-BE49-F238E27FC236}">
              <a16:creationId xmlns:a16="http://schemas.microsoft.com/office/drawing/2014/main" id="{22388482-1451-474A-AC3E-0CF3C3321E09}"/>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1" name="直線コネクタ 480">
          <a:extLst>
            <a:ext uri="{FF2B5EF4-FFF2-40B4-BE49-F238E27FC236}">
              <a16:creationId xmlns:a16="http://schemas.microsoft.com/office/drawing/2014/main" id="{3EF79C02-444A-4BE8-B521-D4AF201E3C9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2" name="テキスト ボックス 481">
          <a:extLst>
            <a:ext uri="{FF2B5EF4-FFF2-40B4-BE49-F238E27FC236}">
              <a16:creationId xmlns:a16="http://schemas.microsoft.com/office/drawing/2014/main" id="{4FA87703-A212-4CD1-9BFF-68DE6557C7BA}"/>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3" name="【学校施設】&#10;一人当たり面積グラフ枠">
          <a:extLst>
            <a:ext uri="{FF2B5EF4-FFF2-40B4-BE49-F238E27FC236}">
              <a16:creationId xmlns:a16="http://schemas.microsoft.com/office/drawing/2014/main" id="{3ADF2701-C456-4E9A-B4E2-C6156DEDA60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484" name="直線コネクタ 483">
          <a:extLst>
            <a:ext uri="{FF2B5EF4-FFF2-40B4-BE49-F238E27FC236}">
              <a16:creationId xmlns:a16="http://schemas.microsoft.com/office/drawing/2014/main" id="{0C063524-EC9C-498C-8A5B-D466B76F33B1}"/>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485" name="【学校施設】&#10;一人当たり面積最小値テキスト">
          <a:extLst>
            <a:ext uri="{FF2B5EF4-FFF2-40B4-BE49-F238E27FC236}">
              <a16:creationId xmlns:a16="http://schemas.microsoft.com/office/drawing/2014/main" id="{8AE54FF9-6466-4B37-A72F-6F2C7FDE0677}"/>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486" name="直線コネクタ 485">
          <a:extLst>
            <a:ext uri="{FF2B5EF4-FFF2-40B4-BE49-F238E27FC236}">
              <a16:creationId xmlns:a16="http://schemas.microsoft.com/office/drawing/2014/main" id="{D55BF103-5A03-46A5-BF3A-C4E04FC3C329}"/>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487" name="【学校施設】&#10;一人当たり面積最大値テキスト">
          <a:extLst>
            <a:ext uri="{FF2B5EF4-FFF2-40B4-BE49-F238E27FC236}">
              <a16:creationId xmlns:a16="http://schemas.microsoft.com/office/drawing/2014/main" id="{026F0809-D303-4352-8DC7-44F7C596EE96}"/>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488" name="直線コネクタ 487">
          <a:extLst>
            <a:ext uri="{FF2B5EF4-FFF2-40B4-BE49-F238E27FC236}">
              <a16:creationId xmlns:a16="http://schemas.microsoft.com/office/drawing/2014/main" id="{E67519F8-714E-4CE5-9D2D-6A559C39A5B0}"/>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54843</xdr:rowOff>
    </xdr:from>
    <xdr:ext cx="469744" cy="259045"/>
    <xdr:sp macro="" textlink="">
      <xdr:nvSpPr>
        <xdr:cNvPr id="489" name="【学校施設】&#10;一人当たり面積平均値テキスト">
          <a:extLst>
            <a:ext uri="{FF2B5EF4-FFF2-40B4-BE49-F238E27FC236}">
              <a16:creationId xmlns:a16="http://schemas.microsoft.com/office/drawing/2014/main" id="{2FA79918-A1E2-4332-86ED-A17BF17DE267}"/>
            </a:ext>
          </a:extLst>
        </xdr:cNvPr>
        <xdr:cNvSpPr txBox="1"/>
      </xdr:nvSpPr>
      <xdr:spPr>
        <a:xfrm>
          <a:off x="22199600" y="10513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490" name="フローチャート: 判断 489">
          <a:extLst>
            <a:ext uri="{FF2B5EF4-FFF2-40B4-BE49-F238E27FC236}">
              <a16:creationId xmlns:a16="http://schemas.microsoft.com/office/drawing/2014/main" id="{06A2D8DE-0BA3-4B0A-AA26-04CD605CF3B0}"/>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491" name="フローチャート: 判断 490">
          <a:extLst>
            <a:ext uri="{FF2B5EF4-FFF2-40B4-BE49-F238E27FC236}">
              <a16:creationId xmlns:a16="http://schemas.microsoft.com/office/drawing/2014/main" id="{411762CB-6473-4A52-A38E-87087CAFFFDA}"/>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492" name="フローチャート: 判断 491">
          <a:extLst>
            <a:ext uri="{FF2B5EF4-FFF2-40B4-BE49-F238E27FC236}">
              <a16:creationId xmlns:a16="http://schemas.microsoft.com/office/drawing/2014/main" id="{A2AC10B4-2C8B-4405-ABF5-D14A9AFBDF95}"/>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493" name="フローチャート: 判断 492">
          <a:extLst>
            <a:ext uri="{FF2B5EF4-FFF2-40B4-BE49-F238E27FC236}">
              <a16:creationId xmlns:a16="http://schemas.microsoft.com/office/drawing/2014/main" id="{EFBA5854-0B6A-4901-A8E9-E79F5F9BF90A}"/>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494" name="フローチャート: 判断 493">
          <a:extLst>
            <a:ext uri="{FF2B5EF4-FFF2-40B4-BE49-F238E27FC236}">
              <a16:creationId xmlns:a16="http://schemas.microsoft.com/office/drawing/2014/main" id="{54A3218B-7D78-4795-B991-7536B3895A5A}"/>
            </a:ext>
          </a:extLst>
        </xdr:cNvPr>
        <xdr:cNvSpPr/>
      </xdr:nvSpPr>
      <xdr:spPr>
        <a:xfrm>
          <a:off x="18605500" y="1058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47557730-6F75-4606-BED4-75A40AFFCD98}"/>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658879F4-2635-44CD-BAE8-74890865BCC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BD6F2173-728D-41C1-A7C6-87F454D4CE0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8A04CD13-54DC-4F0F-ADA1-216E702E36B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5FAEFE21-902B-45C1-AE2E-35BCD463BBA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35496</xdr:rowOff>
    </xdr:from>
    <xdr:to>
      <xdr:col>116</xdr:col>
      <xdr:colOff>114300</xdr:colOff>
      <xdr:row>59</xdr:row>
      <xdr:rowOff>137096</xdr:rowOff>
    </xdr:to>
    <xdr:sp macro="" textlink="">
      <xdr:nvSpPr>
        <xdr:cNvPr id="500" name="楕円 499">
          <a:extLst>
            <a:ext uri="{FF2B5EF4-FFF2-40B4-BE49-F238E27FC236}">
              <a16:creationId xmlns:a16="http://schemas.microsoft.com/office/drawing/2014/main" id="{47321339-DAB3-4442-AEA0-DDCB55F0A7D5}"/>
            </a:ext>
          </a:extLst>
        </xdr:cNvPr>
        <xdr:cNvSpPr/>
      </xdr:nvSpPr>
      <xdr:spPr>
        <a:xfrm>
          <a:off x="22110700" y="1015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58373</xdr:rowOff>
    </xdr:from>
    <xdr:ext cx="534377" cy="259045"/>
    <xdr:sp macro="" textlink="">
      <xdr:nvSpPr>
        <xdr:cNvPr id="501" name="【学校施設】&#10;一人当たり面積該当値テキスト">
          <a:extLst>
            <a:ext uri="{FF2B5EF4-FFF2-40B4-BE49-F238E27FC236}">
              <a16:creationId xmlns:a16="http://schemas.microsoft.com/office/drawing/2014/main" id="{C5BBCB5C-2463-4F7F-B050-D64DEDDB30F9}"/>
            </a:ext>
          </a:extLst>
        </xdr:cNvPr>
        <xdr:cNvSpPr txBox="1"/>
      </xdr:nvSpPr>
      <xdr:spPr>
        <a:xfrm>
          <a:off x="22199600" y="10002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64757</xdr:rowOff>
    </xdr:from>
    <xdr:to>
      <xdr:col>112</xdr:col>
      <xdr:colOff>38100</xdr:colOff>
      <xdr:row>59</xdr:row>
      <xdr:rowOff>166357</xdr:rowOff>
    </xdr:to>
    <xdr:sp macro="" textlink="">
      <xdr:nvSpPr>
        <xdr:cNvPr id="502" name="楕円 501">
          <a:extLst>
            <a:ext uri="{FF2B5EF4-FFF2-40B4-BE49-F238E27FC236}">
              <a16:creationId xmlns:a16="http://schemas.microsoft.com/office/drawing/2014/main" id="{25FB9182-4CED-4E2A-BD7D-7E112CC6DEF3}"/>
            </a:ext>
          </a:extLst>
        </xdr:cNvPr>
        <xdr:cNvSpPr/>
      </xdr:nvSpPr>
      <xdr:spPr>
        <a:xfrm>
          <a:off x="21272500" y="1018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86296</xdr:rowOff>
    </xdr:from>
    <xdr:to>
      <xdr:col>116</xdr:col>
      <xdr:colOff>63500</xdr:colOff>
      <xdr:row>59</xdr:row>
      <xdr:rowOff>115557</xdr:rowOff>
    </xdr:to>
    <xdr:cxnSp macro="">
      <xdr:nvCxnSpPr>
        <xdr:cNvPr id="503" name="直線コネクタ 502">
          <a:extLst>
            <a:ext uri="{FF2B5EF4-FFF2-40B4-BE49-F238E27FC236}">
              <a16:creationId xmlns:a16="http://schemas.microsoft.com/office/drawing/2014/main" id="{9FC973A5-B45E-4E3D-BE1B-464E928EE60B}"/>
            </a:ext>
          </a:extLst>
        </xdr:cNvPr>
        <xdr:cNvCxnSpPr/>
      </xdr:nvCxnSpPr>
      <xdr:spPr>
        <a:xfrm flipV="1">
          <a:off x="21323300" y="10201846"/>
          <a:ext cx="838200"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70701</xdr:rowOff>
    </xdr:from>
    <xdr:to>
      <xdr:col>107</xdr:col>
      <xdr:colOff>101600</xdr:colOff>
      <xdr:row>60</xdr:row>
      <xdr:rowOff>851</xdr:rowOff>
    </xdr:to>
    <xdr:sp macro="" textlink="">
      <xdr:nvSpPr>
        <xdr:cNvPr id="504" name="楕円 503">
          <a:extLst>
            <a:ext uri="{FF2B5EF4-FFF2-40B4-BE49-F238E27FC236}">
              <a16:creationId xmlns:a16="http://schemas.microsoft.com/office/drawing/2014/main" id="{DB82C1DE-39A8-4837-A622-0CDF36A509E3}"/>
            </a:ext>
          </a:extLst>
        </xdr:cNvPr>
        <xdr:cNvSpPr/>
      </xdr:nvSpPr>
      <xdr:spPr>
        <a:xfrm>
          <a:off x="20383500" y="1018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115557</xdr:rowOff>
    </xdr:from>
    <xdr:to>
      <xdr:col>111</xdr:col>
      <xdr:colOff>177800</xdr:colOff>
      <xdr:row>59</xdr:row>
      <xdr:rowOff>121501</xdr:rowOff>
    </xdr:to>
    <xdr:cxnSp macro="">
      <xdr:nvCxnSpPr>
        <xdr:cNvPr id="505" name="直線コネクタ 504">
          <a:extLst>
            <a:ext uri="{FF2B5EF4-FFF2-40B4-BE49-F238E27FC236}">
              <a16:creationId xmlns:a16="http://schemas.microsoft.com/office/drawing/2014/main" id="{5B982BB6-482B-4BC2-A4CC-6748740B2C47}"/>
            </a:ext>
          </a:extLst>
        </xdr:cNvPr>
        <xdr:cNvCxnSpPr/>
      </xdr:nvCxnSpPr>
      <xdr:spPr>
        <a:xfrm flipV="1">
          <a:off x="20434300" y="10231107"/>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98761</xdr:rowOff>
    </xdr:from>
    <xdr:to>
      <xdr:col>102</xdr:col>
      <xdr:colOff>165100</xdr:colOff>
      <xdr:row>60</xdr:row>
      <xdr:rowOff>28911</xdr:rowOff>
    </xdr:to>
    <xdr:sp macro="" textlink="">
      <xdr:nvSpPr>
        <xdr:cNvPr id="506" name="楕円 505">
          <a:extLst>
            <a:ext uri="{FF2B5EF4-FFF2-40B4-BE49-F238E27FC236}">
              <a16:creationId xmlns:a16="http://schemas.microsoft.com/office/drawing/2014/main" id="{1B4AF216-6177-45B5-BA9C-6C3E98A3768C}"/>
            </a:ext>
          </a:extLst>
        </xdr:cNvPr>
        <xdr:cNvSpPr/>
      </xdr:nvSpPr>
      <xdr:spPr>
        <a:xfrm>
          <a:off x="19494500" y="1021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121501</xdr:rowOff>
    </xdr:from>
    <xdr:to>
      <xdr:col>107</xdr:col>
      <xdr:colOff>50800</xdr:colOff>
      <xdr:row>59</xdr:row>
      <xdr:rowOff>149561</xdr:rowOff>
    </xdr:to>
    <xdr:cxnSp macro="">
      <xdr:nvCxnSpPr>
        <xdr:cNvPr id="507" name="直線コネクタ 506">
          <a:extLst>
            <a:ext uri="{FF2B5EF4-FFF2-40B4-BE49-F238E27FC236}">
              <a16:creationId xmlns:a16="http://schemas.microsoft.com/office/drawing/2014/main" id="{71112BED-1C0E-43C7-880C-F93C70E99DD7}"/>
            </a:ext>
          </a:extLst>
        </xdr:cNvPr>
        <xdr:cNvCxnSpPr/>
      </xdr:nvCxnSpPr>
      <xdr:spPr>
        <a:xfrm flipV="1">
          <a:off x="19545300" y="10237051"/>
          <a:ext cx="889000" cy="2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71615</xdr:rowOff>
    </xdr:from>
    <xdr:to>
      <xdr:col>98</xdr:col>
      <xdr:colOff>38100</xdr:colOff>
      <xdr:row>61</xdr:row>
      <xdr:rowOff>1765</xdr:rowOff>
    </xdr:to>
    <xdr:sp macro="" textlink="">
      <xdr:nvSpPr>
        <xdr:cNvPr id="508" name="楕円 507">
          <a:extLst>
            <a:ext uri="{FF2B5EF4-FFF2-40B4-BE49-F238E27FC236}">
              <a16:creationId xmlns:a16="http://schemas.microsoft.com/office/drawing/2014/main" id="{61662AE3-05D5-495F-B18B-DE2292927AB0}"/>
            </a:ext>
          </a:extLst>
        </xdr:cNvPr>
        <xdr:cNvSpPr/>
      </xdr:nvSpPr>
      <xdr:spPr>
        <a:xfrm>
          <a:off x="18605500" y="1035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149561</xdr:rowOff>
    </xdr:from>
    <xdr:to>
      <xdr:col>102</xdr:col>
      <xdr:colOff>114300</xdr:colOff>
      <xdr:row>60</xdr:row>
      <xdr:rowOff>122415</xdr:rowOff>
    </xdr:to>
    <xdr:cxnSp macro="">
      <xdr:nvCxnSpPr>
        <xdr:cNvPr id="509" name="直線コネクタ 508">
          <a:extLst>
            <a:ext uri="{FF2B5EF4-FFF2-40B4-BE49-F238E27FC236}">
              <a16:creationId xmlns:a16="http://schemas.microsoft.com/office/drawing/2014/main" id="{3AFA4E83-BF19-4D64-9F3D-85570F039BB5}"/>
            </a:ext>
          </a:extLst>
        </xdr:cNvPr>
        <xdr:cNvCxnSpPr/>
      </xdr:nvCxnSpPr>
      <xdr:spPr>
        <a:xfrm flipV="1">
          <a:off x="18656300" y="10265111"/>
          <a:ext cx="889000" cy="144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1408</xdr:rowOff>
    </xdr:from>
    <xdr:ext cx="469744" cy="259045"/>
    <xdr:sp macro="" textlink="">
      <xdr:nvSpPr>
        <xdr:cNvPr id="510" name="n_1aveValue【学校施設】&#10;一人当たり面積">
          <a:extLst>
            <a:ext uri="{FF2B5EF4-FFF2-40B4-BE49-F238E27FC236}">
              <a16:creationId xmlns:a16="http://schemas.microsoft.com/office/drawing/2014/main" id="{529E5B3D-0B83-4285-B075-88F815823920}"/>
            </a:ext>
          </a:extLst>
        </xdr:cNvPr>
        <xdr:cNvSpPr txBox="1"/>
      </xdr:nvSpPr>
      <xdr:spPr>
        <a:xfrm>
          <a:off x="21075727" y="1063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35641</xdr:rowOff>
    </xdr:from>
    <xdr:ext cx="469744" cy="259045"/>
    <xdr:sp macro="" textlink="">
      <xdr:nvSpPr>
        <xdr:cNvPr id="511" name="n_2aveValue【学校施設】&#10;一人当たり面積">
          <a:extLst>
            <a:ext uri="{FF2B5EF4-FFF2-40B4-BE49-F238E27FC236}">
              <a16:creationId xmlns:a16="http://schemas.microsoft.com/office/drawing/2014/main" id="{744E4E2B-CDB3-4A20-B695-DB92EA69FAA6}"/>
            </a:ext>
          </a:extLst>
        </xdr:cNvPr>
        <xdr:cNvSpPr txBox="1"/>
      </xdr:nvSpPr>
      <xdr:spPr>
        <a:xfrm>
          <a:off x="20199427" y="1066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43413</xdr:rowOff>
    </xdr:from>
    <xdr:ext cx="469744" cy="259045"/>
    <xdr:sp macro="" textlink="">
      <xdr:nvSpPr>
        <xdr:cNvPr id="512" name="n_3aveValue【学校施設】&#10;一人当たり面積">
          <a:extLst>
            <a:ext uri="{FF2B5EF4-FFF2-40B4-BE49-F238E27FC236}">
              <a16:creationId xmlns:a16="http://schemas.microsoft.com/office/drawing/2014/main" id="{AD6D2EF0-BDEA-448A-A7F6-C59B2889ABF3}"/>
            </a:ext>
          </a:extLst>
        </xdr:cNvPr>
        <xdr:cNvSpPr txBox="1"/>
      </xdr:nvSpPr>
      <xdr:spPr>
        <a:xfrm>
          <a:off x="19310427" y="1067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50042</xdr:rowOff>
    </xdr:from>
    <xdr:ext cx="469744" cy="259045"/>
    <xdr:sp macro="" textlink="">
      <xdr:nvSpPr>
        <xdr:cNvPr id="513" name="n_4aveValue【学校施設】&#10;一人当たり面積">
          <a:extLst>
            <a:ext uri="{FF2B5EF4-FFF2-40B4-BE49-F238E27FC236}">
              <a16:creationId xmlns:a16="http://schemas.microsoft.com/office/drawing/2014/main" id="{062E8AFB-895E-4BE1-A518-6EF0541D38F0}"/>
            </a:ext>
          </a:extLst>
        </xdr:cNvPr>
        <xdr:cNvSpPr txBox="1"/>
      </xdr:nvSpPr>
      <xdr:spPr>
        <a:xfrm>
          <a:off x="18421427" y="1067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58</xdr:row>
      <xdr:rowOff>11434</xdr:rowOff>
    </xdr:from>
    <xdr:ext cx="534377" cy="259045"/>
    <xdr:sp macro="" textlink="">
      <xdr:nvSpPr>
        <xdr:cNvPr id="514" name="n_1mainValue【学校施設】&#10;一人当たり面積">
          <a:extLst>
            <a:ext uri="{FF2B5EF4-FFF2-40B4-BE49-F238E27FC236}">
              <a16:creationId xmlns:a16="http://schemas.microsoft.com/office/drawing/2014/main" id="{2FA58CF1-F417-4593-BC05-CC1C1BD6DDE2}"/>
            </a:ext>
          </a:extLst>
        </xdr:cNvPr>
        <xdr:cNvSpPr txBox="1"/>
      </xdr:nvSpPr>
      <xdr:spPr>
        <a:xfrm>
          <a:off x="21043411" y="9955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58</xdr:row>
      <xdr:rowOff>17378</xdr:rowOff>
    </xdr:from>
    <xdr:ext cx="534377" cy="259045"/>
    <xdr:sp macro="" textlink="">
      <xdr:nvSpPr>
        <xdr:cNvPr id="515" name="n_2mainValue【学校施設】&#10;一人当たり面積">
          <a:extLst>
            <a:ext uri="{FF2B5EF4-FFF2-40B4-BE49-F238E27FC236}">
              <a16:creationId xmlns:a16="http://schemas.microsoft.com/office/drawing/2014/main" id="{C2996264-27D4-4E68-A1E8-220C0B05CE3E}"/>
            </a:ext>
          </a:extLst>
        </xdr:cNvPr>
        <xdr:cNvSpPr txBox="1"/>
      </xdr:nvSpPr>
      <xdr:spPr>
        <a:xfrm>
          <a:off x="20167111" y="9961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58</xdr:row>
      <xdr:rowOff>45438</xdr:rowOff>
    </xdr:from>
    <xdr:ext cx="534377" cy="259045"/>
    <xdr:sp macro="" textlink="">
      <xdr:nvSpPr>
        <xdr:cNvPr id="516" name="n_3mainValue【学校施設】&#10;一人当たり面積">
          <a:extLst>
            <a:ext uri="{FF2B5EF4-FFF2-40B4-BE49-F238E27FC236}">
              <a16:creationId xmlns:a16="http://schemas.microsoft.com/office/drawing/2014/main" id="{D50C7F0B-5AFB-476C-8CCA-22E154DEFABE}"/>
            </a:ext>
          </a:extLst>
        </xdr:cNvPr>
        <xdr:cNvSpPr txBox="1"/>
      </xdr:nvSpPr>
      <xdr:spPr>
        <a:xfrm>
          <a:off x="19278111" y="998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18292</xdr:rowOff>
    </xdr:from>
    <xdr:ext cx="469744" cy="259045"/>
    <xdr:sp macro="" textlink="">
      <xdr:nvSpPr>
        <xdr:cNvPr id="517" name="n_4mainValue【学校施設】&#10;一人当たり面積">
          <a:extLst>
            <a:ext uri="{FF2B5EF4-FFF2-40B4-BE49-F238E27FC236}">
              <a16:creationId xmlns:a16="http://schemas.microsoft.com/office/drawing/2014/main" id="{F3C233DC-5F7D-427D-BAF1-E1CB5A349E15}"/>
            </a:ext>
          </a:extLst>
        </xdr:cNvPr>
        <xdr:cNvSpPr txBox="1"/>
      </xdr:nvSpPr>
      <xdr:spPr>
        <a:xfrm>
          <a:off x="18421427" y="10133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8" name="正方形/長方形 517">
          <a:extLst>
            <a:ext uri="{FF2B5EF4-FFF2-40B4-BE49-F238E27FC236}">
              <a16:creationId xmlns:a16="http://schemas.microsoft.com/office/drawing/2014/main" id="{6653CF9B-84BE-4D2C-A5B2-EBDBF66BFF7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9" name="正方形/長方形 518">
          <a:extLst>
            <a:ext uri="{FF2B5EF4-FFF2-40B4-BE49-F238E27FC236}">
              <a16:creationId xmlns:a16="http://schemas.microsoft.com/office/drawing/2014/main" id="{6AE9457C-A7C4-4DEB-AB5B-894491BD273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0" name="正方形/長方形 519">
          <a:extLst>
            <a:ext uri="{FF2B5EF4-FFF2-40B4-BE49-F238E27FC236}">
              <a16:creationId xmlns:a16="http://schemas.microsoft.com/office/drawing/2014/main" id="{303113FD-9CA0-4634-B23C-86047FC123C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1" name="正方形/長方形 520">
          <a:extLst>
            <a:ext uri="{FF2B5EF4-FFF2-40B4-BE49-F238E27FC236}">
              <a16:creationId xmlns:a16="http://schemas.microsoft.com/office/drawing/2014/main" id="{ADB85124-D0D7-4F77-92CF-9AFDDC5379E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2" name="正方形/長方形 521">
          <a:extLst>
            <a:ext uri="{FF2B5EF4-FFF2-40B4-BE49-F238E27FC236}">
              <a16:creationId xmlns:a16="http://schemas.microsoft.com/office/drawing/2014/main" id="{457D54B3-47F7-49CC-B16F-096726D4326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3" name="正方形/長方形 522">
          <a:extLst>
            <a:ext uri="{FF2B5EF4-FFF2-40B4-BE49-F238E27FC236}">
              <a16:creationId xmlns:a16="http://schemas.microsoft.com/office/drawing/2014/main" id="{2A92D0C3-5CD0-46D3-8A0F-C3FD197F291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4" name="正方形/長方形 523">
          <a:extLst>
            <a:ext uri="{FF2B5EF4-FFF2-40B4-BE49-F238E27FC236}">
              <a16:creationId xmlns:a16="http://schemas.microsoft.com/office/drawing/2014/main" id="{1784B6EF-0574-444B-B1EE-80046CD9E2D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5" name="正方形/長方形 524">
          <a:extLst>
            <a:ext uri="{FF2B5EF4-FFF2-40B4-BE49-F238E27FC236}">
              <a16:creationId xmlns:a16="http://schemas.microsoft.com/office/drawing/2014/main" id="{54BBEF11-B717-46F8-AB97-F5E021962B8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26" name="正方形/長方形 525">
          <a:extLst>
            <a:ext uri="{FF2B5EF4-FFF2-40B4-BE49-F238E27FC236}">
              <a16:creationId xmlns:a16="http://schemas.microsoft.com/office/drawing/2014/main" id="{1DFC29F0-4244-447D-A863-036ADB43D8B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27" name="正方形/長方形 526">
          <a:extLst>
            <a:ext uri="{FF2B5EF4-FFF2-40B4-BE49-F238E27FC236}">
              <a16:creationId xmlns:a16="http://schemas.microsoft.com/office/drawing/2014/main" id="{447664DD-AFDE-4CC6-B94E-5839587EF40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28" name="正方形/長方形 527">
          <a:extLst>
            <a:ext uri="{FF2B5EF4-FFF2-40B4-BE49-F238E27FC236}">
              <a16:creationId xmlns:a16="http://schemas.microsoft.com/office/drawing/2014/main" id="{F0812D2F-B24B-4877-8DE6-24CA227B001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29" name="正方形/長方形 528">
          <a:extLst>
            <a:ext uri="{FF2B5EF4-FFF2-40B4-BE49-F238E27FC236}">
              <a16:creationId xmlns:a16="http://schemas.microsoft.com/office/drawing/2014/main" id="{8359D228-688E-48CC-B9E7-7FB0FADC056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0" name="正方形/長方形 529">
          <a:extLst>
            <a:ext uri="{FF2B5EF4-FFF2-40B4-BE49-F238E27FC236}">
              <a16:creationId xmlns:a16="http://schemas.microsoft.com/office/drawing/2014/main" id="{772243B1-462C-4191-82EC-72569475EF2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1" name="正方形/長方形 530">
          <a:extLst>
            <a:ext uri="{FF2B5EF4-FFF2-40B4-BE49-F238E27FC236}">
              <a16:creationId xmlns:a16="http://schemas.microsoft.com/office/drawing/2014/main" id="{A0F61952-FFF6-4073-A412-231C0C89D66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2" name="正方形/長方形 531">
          <a:extLst>
            <a:ext uri="{FF2B5EF4-FFF2-40B4-BE49-F238E27FC236}">
              <a16:creationId xmlns:a16="http://schemas.microsoft.com/office/drawing/2014/main" id="{44657F50-2F58-4C01-A5AD-658A077106D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33" name="正方形/長方形 532">
          <a:extLst>
            <a:ext uri="{FF2B5EF4-FFF2-40B4-BE49-F238E27FC236}">
              <a16:creationId xmlns:a16="http://schemas.microsoft.com/office/drawing/2014/main" id="{5B945069-57B8-4E37-A23D-871A248917A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34" name="正方形/長方形 533">
          <a:extLst>
            <a:ext uri="{FF2B5EF4-FFF2-40B4-BE49-F238E27FC236}">
              <a16:creationId xmlns:a16="http://schemas.microsoft.com/office/drawing/2014/main" id="{7F0FBFC6-5C38-424C-A5EF-E5BAA686D57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5" name="正方形/長方形 534">
          <a:extLst>
            <a:ext uri="{FF2B5EF4-FFF2-40B4-BE49-F238E27FC236}">
              <a16:creationId xmlns:a16="http://schemas.microsoft.com/office/drawing/2014/main" id="{4FFB7426-214C-4F32-BC90-F8ED890A8ED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6" name="正方形/長方形 535">
          <a:extLst>
            <a:ext uri="{FF2B5EF4-FFF2-40B4-BE49-F238E27FC236}">
              <a16:creationId xmlns:a16="http://schemas.microsoft.com/office/drawing/2014/main" id="{24FBFA34-789B-43F1-823B-4659D5FC25D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7" name="正方形/長方形 536">
          <a:extLst>
            <a:ext uri="{FF2B5EF4-FFF2-40B4-BE49-F238E27FC236}">
              <a16:creationId xmlns:a16="http://schemas.microsoft.com/office/drawing/2014/main" id="{D6FA26CB-1D26-4256-92CC-34E0FBAF765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38" name="正方形/長方形 537">
          <a:extLst>
            <a:ext uri="{FF2B5EF4-FFF2-40B4-BE49-F238E27FC236}">
              <a16:creationId xmlns:a16="http://schemas.microsoft.com/office/drawing/2014/main" id="{FE62367C-D2D8-4EEA-AE24-2B86AE732B2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39" name="正方形/長方形 538">
          <a:extLst>
            <a:ext uri="{FF2B5EF4-FFF2-40B4-BE49-F238E27FC236}">
              <a16:creationId xmlns:a16="http://schemas.microsoft.com/office/drawing/2014/main" id="{4603683C-FC33-49D3-BB36-8E9C81338E8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0" name="正方形/長方形 539">
          <a:extLst>
            <a:ext uri="{FF2B5EF4-FFF2-40B4-BE49-F238E27FC236}">
              <a16:creationId xmlns:a16="http://schemas.microsoft.com/office/drawing/2014/main" id="{0DDDEC90-C9F8-43DF-A6CB-ACFC0F9C216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1" name="正方形/長方形 540">
          <a:extLst>
            <a:ext uri="{FF2B5EF4-FFF2-40B4-BE49-F238E27FC236}">
              <a16:creationId xmlns:a16="http://schemas.microsoft.com/office/drawing/2014/main" id="{D6D28CEF-A69E-45D1-B03D-8A90603C975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2" name="テキスト ボックス 541">
          <a:extLst>
            <a:ext uri="{FF2B5EF4-FFF2-40B4-BE49-F238E27FC236}">
              <a16:creationId xmlns:a16="http://schemas.microsoft.com/office/drawing/2014/main" id="{C00B9BF6-29A1-4241-9C13-5528419E3EE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3" name="直線コネクタ 542">
          <a:extLst>
            <a:ext uri="{FF2B5EF4-FFF2-40B4-BE49-F238E27FC236}">
              <a16:creationId xmlns:a16="http://schemas.microsoft.com/office/drawing/2014/main" id="{D85BBCCC-882F-48FE-9EFF-F1CCFB7F178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4" name="テキスト ボックス 543">
          <a:extLst>
            <a:ext uri="{FF2B5EF4-FFF2-40B4-BE49-F238E27FC236}">
              <a16:creationId xmlns:a16="http://schemas.microsoft.com/office/drawing/2014/main" id="{3FC41BB1-A5F1-46D1-9A55-F0C34E603A5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45" name="直線コネクタ 544">
          <a:extLst>
            <a:ext uri="{FF2B5EF4-FFF2-40B4-BE49-F238E27FC236}">
              <a16:creationId xmlns:a16="http://schemas.microsoft.com/office/drawing/2014/main" id="{931C7DE6-225F-4A26-818B-98B8554F78E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46" name="テキスト ボックス 545">
          <a:extLst>
            <a:ext uri="{FF2B5EF4-FFF2-40B4-BE49-F238E27FC236}">
              <a16:creationId xmlns:a16="http://schemas.microsoft.com/office/drawing/2014/main" id="{53C737B0-F4FD-461F-BA48-38450F1D3CC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47" name="直線コネクタ 546">
          <a:extLst>
            <a:ext uri="{FF2B5EF4-FFF2-40B4-BE49-F238E27FC236}">
              <a16:creationId xmlns:a16="http://schemas.microsoft.com/office/drawing/2014/main" id="{6E3C37D8-C958-4859-B8F1-3932E9A5EEE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48" name="テキスト ボックス 547">
          <a:extLst>
            <a:ext uri="{FF2B5EF4-FFF2-40B4-BE49-F238E27FC236}">
              <a16:creationId xmlns:a16="http://schemas.microsoft.com/office/drawing/2014/main" id="{F78871D6-70CF-4466-AD50-B31E9AAEFE55}"/>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49" name="直線コネクタ 548">
          <a:extLst>
            <a:ext uri="{FF2B5EF4-FFF2-40B4-BE49-F238E27FC236}">
              <a16:creationId xmlns:a16="http://schemas.microsoft.com/office/drawing/2014/main" id="{4E80825B-4140-4F32-8F33-9F8FF1115636}"/>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0" name="テキスト ボックス 549">
          <a:extLst>
            <a:ext uri="{FF2B5EF4-FFF2-40B4-BE49-F238E27FC236}">
              <a16:creationId xmlns:a16="http://schemas.microsoft.com/office/drawing/2014/main" id="{6513CDB3-05B5-4978-9FC1-9F3077BAAE08}"/>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1" name="直線コネクタ 550">
          <a:extLst>
            <a:ext uri="{FF2B5EF4-FFF2-40B4-BE49-F238E27FC236}">
              <a16:creationId xmlns:a16="http://schemas.microsoft.com/office/drawing/2014/main" id="{65192ACC-AC6E-47ED-8FA9-B93AB69B91D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2" name="テキスト ボックス 551">
          <a:extLst>
            <a:ext uri="{FF2B5EF4-FFF2-40B4-BE49-F238E27FC236}">
              <a16:creationId xmlns:a16="http://schemas.microsoft.com/office/drawing/2014/main" id="{0A7DE1E5-4076-4B63-868E-7BB342CFA3E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3" name="直線コネクタ 552">
          <a:extLst>
            <a:ext uri="{FF2B5EF4-FFF2-40B4-BE49-F238E27FC236}">
              <a16:creationId xmlns:a16="http://schemas.microsoft.com/office/drawing/2014/main" id="{912661A5-57CF-4D17-B565-3F7E407AEC03}"/>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54" name="テキスト ボックス 553">
          <a:extLst>
            <a:ext uri="{FF2B5EF4-FFF2-40B4-BE49-F238E27FC236}">
              <a16:creationId xmlns:a16="http://schemas.microsoft.com/office/drawing/2014/main" id="{6588EF59-790C-45F8-B72D-E099D72FB67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5" name="直線コネクタ 554">
          <a:extLst>
            <a:ext uri="{FF2B5EF4-FFF2-40B4-BE49-F238E27FC236}">
              <a16:creationId xmlns:a16="http://schemas.microsoft.com/office/drawing/2014/main" id="{80BD2B14-E894-47C0-8146-AA05C68D961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56" name="テキスト ボックス 555">
          <a:extLst>
            <a:ext uri="{FF2B5EF4-FFF2-40B4-BE49-F238E27FC236}">
              <a16:creationId xmlns:a16="http://schemas.microsoft.com/office/drawing/2014/main" id="{3576A196-4BA7-4FEB-8BC7-93ED51B334D2}"/>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57" name="【公民館】&#10;有形固定資産減価償却率グラフ枠">
          <a:extLst>
            <a:ext uri="{FF2B5EF4-FFF2-40B4-BE49-F238E27FC236}">
              <a16:creationId xmlns:a16="http://schemas.microsoft.com/office/drawing/2014/main" id="{A0F095BE-432C-4DE5-B1D6-9D2E14B04ED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558" name="直線コネクタ 557">
          <a:extLst>
            <a:ext uri="{FF2B5EF4-FFF2-40B4-BE49-F238E27FC236}">
              <a16:creationId xmlns:a16="http://schemas.microsoft.com/office/drawing/2014/main" id="{A8572028-2E61-4846-BC08-DD493F39FCBE}"/>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59" name="【公民館】&#10;有形固定資産減価償却率最小値テキスト">
          <a:extLst>
            <a:ext uri="{FF2B5EF4-FFF2-40B4-BE49-F238E27FC236}">
              <a16:creationId xmlns:a16="http://schemas.microsoft.com/office/drawing/2014/main" id="{7180522A-F438-464D-BBA4-37A512CF10E1}"/>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0" name="直線コネクタ 559">
          <a:extLst>
            <a:ext uri="{FF2B5EF4-FFF2-40B4-BE49-F238E27FC236}">
              <a16:creationId xmlns:a16="http://schemas.microsoft.com/office/drawing/2014/main" id="{FE0DCB98-6623-4AA5-80EB-6C75C40D0368}"/>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561" name="【公民館】&#10;有形固定資産減価償却率最大値テキスト">
          <a:extLst>
            <a:ext uri="{FF2B5EF4-FFF2-40B4-BE49-F238E27FC236}">
              <a16:creationId xmlns:a16="http://schemas.microsoft.com/office/drawing/2014/main" id="{45444CC2-7BBE-4165-80E9-BDC091EEFD1B}"/>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562" name="直線コネクタ 561">
          <a:extLst>
            <a:ext uri="{FF2B5EF4-FFF2-40B4-BE49-F238E27FC236}">
              <a16:creationId xmlns:a16="http://schemas.microsoft.com/office/drawing/2014/main" id="{91962623-0DE5-49F9-8920-EB3081B1C1C3}"/>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156863</xdr:rowOff>
    </xdr:from>
    <xdr:ext cx="405111" cy="259045"/>
    <xdr:sp macro="" textlink="">
      <xdr:nvSpPr>
        <xdr:cNvPr id="563" name="【公民館】&#10;有形固定資産減価償却率平均値テキスト">
          <a:extLst>
            <a:ext uri="{FF2B5EF4-FFF2-40B4-BE49-F238E27FC236}">
              <a16:creationId xmlns:a16="http://schemas.microsoft.com/office/drawing/2014/main" id="{AED32488-B28B-467D-91D8-B6A71A223D91}"/>
            </a:ext>
          </a:extLst>
        </xdr:cNvPr>
        <xdr:cNvSpPr txBox="1"/>
      </xdr:nvSpPr>
      <xdr:spPr>
        <a:xfrm>
          <a:off x="16357600" y="1781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564" name="フローチャート: 判断 563">
          <a:extLst>
            <a:ext uri="{FF2B5EF4-FFF2-40B4-BE49-F238E27FC236}">
              <a16:creationId xmlns:a16="http://schemas.microsoft.com/office/drawing/2014/main" id="{82956DE8-E3CD-4387-A9E1-283F786C0C8B}"/>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565" name="フローチャート: 判断 564">
          <a:extLst>
            <a:ext uri="{FF2B5EF4-FFF2-40B4-BE49-F238E27FC236}">
              <a16:creationId xmlns:a16="http://schemas.microsoft.com/office/drawing/2014/main" id="{D5191643-E3EA-4D33-B61E-CD8D01F8868E}"/>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566" name="フローチャート: 判断 565">
          <a:extLst>
            <a:ext uri="{FF2B5EF4-FFF2-40B4-BE49-F238E27FC236}">
              <a16:creationId xmlns:a16="http://schemas.microsoft.com/office/drawing/2014/main" id="{A0329BD1-870E-4F48-9E44-3DC9CFFC64C5}"/>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567" name="フローチャート: 判断 566">
          <a:extLst>
            <a:ext uri="{FF2B5EF4-FFF2-40B4-BE49-F238E27FC236}">
              <a16:creationId xmlns:a16="http://schemas.microsoft.com/office/drawing/2014/main" id="{99618946-588E-4B9F-A9CC-B4D52E43BB67}"/>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52070</xdr:rowOff>
    </xdr:from>
    <xdr:to>
      <xdr:col>67</xdr:col>
      <xdr:colOff>101600</xdr:colOff>
      <xdr:row>105</xdr:row>
      <xdr:rowOff>153670</xdr:rowOff>
    </xdr:to>
    <xdr:sp macro="" textlink="">
      <xdr:nvSpPr>
        <xdr:cNvPr id="568" name="フローチャート: 判断 567">
          <a:extLst>
            <a:ext uri="{FF2B5EF4-FFF2-40B4-BE49-F238E27FC236}">
              <a16:creationId xmlns:a16="http://schemas.microsoft.com/office/drawing/2014/main" id="{63059039-9345-4016-B77A-B87E0D149C3B}"/>
            </a:ext>
          </a:extLst>
        </xdr:cNvPr>
        <xdr:cNvSpPr/>
      </xdr:nvSpPr>
      <xdr:spPr>
        <a:xfrm>
          <a:off x="12763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69" name="テキスト ボックス 568">
          <a:extLst>
            <a:ext uri="{FF2B5EF4-FFF2-40B4-BE49-F238E27FC236}">
              <a16:creationId xmlns:a16="http://schemas.microsoft.com/office/drawing/2014/main" id="{9E0FD70B-0836-4766-8036-52C92E2EC4A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0" name="テキスト ボックス 569">
          <a:extLst>
            <a:ext uri="{FF2B5EF4-FFF2-40B4-BE49-F238E27FC236}">
              <a16:creationId xmlns:a16="http://schemas.microsoft.com/office/drawing/2014/main" id="{92872CF0-A226-478C-B6CA-8EF06211A12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1" name="テキスト ボックス 570">
          <a:extLst>
            <a:ext uri="{FF2B5EF4-FFF2-40B4-BE49-F238E27FC236}">
              <a16:creationId xmlns:a16="http://schemas.microsoft.com/office/drawing/2014/main" id="{C5DFC466-D103-41F9-BAD4-2192D643B87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BC3B817A-31DA-4FDD-8E1D-8707EED0D0E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F81C6CE7-948E-4D38-AF24-AB439099BE1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122555</xdr:rowOff>
    </xdr:from>
    <xdr:to>
      <xdr:col>85</xdr:col>
      <xdr:colOff>177800</xdr:colOff>
      <xdr:row>108</xdr:row>
      <xdr:rowOff>52705</xdr:rowOff>
    </xdr:to>
    <xdr:sp macro="" textlink="">
      <xdr:nvSpPr>
        <xdr:cNvPr id="574" name="楕円 573">
          <a:extLst>
            <a:ext uri="{FF2B5EF4-FFF2-40B4-BE49-F238E27FC236}">
              <a16:creationId xmlns:a16="http://schemas.microsoft.com/office/drawing/2014/main" id="{39572319-0F9D-4436-A1B8-0F064AB23EC6}"/>
            </a:ext>
          </a:extLst>
        </xdr:cNvPr>
        <xdr:cNvSpPr/>
      </xdr:nvSpPr>
      <xdr:spPr>
        <a:xfrm>
          <a:off x="16268700" y="1846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100982</xdr:rowOff>
    </xdr:from>
    <xdr:ext cx="405111" cy="259045"/>
    <xdr:sp macro="" textlink="">
      <xdr:nvSpPr>
        <xdr:cNvPr id="575" name="【公民館】&#10;有形固定資産減価償却率該当値テキスト">
          <a:extLst>
            <a:ext uri="{FF2B5EF4-FFF2-40B4-BE49-F238E27FC236}">
              <a16:creationId xmlns:a16="http://schemas.microsoft.com/office/drawing/2014/main" id="{F8DCEFD2-823E-45D7-BE75-208D35B8CA86}"/>
            </a:ext>
          </a:extLst>
        </xdr:cNvPr>
        <xdr:cNvSpPr txBox="1"/>
      </xdr:nvSpPr>
      <xdr:spPr>
        <a:xfrm>
          <a:off x="16357600" y="184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59689</xdr:rowOff>
    </xdr:from>
    <xdr:to>
      <xdr:col>81</xdr:col>
      <xdr:colOff>101600</xdr:colOff>
      <xdr:row>107</xdr:row>
      <xdr:rowOff>161289</xdr:rowOff>
    </xdr:to>
    <xdr:sp macro="" textlink="">
      <xdr:nvSpPr>
        <xdr:cNvPr id="576" name="楕円 575">
          <a:extLst>
            <a:ext uri="{FF2B5EF4-FFF2-40B4-BE49-F238E27FC236}">
              <a16:creationId xmlns:a16="http://schemas.microsoft.com/office/drawing/2014/main" id="{B5326017-5BF4-4267-A68A-52FA1A65B9A0}"/>
            </a:ext>
          </a:extLst>
        </xdr:cNvPr>
        <xdr:cNvSpPr/>
      </xdr:nvSpPr>
      <xdr:spPr>
        <a:xfrm>
          <a:off x="15430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110489</xdr:rowOff>
    </xdr:from>
    <xdr:to>
      <xdr:col>85</xdr:col>
      <xdr:colOff>127000</xdr:colOff>
      <xdr:row>108</xdr:row>
      <xdr:rowOff>1905</xdr:rowOff>
    </xdr:to>
    <xdr:cxnSp macro="">
      <xdr:nvCxnSpPr>
        <xdr:cNvPr id="577" name="直線コネクタ 576">
          <a:extLst>
            <a:ext uri="{FF2B5EF4-FFF2-40B4-BE49-F238E27FC236}">
              <a16:creationId xmlns:a16="http://schemas.microsoft.com/office/drawing/2014/main" id="{2963A7FE-C270-42D2-85BB-1F0DAF080DA3}"/>
            </a:ext>
          </a:extLst>
        </xdr:cNvPr>
        <xdr:cNvCxnSpPr/>
      </xdr:nvCxnSpPr>
      <xdr:spPr>
        <a:xfrm>
          <a:off x="15481300" y="18455639"/>
          <a:ext cx="8382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6350</xdr:rowOff>
    </xdr:from>
    <xdr:to>
      <xdr:col>76</xdr:col>
      <xdr:colOff>165100</xdr:colOff>
      <xdr:row>107</xdr:row>
      <xdr:rowOff>107950</xdr:rowOff>
    </xdr:to>
    <xdr:sp macro="" textlink="">
      <xdr:nvSpPr>
        <xdr:cNvPr id="578" name="楕円 577">
          <a:extLst>
            <a:ext uri="{FF2B5EF4-FFF2-40B4-BE49-F238E27FC236}">
              <a16:creationId xmlns:a16="http://schemas.microsoft.com/office/drawing/2014/main" id="{5AD4FA19-138E-409F-B5BE-42F26D07B5BF}"/>
            </a:ext>
          </a:extLst>
        </xdr:cNvPr>
        <xdr:cNvSpPr/>
      </xdr:nvSpPr>
      <xdr:spPr>
        <a:xfrm>
          <a:off x="14541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57150</xdr:rowOff>
    </xdr:from>
    <xdr:to>
      <xdr:col>81</xdr:col>
      <xdr:colOff>50800</xdr:colOff>
      <xdr:row>107</xdr:row>
      <xdr:rowOff>110489</xdr:rowOff>
    </xdr:to>
    <xdr:cxnSp macro="">
      <xdr:nvCxnSpPr>
        <xdr:cNvPr id="579" name="直線コネクタ 578">
          <a:extLst>
            <a:ext uri="{FF2B5EF4-FFF2-40B4-BE49-F238E27FC236}">
              <a16:creationId xmlns:a16="http://schemas.microsoft.com/office/drawing/2014/main" id="{A62F0CD9-A3D7-4CBB-8E52-298BB5577490}"/>
            </a:ext>
          </a:extLst>
        </xdr:cNvPr>
        <xdr:cNvCxnSpPr/>
      </xdr:nvCxnSpPr>
      <xdr:spPr>
        <a:xfrm>
          <a:off x="14592300" y="184023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122555</xdr:rowOff>
    </xdr:from>
    <xdr:to>
      <xdr:col>72</xdr:col>
      <xdr:colOff>38100</xdr:colOff>
      <xdr:row>107</xdr:row>
      <xdr:rowOff>52705</xdr:rowOff>
    </xdr:to>
    <xdr:sp macro="" textlink="">
      <xdr:nvSpPr>
        <xdr:cNvPr id="580" name="楕円 579">
          <a:extLst>
            <a:ext uri="{FF2B5EF4-FFF2-40B4-BE49-F238E27FC236}">
              <a16:creationId xmlns:a16="http://schemas.microsoft.com/office/drawing/2014/main" id="{BAAD89F9-B998-4CA6-B68E-5DC4749E7A36}"/>
            </a:ext>
          </a:extLst>
        </xdr:cNvPr>
        <xdr:cNvSpPr/>
      </xdr:nvSpPr>
      <xdr:spPr>
        <a:xfrm>
          <a:off x="13652500" y="1829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1905</xdr:rowOff>
    </xdr:from>
    <xdr:to>
      <xdr:col>76</xdr:col>
      <xdr:colOff>114300</xdr:colOff>
      <xdr:row>107</xdr:row>
      <xdr:rowOff>57150</xdr:rowOff>
    </xdr:to>
    <xdr:cxnSp macro="">
      <xdr:nvCxnSpPr>
        <xdr:cNvPr id="581" name="直線コネクタ 580">
          <a:extLst>
            <a:ext uri="{FF2B5EF4-FFF2-40B4-BE49-F238E27FC236}">
              <a16:creationId xmlns:a16="http://schemas.microsoft.com/office/drawing/2014/main" id="{B35CBF96-1B5B-47B7-B47F-C618E3240907}"/>
            </a:ext>
          </a:extLst>
        </xdr:cNvPr>
        <xdr:cNvCxnSpPr/>
      </xdr:nvCxnSpPr>
      <xdr:spPr>
        <a:xfrm>
          <a:off x="13703300" y="1834705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116839</xdr:rowOff>
    </xdr:from>
    <xdr:to>
      <xdr:col>67</xdr:col>
      <xdr:colOff>101600</xdr:colOff>
      <xdr:row>107</xdr:row>
      <xdr:rowOff>46989</xdr:rowOff>
    </xdr:to>
    <xdr:sp macro="" textlink="">
      <xdr:nvSpPr>
        <xdr:cNvPr id="582" name="楕円 581">
          <a:extLst>
            <a:ext uri="{FF2B5EF4-FFF2-40B4-BE49-F238E27FC236}">
              <a16:creationId xmlns:a16="http://schemas.microsoft.com/office/drawing/2014/main" id="{1557DAEC-FBEE-45EA-99AC-FA71042DF798}"/>
            </a:ext>
          </a:extLst>
        </xdr:cNvPr>
        <xdr:cNvSpPr/>
      </xdr:nvSpPr>
      <xdr:spPr>
        <a:xfrm>
          <a:off x="12763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167639</xdr:rowOff>
    </xdr:from>
    <xdr:to>
      <xdr:col>71</xdr:col>
      <xdr:colOff>177800</xdr:colOff>
      <xdr:row>107</xdr:row>
      <xdr:rowOff>1905</xdr:rowOff>
    </xdr:to>
    <xdr:cxnSp macro="">
      <xdr:nvCxnSpPr>
        <xdr:cNvPr id="583" name="直線コネクタ 582">
          <a:extLst>
            <a:ext uri="{FF2B5EF4-FFF2-40B4-BE49-F238E27FC236}">
              <a16:creationId xmlns:a16="http://schemas.microsoft.com/office/drawing/2014/main" id="{88F1F112-DDC3-45A7-A8AF-2ACF59140842}"/>
            </a:ext>
          </a:extLst>
        </xdr:cNvPr>
        <xdr:cNvCxnSpPr/>
      </xdr:nvCxnSpPr>
      <xdr:spPr>
        <a:xfrm>
          <a:off x="12814300" y="183413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584" name="n_1aveValue【公民館】&#10;有形固定資産減価償却率">
          <a:extLst>
            <a:ext uri="{FF2B5EF4-FFF2-40B4-BE49-F238E27FC236}">
              <a16:creationId xmlns:a16="http://schemas.microsoft.com/office/drawing/2014/main" id="{117DDCB6-D429-4195-9EFB-ABFD189358C0}"/>
            </a:ext>
          </a:extLst>
        </xdr:cNvPr>
        <xdr:cNvSpPr txBox="1"/>
      </xdr:nvSpPr>
      <xdr:spPr>
        <a:xfrm>
          <a:off x="152660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122572</xdr:rowOff>
    </xdr:from>
    <xdr:ext cx="405111" cy="259045"/>
    <xdr:sp macro="" textlink="">
      <xdr:nvSpPr>
        <xdr:cNvPr id="585" name="n_2aveValue【公民館】&#10;有形固定資産減価償却率">
          <a:extLst>
            <a:ext uri="{FF2B5EF4-FFF2-40B4-BE49-F238E27FC236}">
              <a16:creationId xmlns:a16="http://schemas.microsoft.com/office/drawing/2014/main" id="{7BB287B8-5A4E-4465-A38C-8FAA1BDE9891}"/>
            </a:ext>
          </a:extLst>
        </xdr:cNvPr>
        <xdr:cNvSpPr txBox="1"/>
      </xdr:nvSpPr>
      <xdr:spPr>
        <a:xfrm>
          <a:off x="14389744" y="1778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586" name="n_3aveValue【公民館】&#10;有形固定資産減価償却率">
          <a:extLst>
            <a:ext uri="{FF2B5EF4-FFF2-40B4-BE49-F238E27FC236}">
              <a16:creationId xmlns:a16="http://schemas.microsoft.com/office/drawing/2014/main" id="{B9CF251D-39F0-46DD-8F89-E36948A69471}"/>
            </a:ext>
          </a:extLst>
        </xdr:cNvPr>
        <xdr:cNvSpPr txBox="1"/>
      </xdr:nvSpPr>
      <xdr:spPr>
        <a:xfrm>
          <a:off x="13500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170197</xdr:rowOff>
    </xdr:from>
    <xdr:ext cx="405111" cy="259045"/>
    <xdr:sp macro="" textlink="">
      <xdr:nvSpPr>
        <xdr:cNvPr id="587" name="n_4aveValue【公民館】&#10;有形固定資産減価償却率">
          <a:extLst>
            <a:ext uri="{FF2B5EF4-FFF2-40B4-BE49-F238E27FC236}">
              <a16:creationId xmlns:a16="http://schemas.microsoft.com/office/drawing/2014/main" id="{150CCF81-2DBD-492F-A24E-43FCAE0AE853}"/>
            </a:ext>
          </a:extLst>
        </xdr:cNvPr>
        <xdr:cNvSpPr txBox="1"/>
      </xdr:nvSpPr>
      <xdr:spPr>
        <a:xfrm>
          <a:off x="12611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152416</xdr:rowOff>
    </xdr:from>
    <xdr:ext cx="405111" cy="259045"/>
    <xdr:sp macro="" textlink="">
      <xdr:nvSpPr>
        <xdr:cNvPr id="588" name="n_1mainValue【公民館】&#10;有形固定資産減価償却率">
          <a:extLst>
            <a:ext uri="{FF2B5EF4-FFF2-40B4-BE49-F238E27FC236}">
              <a16:creationId xmlns:a16="http://schemas.microsoft.com/office/drawing/2014/main" id="{2EABE6D5-F15F-4E3F-B3C5-15C7CDB72F4B}"/>
            </a:ext>
          </a:extLst>
        </xdr:cNvPr>
        <xdr:cNvSpPr txBox="1"/>
      </xdr:nvSpPr>
      <xdr:spPr>
        <a:xfrm>
          <a:off x="15266044" y="1849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99077</xdr:rowOff>
    </xdr:from>
    <xdr:ext cx="405111" cy="259045"/>
    <xdr:sp macro="" textlink="">
      <xdr:nvSpPr>
        <xdr:cNvPr id="589" name="n_2mainValue【公民館】&#10;有形固定資産減価償却率">
          <a:extLst>
            <a:ext uri="{FF2B5EF4-FFF2-40B4-BE49-F238E27FC236}">
              <a16:creationId xmlns:a16="http://schemas.microsoft.com/office/drawing/2014/main" id="{209E21D4-3942-4CE4-9617-DC141912AD87}"/>
            </a:ext>
          </a:extLst>
        </xdr:cNvPr>
        <xdr:cNvSpPr txBox="1"/>
      </xdr:nvSpPr>
      <xdr:spPr>
        <a:xfrm>
          <a:off x="14389744" y="184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43832</xdr:rowOff>
    </xdr:from>
    <xdr:ext cx="405111" cy="259045"/>
    <xdr:sp macro="" textlink="">
      <xdr:nvSpPr>
        <xdr:cNvPr id="590" name="n_3mainValue【公民館】&#10;有形固定資産減価償却率">
          <a:extLst>
            <a:ext uri="{FF2B5EF4-FFF2-40B4-BE49-F238E27FC236}">
              <a16:creationId xmlns:a16="http://schemas.microsoft.com/office/drawing/2014/main" id="{9946E971-A2E7-4A44-A22F-302803F8371E}"/>
            </a:ext>
          </a:extLst>
        </xdr:cNvPr>
        <xdr:cNvSpPr txBox="1"/>
      </xdr:nvSpPr>
      <xdr:spPr>
        <a:xfrm>
          <a:off x="13500744" y="183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38116</xdr:rowOff>
    </xdr:from>
    <xdr:ext cx="405111" cy="259045"/>
    <xdr:sp macro="" textlink="">
      <xdr:nvSpPr>
        <xdr:cNvPr id="591" name="n_4mainValue【公民館】&#10;有形固定資産減価償却率">
          <a:extLst>
            <a:ext uri="{FF2B5EF4-FFF2-40B4-BE49-F238E27FC236}">
              <a16:creationId xmlns:a16="http://schemas.microsoft.com/office/drawing/2014/main" id="{400CA6B5-03E5-41B3-BECA-E2DC4DA94F78}"/>
            </a:ext>
          </a:extLst>
        </xdr:cNvPr>
        <xdr:cNvSpPr txBox="1"/>
      </xdr:nvSpPr>
      <xdr:spPr>
        <a:xfrm>
          <a:off x="12611744" y="183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2" name="正方形/長方形 591">
          <a:extLst>
            <a:ext uri="{FF2B5EF4-FFF2-40B4-BE49-F238E27FC236}">
              <a16:creationId xmlns:a16="http://schemas.microsoft.com/office/drawing/2014/main" id="{D26FD93E-85CF-4497-9BFA-A8D3739FAFF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3" name="正方形/長方形 592">
          <a:extLst>
            <a:ext uri="{FF2B5EF4-FFF2-40B4-BE49-F238E27FC236}">
              <a16:creationId xmlns:a16="http://schemas.microsoft.com/office/drawing/2014/main" id="{B3163EC4-0EC8-470C-9415-ACE9CC26F05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4" name="正方形/長方形 593">
          <a:extLst>
            <a:ext uri="{FF2B5EF4-FFF2-40B4-BE49-F238E27FC236}">
              <a16:creationId xmlns:a16="http://schemas.microsoft.com/office/drawing/2014/main" id="{4E1202C2-E006-42C9-95F6-69BA2AE65F1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5" name="正方形/長方形 594">
          <a:extLst>
            <a:ext uri="{FF2B5EF4-FFF2-40B4-BE49-F238E27FC236}">
              <a16:creationId xmlns:a16="http://schemas.microsoft.com/office/drawing/2014/main" id="{0E924E24-A5D7-4FE9-9F9C-A198A57E3CA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6" name="正方形/長方形 595">
          <a:extLst>
            <a:ext uri="{FF2B5EF4-FFF2-40B4-BE49-F238E27FC236}">
              <a16:creationId xmlns:a16="http://schemas.microsoft.com/office/drawing/2014/main" id="{CBCAE306-ECC7-42F3-8620-1CFF1186D43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7" name="正方形/長方形 596">
          <a:extLst>
            <a:ext uri="{FF2B5EF4-FFF2-40B4-BE49-F238E27FC236}">
              <a16:creationId xmlns:a16="http://schemas.microsoft.com/office/drawing/2014/main" id="{B5B57646-B64E-41BB-BE1C-3E4771FCE4A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8" name="正方形/長方形 597">
          <a:extLst>
            <a:ext uri="{FF2B5EF4-FFF2-40B4-BE49-F238E27FC236}">
              <a16:creationId xmlns:a16="http://schemas.microsoft.com/office/drawing/2014/main" id="{24D9E1A3-781E-4EBA-8607-37A108A9274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99" name="正方形/長方形 598">
          <a:extLst>
            <a:ext uri="{FF2B5EF4-FFF2-40B4-BE49-F238E27FC236}">
              <a16:creationId xmlns:a16="http://schemas.microsoft.com/office/drawing/2014/main" id="{C361B164-3312-4823-967B-A12715002B1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0" name="テキスト ボックス 599">
          <a:extLst>
            <a:ext uri="{FF2B5EF4-FFF2-40B4-BE49-F238E27FC236}">
              <a16:creationId xmlns:a16="http://schemas.microsoft.com/office/drawing/2014/main" id="{C7B8C2B2-E6B9-4008-A6F3-0923E7DBD60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1" name="直線コネクタ 600">
          <a:extLst>
            <a:ext uri="{FF2B5EF4-FFF2-40B4-BE49-F238E27FC236}">
              <a16:creationId xmlns:a16="http://schemas.microsoft.com/office/drawing/2014/main" id="{E6B73218-DA80-4265-A25F-DD66371F551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02" name="直線コネクタ 601">
          <a:extLst>
            <a:ext uri="{FF2B5EF4-FFF2-40B4-BE49-F238E27FC236}">
              <a16:creationId xmlns:a16="http://schemas.microsoft.com/office/drawing/2014/main" id="{16594890-BF35-4EB4-B6DE-FDB0C145176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3" name="テキスト ボックス 602">
          <a:extLst>
            <a:ext uri="{FF2B5EF4-FFF2-40B4-BE49-F238E27FC236}">
              <a16:creationId xmlns:a16="http://schemas.microsoft.com/office/drawing/2014/main" id="{2EEDC555-4331-4E82-AD60-B9A8A212496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4" name="直線コネクタ 603">
          <a:extLst>
            <a:ext uri="{FF2B5EF4-FFF2-40B4-BE49-F238E27FC236}">
              <a16:creationId xmlns:a16="http://schemas.microsoft.com/office/drawing/2014/main" id="{0C6BBEBF-2FF5-47FF-9A40-D6F40BCC715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05" name="テキスト ボックス 604">
          <a:extLst>
            <a:ext uri="{FF2B5EF4-FFF2-40B4-BE49-F238E27FC236}">
              <a16:creationId xmlns:a16="http://schemas.microsoft.com/office/drawing/2014/main" id="{0CA5EF4C-667A-44F0-83C6-D8614232AE1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6" name="直線コネクタ 605">
          <a:extLst>
            <a:ext uri="{FF2B5EF4-FFF2-40B4-BE49-F238E27FC236}">
              <a16:creationId xmlns:a16="http://schemas.microsoft.com/office/drawing/2014/main" id="{87E2E73B-2FB1-4A48-B050-EB7D2A1F690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07" name="テキスト ボックス 606">
          <a:extLst>
            <a:ext uri="{FF2B5EF4-FFF2-40B4-BE49-F238E27FC236}">
              <a16:creationId xmlns:a16="http://schemas.microsoft.com/office/drawing/2014/main" id="{498F250E-6758-4560-80D5-626EDCFCB11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08" name="直線コネクタ 607">
          <a:extLst>
            <a:ext uri="{FF2B5EF4-FFF2-40B4-BE49-F238E27FC236}">
              <a16:creationId xmlns:a16="http://schemas.microsoft.com/office/drawing/2014/main" id="{6FB43DD3-515D-4EF4-90A3-D1E210C7627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09" name="テキスト ボックス 608">
          <a:extLst>
            <a:ext uri="{FF2B5EF4-FFF2-40B4-BE49-F238E27FC236}">
              <a16:creationId xmlns:a16="http://schemas.microsoft.com/office/drawing/2014/main" id="{8B58571D-F784-458D-B436-DD8D7257F4C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0" name="直線コネクタ 609">
          <a:extLst>
            <a:ext uri="{FF2B5EF4-FFF2-40B4-BE49-F238E27FC236}">
              <a16:creationId xmlns:a16="http://schemas.microsoft.com/office/drawing/2014/main" id="{C37C574F-20A4-40A1-833D-8EBB1BE2091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11" name="テキスト ボックス 610">
          <a:extLst>
            <a:ext uri="{FF2B5EF4-FFF2-40B4-BE49-F238E27FC236}">
              <a16:creationId xmlns:a16="http://schemas.microsoft.com/office/drawing/2014/main" id="{03C9247D-D352-4E5C-B5F4-4C7CFEFA9562}"/>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2" name="直線コネクタ 611">
          <a:extLst>
            <a:ext uri="{FF2B5EF4-FFF2-40B4-BE49-F238E27FC236}">
              <a16:creationId xmlns:a16="http://schemas.microsoft.com/office/drawing/2014/main" id="{B49768FE-DCC0-4C4B-AB18-8607F677F10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13" name="テキスト ボックス 612">
          <a:extLst>
            <a:ext uri="{FF2B5EF4-FFF2-40B4-BE49-F238E27FC236}">
              <a16:creationId xmlns:a16="http://schemas.microsoft.com/office/drawing/2014/main" id="{50647A7F-103D-4A4C-89D3-F3CE8A06389D}"/>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4" name="【公民館】&#10;一人当たり面積グラフ枠">
          <a:extLst>
            <a:ext uri="{FF2B5EF4-FFF2-40B4-BE49-F238E27FC236}">
              <a16:creationId xmlns:a16="http://schemas.microsoft.com/office/drawing/2014/main" id="{32ACCCF2-2795-4472-9A1A-BB8E8E5B53B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615" name="直線コネクタ 614">
          <a:extLst>
            <a:ext uri="{FF2B5EF4-FFF2-40B4-BE49-F238E27FC236}">
              <a16:creationId xmlns:a16="http://schemas.microsoft.com/office/drawing/2014/main" id="{ECA6F7F4-7F53-4BF5-A366-0B2611F43021}"/>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616" name="【公民館】&#10;一人当たり面積最小値テキスト">
          <a:extLst>
            <a:ext uri="{FF2B5EF4-FFF2-40B4-BE49-F238E27FC236}">
              <a16:creationId xmlns:a16="http://schemas.microsoft.com/office/drawing/2014/main" id="{AD1269ED-1D70-477D-A7E6-8EF84E038F96}"/>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617" name="直線コネクタ 616">
          <a:extLst>
            <a:ext uri="{FF2B5EF4-FFF2-40B4-BE49-F238E27FC236}">
              <a16:creationId xmlns:a16="http://schemas.microsoft.com/office/drawing/2014/main" id="{4054D511-7E48-4847-9731-AAE0FA31995E}"/>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618" name="【公民館】&#10;一人当たり面積最大値テキスト">
          <a:extLst>
            <a:ext uri="{FF2B5EF4-FFF2-40B4-BE49-F238E27FC236}">
              <a16:creationId xmlns:a16="http://schemas.microsoft.com/office/drawing/2014/main" id="{AAA7F434-A998-4FF1-8371-4E8428CECBDD}"/>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619" name="直線コネクタ 618">
          <a:extLst>
            <a:ext uri="{FF2B5EF4-FFF2-40B4-BE49-F238E27FC236}">
              <a16:creationId xmlns:a16="http://schemas.microsoft.com/office/drawing/2014/main" id="{3F02C580-C64B-4022-8C44-E6AE6A100A5F}"/>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102252</xdr:rowOff>
    </xdr:from>
    <xdr:ext cx="469744" cy="259045"/>
    <xdr:sp macro="" textlink="">
      <xdr:nvSpPr>
        <xdr:cNvPr id="620" name="【公民館】&#10;一人当たり面積平均値テキスト">
          <a:extLst>
            <a:ext uri="{FF2B5EF4-FFF2-40B4-BE49-F238E27FC236}">
              <a16:creationId xmlns:a16="http://schemas.microsoft.com/office/drawing/2014/main" id="{AF445502-1FB4-406C-926D-81CF5239A808}"/>
            </a:ext>
          </a:extLst>
        </xdr:cNvPr>
        <xdr:cNvSpPr txBox="1"/>
      </xdr:nvSpPr>
      <xdr:spPr>
        <a:xfrm>
          <a:off x="22199600" y="18447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621" name="フローチャート: 判断 620">
          <a:extLst>
            <a:ext uri="{FF2B5EF4-FFF2-40B4-BE49-F238E27FC236}">
              <a16:creationId xmlns:a16="http://schemas.microsoft.com/office/drawing/2014/main" id="{55673AB3-9C78-4BD1-8283-8D668114A0B1}"/>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622" name="フローチャート: 判断 621">
          <a:extLst>
            <a:ext uri="{FF2B5EF4-FFF2-40B4-BE49-F238E27FC236}">
              <a16:creationId xmlns:a16="http://schemas.microsoft.com/office/drawing/2014/main" id="{0D6031AA-3A9E-4835-B564-DE26D6A6D6CA}"/>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623" name="フローチャート: 判断 622">
          <a:extLst>
            <a:ext uri="{FF2B5EF4-FFF2-40B4-BE49-F238E27FC236}">
              <a16:creationId xmlns:a16="http://schemas.microsoft.com/office/drawing/2014/main" id="{547E71D1-2B5C-4D47-A285-08C36861573A}"/>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624" name="フローチャート: 判断 623">
          <a:extLst>
            <a:ext uri="{FF2B5EF4-FFF2-40B4-BE49-F238E27FC236}">
              <a16:creationId xmlns:a16="http://schemas.microsoft.com/office/drawing/2014/main" id="{47455BE3-D81C-491A-A6FE-8DAFFBE8FDFB}"/>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165736</xdr:rowOff>
    </xdr:from>
    <xdr:to>
      <xdr:col>98</xdr:col>
      <xdr:colOff>38100</xdr:colOff>
      <xdr:row>108</xdr:row>
      <xdr:rowOff>95886</xdr:rowOff>
    </xdr:to>
    <xdr:sp macro="" textlink="">
      <xdr:nvSpPr>
        <xdr:cNvPr id="625" name="フローチャート: 判断 624">
          <a:extLst>
            <a:ext uri="{FF2B5EF4-FFF2-40B4-BE49-F238E27FC236}">
              <a16:creationId xmlns:a16="http://schemas.microsoft.com/office/drawing/2014/main" id="{19DB6739-AFB0-4F2B-A36D-222BE9F80B91}"/>
            </a:ext>
          </a:extLst>
        </xdr:cNvPr>
        <xdr:cNvSpPr/>
      </xdr:nvSpPr>
      <xdr:spPr>
        <a:xfrm>
          <a:off x="18605500" y="1851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6" name="テキスト ボックス 625">
          <a:extLst>
            <a:ext uri="{FF2B5EF4-FFF2-40B4-BE49-F238E27FC236}">
              <a16:creationId xmlns:a16="http://schemas.microsoft.com/office/drawing/2014/main" id="{E98DB12D-017D-49BF-93E2-F48FF16B35D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7" name="テキスト ボックス 626">
          <a:extLst>
            <a:ext uri="{FF2B5EF4-FFF2-40B4-BE49-F238E27FC236}">
              <a16:creationId xmlns:a16="http://schemas.microsoft.com/office/drawing/2014/main" id="{45F4A509-E555-4D18-835E-E0EB430FC73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0C2C7C55-B1DE-43B9-89B1-F5F323B114B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AB07110B-A583-49B0-A7EB-5E6C0A82940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11441808-67B5-4115-838E-A3E8D5FA229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77470</xdr:rowOff>
    </xdr:from>
    <xdr:to>
      <xdr:col>116</xdr:col>
      <xdr:colOff>114300</xdr:colOff>
      <xdr:row>107</xdr:row>
      <xdr:rowOff>7620</xdr:rowOff>
    </xdr:to>
    <xdr:sp macro="" textlink="">
      <xdr:nvSpPr>
        <xdr:cNvPr id="631" name="楕円 630">
          <a:extLst>
            <a:ext uri="{FF2B5EF4-FFF2-40B4-BE49-F238E27FC236}">
              <a16:creationId xmlns:a16="http://schemas.microsoft.com/office/drawing/2014/main" id="{E8BB845B-697F-41A6-8A99-B91EF48C3BC6}"/>
            </a:ext>
          </a:extLst>
        </xdr:cNvPr>
        <xdr:cNvSpPr/>
      </xdr:nvSpPr>
      <xdr:spPr>
        <a:xfrm>
          <a:off x="22110700" y="1825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100347</xdr:rowOff>
    </xdr:from>
    <xdr:ext cx="469744" cy="259045"/>
    <xdr:sp macro="" textlink="">
      <xdr:nvSpPr>
        <xdr:cNvPr id="632" name="【公民館】&#10;一人当たり面積該当値テキスト">
          <a:extLst>
            <a:ext uri="{FF2B5EF4-FFF2-40B4-BE49-F238E27FC236}">
              <a16:creationId xmlns:a16="http://schemas.microsoft.com/office/drawing/2014/main" id="{FFF8CAB6-2ADE-4AEF-B60E-424AE94A87AA}"/>
            </a:ext>
          </a:extLst>
        </xdr:cNvPr>
        <xdr:cNvSpPr txBox="1"/>
      </xdr:nvSpPr>
      <xdr:spPr>
        <a:xfrm>
          <a:off x="22199600" y="1810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93853</xdr:rowOff>
    </xdr:from>
    <xdr:to>
      <xdr:col>112</xdr:col>
      <xdr:colOff>38100</xdr:colOff>
      <xdr:row>107</xdr:row>
      <xdr:rowOff>24003</xdr:rowOff>
    </xdr:to>
    <xdr:sp macro="" textlink="">
      <xdr:nvSpPr>
        <xdr:cNvPr id="633" name="楕円 632">
          <a:extLst>
            <a:ext uri="{FF2B5EF4-FFF2-40B4-BE49-F238E27FC236}">
              <a16:creationId xmlns:a16="http://schemas.microsoft.com/office/drawing/2014/main" id="{F3F14C19-78E4-47E6-8E7B-BC8AA480548D}"/>
            </a:ext>
          </a:extLst>
        </xdr:cNvPr>
        <xdr:cNvSpPr/>
      </xdr:nvSpPr>
      <xdr:spPr>
        <a:xfrm>
          <a:off x="21272500" y="1826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128270</xdr:rowOff>
    </xdr:from>
    <xdr:to>
      <xdr:col>116</xdr:col>
      <xdr:colOff>63500</xdr:colOff>
      <xdr:row>106</xdr:row>
      <xdr:rowOff>144653</xdr:rowOff>
    </xdr:to>
    <xdr:cxnSp macro="">
      <xdr:nvCxnSpPr>
        <xdr:cNvPr id="634" name="直線コネクタ 633">
          <a:extLst>
            <a:ext uri="{FF2B5EF4-FFF2-40B4-BE49-F238E27FC236}">
              <a16:creationId xmlns:a16="http://schemas.microsoft.com/office/drawing/2014/main" id="{90CBA8C0-A007-49FA-84BF-DEC0F1F5AE2F}"/>
            </a:ext>
          </a:extLst>
        </xdr:cNvPr>
        <xdr:cNvCxnSpPr/>
      </xdr:nvCxnSpPr>
      <xdr:spPr>
        <a:xfrm flipV="1">
          <a:off x="21323300" y="18301970"/>
          <a:ext cx="838200" cy="1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97155</xdr:rowOff>
    </xdr:from>
    <xdr:to>
      <xdr:col>107</xdr:col>
      <xdr:colOff>101600</xdr:colOff>
      <xdr:row>107</xdr:row>
      <xdr:rowOff>27305</xdr:rowOff>
    </xdr:to>
    <xdr:sp macro="" textlink="">
      <xdr:nvSpPr>
        <xdr:cNvPr id="635" name="楕円 634">
          <a:extLst>
            <a:ext uri="{FF2B5EF4-FFF2-40B4-BE49-F238E27FC236}">
              <a16:creationId xmlns:a16="http://schemas.microsoft.com/office/drawing/2014/main" id="{85359242-82F3-49A2-90A1-787F2A1CEB3A}"/>
            </a:ext>
          </a:extLst>
        </xdr:cNvPr>
        <xdr:cNvSpPr/>
      </xdr:nvSpPr>
      <xdr:spPr>
        <a:xfrm>
          <a:off x="20383500" y="1827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144653</xdr:rowOff>
    </xdr:from>
    <xdr:to>
      <xdr:col>111</xdr:col>
      <xdr:colOff>177800</xdr:colOff>
      <xdr:row>106</xdr:row>
      <xdr:rowOff>147955</xdr:rowOff>
    </xdr:to>
    <xdr:cxnSp macro="">
      <xdr:nvCxnSpPr>
        <xdr:cNvPr id="636" name="直線コネクタ 635">
          <a:extLst>
            <a:ext uri="{FF2B5EF4-FFF2-40B4-BE49-F238E27FC236}">
              <a16:creationId xmlns:a16="http://schemas.microsoft.com/office/drawing/2014/main" id="{C00B15B7-8BF4-4558-9A16-ED6C66E4C044}"/>
            </a:ext>
          </a:extLst>
        </xdr:cNvPr>
        <xdr:cNvCxnSpPr/>
      </xdr:nvCxnSpPr>
      <xdr:spPr>
        <a:xfrm flipV="1">
          <a:off x="20434300" y="18318353"/>
          <a:ext cx="889000" cy="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112903</xdr:rowOff>
    </xdr:from>
    <xdr:to>
      <xdr:col>102</xdr:col>
      <xdr:colOff>165100</xdr:colOff>
      <xdr:row>107</xdr:row>
      <xdr:rowOff>43053</xdr:rowOff>
    </xdr:to>
    <xdr:sp macro="" textlink="">
      <xdr:nvSpPr>
        <xdr:cNvPr id="637" name="楕円 636">
          <a:extLst>
            <a:ext uri="{FF2B5EF4-FFF2-40B4-BE49-F238E27FC236}">
              <a16:creationId xmlns:a16="http://schemas.microsoft.com/office/drawing/2014/main" id="{0477CE09-710F-4C8E-9863-A85DA0F8872E}"/>
            </a:ext>
          </a:extLst>
        </xdr:cNvPr>
        <xdr:cNvSpPr/>
      </xdr:nvSpPr>
      <xdr:spPr>
        <a:xfrm>
          <a:off x="19494500" y="1828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147955</xdr:rowOff>
    </xdr:from>
    <xdr:to>
      <xdr:col>107</xdr:col>
      <xdr:colOff>50800</xdr:colOff>
      <xdr:row>106</xdr:row>
      <xdr:rowOff>163703</xdr:rowOff>
    </xdr:to>
    <xdr:cxnSp macro="">
      <xdr:nvCxnSpPr>
        <xdr:cNvPr id="638" name="直線コネクタ 637">
          <a:extLst>
            <a:ext uri="{FF2B5EF4-FFF2-40B4-BE49-F238E27FC236}">
              <a16:creationId xmlns:a16="http://schemas.microsoft.com/office/drawing/2014/main" id="{A36CCF5A-37CC-41DA-8CAD-8A12A8EF3BB0}"/>
            </a:ext>
          </a:extLst>
        </xdr:cNvPr>
        <xdr:cNvCxnSpPr/>
      </xdr:nvCxnSpPr>
      <xdr:spPr>
        <a:xfrm flipV="1">
          <a:off x="19545300" y="18321655"/>
          <a:ext cx="889000" cy="1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89281</xdr:rowOff>
    </xdr:from>
    <xdr:to>
      <xdr:col>98</xdr:col>
      <xdr:colOff>38100</xdr:colOff>
      <xdr:row>107</xdr:row>
      <xdr:rowOff>19431</xdr:rowOff>
    </xdr:to>
    <xdr:sp macro="" textlink="">
      <xdr:nvSpPr>
        <xdr:cNvPr id="639" name="楕円 638">
          <a:extLst>
            <a:ext uri="{FF2B5EF4-FFF2-40B4-BE49-F238E27FC236}">
              <a16:creationId xmlns:a16="http://schemas.microsoft.com/office/drawing/2014/main" id="{EBB001D0-4CE4-4F69-9D1E-BE1267AAA8F6}"/>
            </a:ext>
          </a:extLst>
        </xdr:cNvPr>
        <xdr:cNvSpPr/>
      </xdr:nvSpPr>
      <xdr:spPr>
        <a:xfrm>
          <a:off x="18605500" y="1826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140081</xdr:rowOff>
    </xdr:from>
    <xdr:to>
      <xdr:col>102</xdr:col>
      <xdr:colOff>114300</xdr:colOff>
      <xdr:row>106</xdr:row>
      <xdr:rowOff>163703</xdr:rowOff>
    </xdr:to>
    <xdr:cxnSp macro="">
      <xdr:nvCxnSpPr>
        <xdr:cNvPr id="640" name="直線コネクタ 639">
          <a:extLst>
            <a:ext uri="{FF2B5EF4-FFF2-40B4-BE49-F238E27FC236}">
              <a16:creationId xmlns:a16="http://schemas.microsoft.com/office/drawing/2014/main" id="{65582F2C-B54F-4130-8C1D-0B28A781B8C4}"/>
            </a:ext>
          </a:extLst>
        </xdr:cNvPr>
        <xdr:cNvCxnSpPr/>
      </xdr:nvCxnSpPr>
      <xdr:spPr>
        <a:xfrm>
          <a:off x="18656300" y="18313781"/>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44466</xdr:rowOff>
    </xdr:from>
    <xdr:ext cx="469744" cy="259045"/>
    <xdr:sp macro="" textlink="">
      <xdr:nvSpPr>
        <xdr:cNvPr id="641" name="n_1aveValue【公民館】&#10;一人当たり面積">
          <a:extLst>
            <a:ext uri="{FF2B5EF4-FFF2-40B4-BE49-F238E27FC236}">
              <a16:creationId xmlns:a16="http://schemas.microsoft.com/office/drawing/2014/main" id="{7F03442F-583A-451E-A54E-147000BDBE38}"/>
            </a:ext>
          </a:extLst>
        </xdr:cNvPr>
        <xdr:cNvSpPr txBox="1"/>
      </xdr:nvSpPr>
      <xdr:spPr>
        <a:xfrm>
          <a:off x="21075727" y="185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85489</xdr:rowOff>
    </xdr:from>
    <xdr:ext cx="469744" cy="259045"/>
    <xdr:sp macro="" textlink="">
      <xdr:nvSpPr>
        <xdr:cNvPr id="642" name="n_2aveValue【公民館】&#10;一人当たり面積">
          <a:extLst>
            <a:ext uri="{FF2B5EF4-FFF2-40B4-BE49-F238E27FC236}">
              <a16:creationId xmlns:a16="http://schemas.microsoft.com/office/drawing/2014/main" id="{72EBC7EA-60D5-4043-AC22-CD17EB332987}"/>
            </a:ext>
          </a:extLst>
        </xdr:cNvPr>
        <xdr:cNvSpPr txBox="1"/>
      </xdr:nvSpPr>
      <xdr:spPr>
        <a:xfrm>
          <a:off x="20199427" y="18602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89044</xdr:rowOff>
    </xdr:from>
    <xdr:ext cx="469744" cy="259045"/>
    <xdr:sp macro="" textlink="">
      <xdr:nvSpPr>
        <xdr:cNvPr id="643" name="n_3aveValue【公民館】&#10;一人当たり面積">
          <a:extLst>
            <a:ext uri="{FF2B5EF4-FFF2-40B4-BE49-F238E27FC236}">
              <a16:creationId xmlns:a16="http://schemas.microsoft.com/office/drawing/2014/main" id="{5B1E3FAD-F136-4B45-8384-977CB6BCE3AE}"/>
            </a:ext>
          </a:extLst>
        </xdr:cNvPr>
        <xdr:cNvSpPr txBox="1"/>
      </xdr:nvSpPr>
      <xdr:spPr>
        <a:xfrm>
          <a:off x="19310427" y="18605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87013</xdr:rowOff>
    </xdr:from>
    <xdr:ext cx="469744" cy="259045"/>
    <xdr:sp macro="" textlink="">
      <xdr:nvSpPr>
        <xdr:cNvPr id="644" name="n_4aveValue【公民館】&#10;一人当たり面積">
          <a:extLst>
            <a:ext uri="{FF2B5EF4-FFF2-40B4-BE49-F238E27FC236}">
              <a16:creationId xmlns:a16="http://schemas.microsoft.com/office/drawing/2014/main" id="{E720B1DC-677D-4FED-B55B-1CD6F5A11591}"/>
            </a:ext>
          </a:extLst>
        </xdr:cNvPr>
        <xdr:cNvSpPr txBox="1"/>
      </xdr:nvSpPr>
      <xdr:spPr>
        <a:xfrm>
          <a:off x="18421427" y="1860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40530</xdr:rowOff>
    </xdr:from>
    <xdr:ext cx="469744" cy="259045"/>
    <xdr:sp macro="" textlink="">
      <xdr:nvSpPr>
        <xdr:cNvPr id="645" name="n_1mainValue【公民館】&#10;一人当たり面積">
          <a:extLst>
            <a:ext uri="{FF2B5EF4-FFF2-40B4-BE49-F238E27FC236}">
              <a16:creationId xmlns:a16="http://schemas.microsoft.com/office/drawing/2014/main" id="{2A24EE14-B19C-4905-8BE3-C26F55417FFD}"/>
            </a:ext>
          </a:extLst>
        </xdr:cNvPr>
        <xdr:cNvSpPr txBox="1"/>
      </xdr:nvSpPr>
      <xdr:spPr>
        <a:xfrm>
          <a:off x="21075727" y="18042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43832</xdr:rowOff>
    </xdr:from>
    <xdr:ext cx="469744" cy="259045"/>
    <xdr:sp macro="" textlink="">
      <xdr:nvSpPr>
        <xdr:cNvPr id="646" name="n_2mainValue【公民館】&#10;一人当たり面積">
          <a:extLst>
            <a:ext uri="{FF2B5EF4-FFF2-40B4-BE49-F238E27FC236}">
              <a16:creationId xmlns:a16="http://schemas.microsoft.com/office/drawing/2014/main" id="{BA17C3E5-6DFA-464C-A188-13B44BFD3676}"/>
            </a:ext>
          </a:extLst>
        </xdr:cNvPr>
        <xdr:cNvSpPr txBox="1"/>
      </xdr:nvSpPr>
      <xdr:spPr>
        <a:xfrm>
          <a:off x="20199427" y="18046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59580</xdr:rowOff>
    </xdr:from>
    <xdr:ext cx="469744" cy="259045"/>
    <xdr:sp macro="" textlink="">
      <xdr:nvSpPr>
        <xdr:cNvPr id="647" name="n_3mainValue【公民館】&#10;一人当たり面積">
          <a:extLst>
            <a:ext uri="{FF2B5EF4-FFF2-40B4-BE49-F238E27FC236}">
              <a16:creationId xmlns:a16="http://schemas.microsoft.com/office/drawing/2014/main" id="{F6A6662E-E49D-44C1-8081-28E5F7A1473A}"/>
            </a:ext>
          </a:extLst>
        </xdr:cNvPr>
        <xdr:cNvSpPr txBox="1"/>
      </xdr:nvSpPr>
      <xdr:spPr>
        <a:xfrm>
          <a:off x="19310427" y="18061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35958</xdr:rowOff>
    </xdr:from>
    <xdr:ext cx="469744" cy="259045"/>
    <xdr:sp macro="" textlink="">
      <xdr:nvSpPr>
        <xdr:cNvPr id="648" name="n_4mainValue【公民館】&#10;一人当たり面積">
          <a:extLst>
            <a:ext uri="{FF2B5EF4-FFF2-40B4-BE49-F238E27FC236}">
              <a16:creationId xmlns:a16="http://schemas.microsoft.com/office/drawing/2014/main" id="{75E20E25-258D-43FB-9092-16C056EC6833}"/>
            </a:ext>
          </a:extLst>
        </xdr:cNvPr>
        <xdr:cNvSpPr txBox="1"/>
      </xdr:nvSpPr>
      <xdr:spPr>
        <a:xfrm>
          <a:off x="18421427" y="18038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49" name="正方形/長方形 648">
          <a:extLst>
            <a:ext uri="{FF2B5EF4-FFF2-40B4-BE49-F238E27FC236}">
              <a16:creationId xmlns:a16="http://schemas.microsoft.com/office/drawing/2014/main" id="{999E0FCB-3E8C-4B68-A9FA-0A7BFA8A152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0" name="正方形/長方形 649">
          <a:extLst>
            <a:ext uri="{FF2B5EF4-FFF2-40B4-BE49-F238E27FC236}">
              <a16:creationId xmlns:a16="http://schemas.microsoft.com/office/drawing/2014/main" id="{E994A541-794B-4722-970A-3A5D245E27C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1" name="テキスト ボックス 650">
          <a:extLst>
            <a:ext uri="{FF2B5EF4-FFF2-40B4-BE49-F238E27FC236}">
              <a16:creationId xmlns:a16="http://schemas.microsoft.com/office/drawing/2014/main" id="{FE3F3CD1-777C-40F6-8088-13FEE0F8ECF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道路、学校施設、公民館については有形固定資産減価償却率が類似団体と比較し高くなっている。</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学校施設以外は改修等を行っていない事から減価償却率が上がっている。</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学校は整備されてから年数がたっており、耐震改修を行ってから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年以上経過している状況である。今後も改修工事を実施する予定で減価償却率は減少する見込である。</a:t>
          </a:r>
          <a:endParaRPr lang="ja-JP" altLang="ja-JP" sz="18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公営住宅については、令和４年度から令和７年度にかけて住宅建設を予定しており、今後、減価償却率は減少する見込である。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60164CB-7C12-470C-929D-1B41654EF94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2CF8FD3-17C1-402E-8C02-FD4C749A50D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22197A8-36B9-4769-AE2E-86344EB5503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14777FB-8BCA-4010-9DDD-B9E3FDB39CA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東京都利島村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E0710B9-8637-4ABF-8687-6BE7AB37E1B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C6EFD21-5960-4159-A560-23FA0123722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AF60AF1-A6AF-4D3E-A4BB-FE4ED66BC4C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A27D891-0C71-4B00-85E1-3781CFCC81B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A7813B4-78B4-42AF-82BC-41AD1C7126C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EA4B5BF-B594-49E1-B17E-B609920C866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300
294
4.04
2,419,876
2,294,986
124,890
449,194
330,289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3033D3E-B577-4CB8-BAE4-D3E98152C6A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966367D-559E-4956-8D5A-15D7272F635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5CA5BD3-BCDA-4436-BCBD-B88D6F0B149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7A7D220-F032-4669-B2F4-8BB07711582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668DCA4-5453-4A84-998F-0EA6510F9DB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0971D90-EEA0-4F1E-8F61-CEDD9950DD2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713C77E-D54A-41A3-8C1A-9F0DC352E77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BCA2F88-E827-40A9-A6D4-F2097456692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194567F-EDC2-4E3E-B81E-F83E8D42C99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4AB9D1E-2E54-43D6-8B47-F3EA9167228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DD2AD12-E4B4-46F8-849A-6AD1E9AEAD3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BF1006F-7367-4A53-B237-29923DB619D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711801E-A50A-45C5-8F5D-6CA79C98DB7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0E9ED3B-36BB-4107-BD9C-363FF1EE0CC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16704D5-9FF3-4C3F-AD16-7BF40825CA6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B1C5625-4B66-4436-840E-58749259159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637F698-BCF4-44C4-A385-736D125466A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C4EB1BF-A52B-401A-8075-A3E37041E1C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516F9CA-32E2-48A7-87D0-3394ED0ACDE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59CA4E4-8ACC-4DC2-B87D-460D117A587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4BE7300-C5A5-4C34-BD2A-3C73829139F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E987018-7A1F-4236-AAED-3E47E245A4D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F4BA725-54A1-4300-BEBB-34679175CA6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9518DA5-B22C-4FB1-84B8-2D2F1B878F1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B87582A-5153-4E7D-BEB2-91EEE3598C2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5A3A772-967D-41D8-A2F7-EF3CB23115F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4EC0417-1BB1-425F-BE1F-E98F0B44A57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F0020BF-A8B8-46C3-9D2E-8CFDF1E1F34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DBD5C3C-5ED5-40FC-8A6E-0EEA7DBF0F33}"/>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BBF445F7-5A5B-4CDC-9AB8-3CD1570CE85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8791314-50FE-43E0-A102-76E2D26E2E9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BDADFCC2-CB5D-4C19-ABA3-50B0E2222E7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63E4CB37-309A-4140-ADCC-9AC7D80DDC9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52F21F1E-9780-42F1-B002-F45585989A6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375951B-E597-4694-B800-37A1FDB80B9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17E3D9BC-9DA4-457C-B2F6-BD9353B8D3F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6CAAE688-5061-417B-99D7-76AD650646DA}"/>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144C03D-8149-462E-B6F9-BBE65FCB4C3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475BC8A2-DB15-4DD1-BDF5-FFC0294C5F6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C2EF5B47-CB79-4392-92FE-78B344D88B0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D49AD03-A481-4A33-B807-14427C55234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B83DB6A4-C710-4330-9670-48941FECD80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6A442871-F13C-4B14-A3BA-4BBAAF13A28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5B0D8BAA-7B0A-402B-BCA7-9F90CF63FF9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92B8387-0956-437F-AB13-D2EF5809321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03EF1278-C96F-4527-AA87-FBD5395991A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D567E54C-8BCA-498C-ACFA-9CD8E79FFFD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84775F3F-D505-498D-BED9-8ED0B54FC1E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105E0D68-36FD-43CF-BAFD-A47659410FD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2E0C95EA-4AA1-498D-8C51-1B1D8AA1584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B2713791-5473-4856-AADF-8C8570B88D6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DFDE3CF5-19B0-4DDE-B6F6-5620343449A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3C1F8B20-FC02-483E-8615-545EF8DB5C5C}"/>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E6BDB0B1-FA55-4456-91C7-374D71E638A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05773DBB-A17F-4B2B-9E44-A412468076E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AC2413EB-4F76-455D-A81A-2EEF2AA242E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4206EB86-B988-49ED-8C2B-F4D8F33B357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287484E5-9374-4DEE-A6BC-C044764BCE4F}"/>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214D478B-EF24-4B61-8F23-71259F1B3F3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BCF07FF6-9BFD-4D77-B2A2-810CE0A771E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2EF48134-E857-4588-BF4C-88048C499B6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62C7FE34-5188-46F5-96E7-589E5BE6D9CB}"/>
            </a:ext>
          </a:extLst>
        </xdr:cNvPr>
        <xdr:cNvCxnSpPr/>
      </xdr:nvCxnSpPr>
      <xdr:spPr>
        <a:xfrm flipV="1">
          <a:off x="4634865" y="943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54CA37B8-94E7-4CD5-B7F3-1AAFFCE90A65}"/>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75530B17-E491-464C-BB42-3D2FCD17FE4C}"/>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127652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70174B58-9E57-4C57-A3F5-DFFA448EC277}"/>
            </a:ext>
          </a:extLst>
        </xdr:cNvPr>
        <xdr:cNvSpPr txBox="1"/>
      </xdr:nvSpPr>
      <xdr:spPr>
        <a:xfrm>
          <a:off x="4673600" y="921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xdr:rowOff>
    </xdr:from>
    <xdr:to>
      <xdr:col>24</xdr:col>
      <xdr:colOff>152400</xdr:colOff>
      <xdr:row>55</xdr:row>
      <xdr:rowOff>9525</xdr:rowOff>
    </xdr:to>
    <xdr:cxnSp macro="">
      <xdr:nvCxnSpPr>
        <xdr:cNvPr id="77" name="直線コネクタ 76">
          <a:extLst>
            <a:ext uri="{FF2B5EF4-FFF2-40B4-BE49-F238E27FC236}">
              <a16:creationId xmlns:a16="http://schemas.microsoft.com/office/drawing/2014/main" id="{1E3A8CD6-5611-4B3B-879D-4EC44F1AB209}"/>
            </a:ext>
          </a:extLst>
        </xdr:cNvPr>
        <xdr:cNvCxnSpPr/>
      </xdr:nvCxnSpPr>
      <xdr:spPr>
        <a:xfrm>
          <a:off x="4546600" y="943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109237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9C5FB3A5-617E-4415-95E9-F560C67FC9BC}"/>
            </a:ext>
          </a:extLst>
        </xdr:cNvPr>
        <xdr:cNvSpPr txBox="1"/>
      </xdr:nvSpPr>
      <xdr:spPr>
        <a:xfrm>
          <a:off x="4673600" y="10224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86360</xdr:rowOff>
    </xdr:from>
    <xdr:to>
      <xdr:col>24</xdr:col>
      <xdr:colOff>114300</xdr:colOff>
      <xdr:row>61</xdr:row>
      <xdr:rowOff>16510</xdr:rowOff>
    </xdr:to>
    <xdr:sp macro="" textlink="">
      <xdr:nvSpPr>
        <xdr:cNvPr id="79" name="フローチャート: 判断 78">
          <a:extLst>
            <a:ext uri="{FF2B5EF4-FFF2-40B4-BE49-F238E27FC236}">
              <a16:creationId xmlns:a16="http://schemas.microsoft.com/office/drawing/2014/main" id="{0537A6D9-1205-430C-A471-D00E2F6AE16D}"/>
            </a:ext>
          </a:extLst>
        </xdr:cNvPr>
        <xdr:cNvSpPr/>
      </xdr:nvSpPr>
      <xdr:spPr>
        <a:xfrm>
          <a:off x="45847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27305</xdr:rowOff>
    </xdr:from>
    <xdr:to>
      <xdr:col>20</xdr:col>
      <xdr:colOff>38100</xdr:colOff>
      <xdr:row>61</xdr:row>
      <xdr:rowOff>128905</xdr:rowOff>
    </xdr:to>
    <xdr:sp macro="" textlink="">
      <xdr:nvSpPr>
        <xdr:cNvPr id="80" name="フローチャート: 判断 79">
          <a:extLst>
            <a:ext uri="{FF2B5EF4-FFF2-40B4-BE49-F238E27FC236}">
              <a16:creationId xmlns:a16="http://schemas.microsoft.com/office/drawing/2014/main" id="{B8C9FFA2-23BC-4A29-A139-EB2C9778429D}"/>
            </a:ext>
          </a:extLst>
        </xdr:cNvPr>
        <xdr:cNvSpPr/>
      </xdr:nvSpPr>
      <xdr:spPr>
        <a:xfrm>
          <a:off x="3746500" y="1048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116840</xdr:rowOff>
    </xdr:from>
    <xdr:to>
      <xdr:col>15</xdr:col>
      <xdr:colOff>101600</xdr:colOff>
      <xdr:row>61</xdr:row>
      <xdr:rowOff>46990</xdr:rowOff>
    </xdr:to>
    <xdr:sp macro="" textlink="">
      <xdr:nvSpPr>
        <xdr:cNvPr id="81" name="フローチャート: 判断 80">
          <a:extLst>
            <a:ext uri="{FF2B5EF4-FFF2-40B4-BE49-F238E27FC236}">
              <a16:creationId xmlns:a16="http://schemas.microsoft.com/office/drawing/2014/main" id="{2EC97127-DFBB-4ED2-A103-D6FD41EB8C18}"/>
            </a:ext>
          </a:extLst>
        </xdr:cNvPr>
        <xdr:cNvSpPr/>
      </xdr:nvSpPr>
      <xdr:spPr>
        <a:xfrm>
          <a:off x="2857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141605</xdr:rowOff>
    </xdr:from>
    <xdr:to>
      <xdr:col>10</xdr:col>
      <xdr:colOff>165100</xdr:colOff>
      <xdr:row>60</xdr:row>
      <xdr:rowOff>71755</xdr:rowOff>
    </xdr:to>
    <xdr:sp macro="" textlink="">
      <xdr:nvSpPr>
        <xdr:cNvPr id="82" name="フローチャート: 判断 81">
          <a:extLst>
            <a:ext uri="{FF2B5EF4-FFF2-40B4-BE49-F238E27FC236}">
              <a16:creationId xmlns:a16="http://schemas.microsoft.com/office/drawing/2014/main" id="{E3158580-5866-4E93-B32F-3C32897928B4}"/>
            </a:ext>
          </a:extLst>
        </xdr:cNvPr>
        <xdr:cNvSpPr/>
      </xdr:nvSpPr>
      <xdr:spPr>
        <a:xfrm>
          <a:off x="1968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168275</xdr:rowOff>
    </xdr:from>
    <xdr:to>
      <xdr:col>6</xdr:col>
      <xdr:colOff>38100</xdr:colOff>
      <xdr:row>60</xdr:row>
      <xdr:rowOff>98425</xdr:rowOff>
    </xdr:to>
    <xdr:sp macro="" textlink="">
      <xdr:nvSpPr>
        <xdr:cNvPr id="83" name="フローチャート: 判断 82">
          <a:extLst>
            <a:ext uri="{FF2B5EF4-FFF2-40B4-BE49-F238E27FC236}">
              <a16:creationId xmlns:a16="http://schemas.microsoft.com/office/drawing/2014/main" id="{2470D4C4-58D9-486E-86C3-33D262C60D07}"/>
            </a:ext>
          </a:extLst>
        </xdr:cNvPr>
        <xdr:cNvSpPr/>
      </xdr:nvSpPr>
      <xdr:spPr>
        <a:xfrm>
          <a:off x="1079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E264BA0B-DB9F-423A-97F7-FD4290106DF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9B99A26F-0458-45A7-9D84-589FA921232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A413124D-5A1F-41A3-8DCC-1F873E3C7CB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BE43623-8EDE-4AFB-B972-2DCFCC2F559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D817298C-E4EE-491F-BF64-96DD4C04712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25400</xdr:rowOff>
    </xdr:from>
    <xdr:to>
      <xdr:col>24</xdr:col>
      <xdr:colOff>114300</xdr:colOff>
      <xdr:row>64</xdr:row>
      <xdr:rowOff>127000</xdr:rowOff>
    </xdr:to>
    <xdr:sp macro="" textlink="">
      <xdr:nvSpPr>
        <xdr:cNvPr id="89" name="楕円 88">
          <a:extLst>
            <a:ext uri="{FF2B5EF4-FFF2-40B4-BE49-F238E27FC236}">
              <a16:creationId xmlns:a16="http://schemas.microsoft.com/office/drawing/2014/main" id="{89D839BD-E634-416A-BF98-8DD250C80B42}"/>
            </a:ext>
          </a:extLst>
        </xdr:cNvPr>
        <xdr:cNvSpPr/>
      </xdr:nvSpPr>
      <xdr:spPr>
        <a:xfrm>
          <a:off x="45847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111777</xdr:rowOff>
    </xdr:from>
    <xdr:ext cx="469744" cy="259045"/>
    <xdr:sp macro="" textlink="">
      <xdr:nvSpPr>
        <xdr:cNvPr id="90" name="【体育館・プール】&#10;有形固定資産減価償却率該当値テキスト">
          <a:extLst>
            <a:ext uri="{FF2B5EF4-FFF2-40B4-BE49-F238E27FC236}">
              <a16:creationId xmlns:a16="http://schemas.microsoft.com/office/drawing/2014/main" id="{83F132CC-5A45-454C-9FF1-CACC52DE325B}"/>
            </a:ext>
          </a:extLst>
        </xdr:cNvPr>
        <xdr:cNvSpPr txBox="1"/>
      </xdr:nvSpPr>
      <xdr:spPr>
        <a:xfrm>
          <a:off x="4673600" y="1091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71120</xdr:rowOff>
    </xdr:from>
    <xdr:to>
      <xdr:col>20</xdr:col>
      <xdr:colOff>38100</xdr:colOff>
      <xdr:row>63</xdr:row>
      <xdr:rowOff>1270</xdr:rowOff>
    </xdr:to>
    <xdr:sp macro="" textlink="">
      <xdr:nvSpPr>
        <xdr:cNvPr id="91" name="楕円 90">
          <a:extLst>
            <a:ext uri="{FF2B5EF4-FFF2-40B4-BE49-F238E27FC236}">
              <a16:creationId xmlns:a16="http://schemas.microsoft.com/office/drawing/2014/main" id="{ADDC36EA-052E-46C3-B0C8-3358C6553044}"/>
            </a:ext>
          </a:extLst>
        </xdr:cNvPr>
        <xdr:cNvSpPr/>
      </xdr:nvSpPr>
      <xdr:spPr>
        <a:xfrm>
          <a:off x="37465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121920</xdr:rowOff>
    </xdr:from>
    <xdr:to>
      <xdr:col>24</xdr:col>
      <xdr:colOff>63500</xdr:colOff>
      <xdr:row>64</xdr:row>
      <xdr:rowOff>76200</xdr:rowOff>
    </xdr:to>
    <xdr:cxnSp macro="">
      <xdr:nvCxnSpPr>
        <xdr:cNvPr id="92" name="直線コネクタ 91">
          <a:extLst>
            <a:ext uri="{FF2B5EF4-FFF2-40B4-BE49-F238E27FC236}">
              <a16:creationId xmlns:a16="http://schemas.microsoft.com/office/drawing/2014/main" id="{9BB846F2-27EB-4649-89EF-88653AF2B852}"/>
            </a:ext>
          </a:extLst>
        </xdr:cNvPr>
        <xdr:cNvCxnSpPr/>
      </xdr:nvCxnSpPr>
      <xdr:spPr>
        <a:xfrm>
          <a:off x="3797300" y="10751820"/>
          <a:ext cx="8382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50165</xdr:rowOff>
    </xdr:from>
    <xdr:to>
      <xdr:col>15</xdr:col>
      <xdr:colOff>101600</xdr:colOff>
      <xdr:row>62</xdr:row>
      <xdr:rowOff>151765</xdr:rowOff>
    </xdr:to>
    <xdr:sp macro="" textlink="">
      <xdr:nvSpPr>
        <xdr:cNvPr id="93" name="楕円 92">
          <a:extLst>
            <a:ext uri="{FF2B5EF4-FFF2-40B4-BE49-F238E27FC236}">
              <a16:creationId xmlns:a16="http://schemas.microsoft.com/office/drawing/2014/main" id="{2A6F9CBD-52F3-4E34-8A70-7A8C9E7D99F0}"/>
            </a:ext>
          </a:extLst>
        </xdr:cNvPr>
        <xdr:cNvSpPr/>
      </xdr:nvSpPr>
      <xdr:spPr>
        <a:xfrm>
          <a:off x="2857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100965</xdr:rowOff>
    </xdr:from>
    <xdr:to>
      <xdr:col>19</xdr:col>
      <xdr:colOff>177800</xdr:colOff>
      <xdr:row>62</xdr:row>
      <xdr:rowOff>121920</xdr:rowOff>
    </xdr:to>
    <xdr:cxnSp macro="">
      <xdr:nvCxnSpPr>
        <xdr:cNvPr id="94" name="直線コネクタ 93">
          <a:extLst>
            <a:ext uri="{FF2B5EF4-FFF2-40B4-BE49-F238E27FC236}">
              <a16:creationId xmlns:a16="http://schemas.microsoft.com/office/drawing/2014/main" id="{83032C16-E3F7-4737-AC7B-59ACAA7CB622}"/>
            </a:ext>
          </a:extLst>
        </xdr:cNvPr>
        <xdr:cNvCxnSpPr/>
      </xdr:nvCxnSpPr>
      <xdr:spPr>
        <a:xfrm>
          <a:off x="2908300" y="1073086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73025</xdr:rowOff>
    </xdr:from>
    <xdr:to>
      <xdr:col>10</xdr:col>
      <xdr:colOff>165100</xdr:colOff>
      <xdr:row>63</xdr:row>
      <xdr:rowOff>3175</xdr:rowOff>
    </xdr:to>
    <xdr:sp macro="" textlink="">
      <xdr:nvSpPr>
        <xdr:cNvPr id="95" name="楕円 94">
          <a:extLst>
            <a:ext uri="{FF2B5EF4-FFF2-40B4-BE49-F238E27FC236}">
              <a16:creationId xmlns:a16="http://schemas.microsoft.com/office/drawing/2014/main" id="{F7D9E089-93A8-4D3E-B086-E36B16816804}"/>
            </a:ext>
          </a:extLst>
        </xdr:cNvPr>
        <xdr:cNvSpPr/>
      </xdr:nvSpPr>
      <xdr:spPr>
        <a:xfrm>
          <a:off x="1968500" y="1070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100965</xdr:rowOff>
    </xdr:from>
    <xdr:to>
      <xdr:col>15</xdr:col>
      <xdr:colOff>50800</xdr:colOff>
      <xdr:row>62</xdr:row>
      <xdr:rowOff>123825</xdr:rowOff>
    </xdr:to>
    <xdr:cxnSp macro="">
      <xdr:nvCxnSpPr>
        <xdr:cNvPr id="96" name="直線コネクタ 95">
          <a:extLst>
            <a:ext uri="{FF2B5EF4-FFF2-40B4-BE49-F238E27FC236}">
              <a16:creationId xmlns:a16="http://schemas.microsoft.com/office/drawing/2014/main" id="{1C04822E-AA47-4DE6-BD35-EF5A3A9CE3F3}"/>
            </a:ext>
          </a:extLst>
        </xdr:cNvPr>
        <xdr:cNvCxnSpPr/>
      </xdr:nvCxnSpPr>
      <xdr:spPr>
        <a:xfrm flipV="1">
          <a:off x="2019300" y="1073086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55880</xdr:rowOff>
    </xdr:from>
    <xdr:to>
      <xdr:col>6</xdr:col>
      <xdr:colOff>38100</xdr:colOff>
      <xdr:row>62</xdr:row>
      <xdr:rowOff>157480</xdr:rowOff>
    </xdr:to>
    <xdr:sp macro="" textlink="">
      <xdr:nvSpPr>
        <xdr:cNvPr id="97" name="楕円 96">
          <a:extLst>
            <a:ext uri="{FF2B5EF4-FFF2-40B4-BE49-F238E27FC236}">
              <a16:creationId xmlns:a16="http://schemas.microsoft.com/office/drawing/2014/main" id="{E16FD948-107C-4613-BD7A-8C53BF361F75}"/>
            </a:ext>
          </a:extLst>
        </xdr:cNvPr>
        <xdr:cNvSpPr/>
      </xdr:nvSpPr>
      <xdr:spPr>
        <a:xfrm>
          <a:off x="1079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106680</xdr:rowOff>
    </xdr:from>
    <xdr:to>
      <xdr:col>10</xdr:col>
      <xdr:colOff>114300</xdr:colOff>
      <xdr:row>62</xdr:row>
      <xdr:rowOff>123825</xdr:rowOff>
    </xdr:to>
    <xdr:cxnSp macro="">
      <xdr:nvCxnSpPr>
        <xdr:cNvPr id="98" name="直線コネクタ 97">
          <a:extLst>
            <a:ext uri="{FF2B5EF4-FFF2-40B4-BE49-F238E27FC236}">
              <a16:creationId xmlns:a16="http://schemas.microsoft.com/office/drawing/2014/main" id="{C716D2B1-DAED-4688-88B2-5D271EC8E181}"/>
            </a:ext>
          </a:extLst>
        </xdr:cNvPr>
        <xdr:cNvCxnSpPr/>
      </xdr:nvCxnSpPr>
      <xdr:spPr>
        <a:xfrm>
          <a:off x="1130300" y="1073658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145432</xdr:rowOff>
    </xdr:from>
    <xdr:ext cx="405111" cy="259045"/>
    <xdr:sp macro="" textlink="">
      <xdr:nvSpPr>
        <xdr:cNvPr id="99" name="n_1aveValue【体育館・プール】&#10;有形固定資産減価償却率">
          <a:extLst>
            <a:ext uri="{FF2B5EF4-FFF2-40B4-BE49-F238E27FC236}">
              <a16:creationId xmlns:a16="http://schemas.microsoft.com/office/drawing/2014/main" id="{A8B60A46-BB43-41CF-8ADE-E5EB855DBE70}"/>
            </a:ext>
          </a:extLst>
        </xdr:cNvPr>
        <xdr:cNvSpPr txBox="1"/>
      </xdr:nvSpPr>
      <xdr:spPr>
        <a:xfrm>
          <a:off x="3582044" y="1026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63517</xdr:rowOff>
    </xdr:from>
    <xdr:ext cx="405111" cy="259045"/>
    <xdr:sp macro="" textlink="">
      <xdr:nvSpPr>
        <xdr:cNvPr id="100" name="n_2aveValue【体育館・プール】&#10;有形固定資産減価償却率">
          <a:extLst>
            <a:ext uri="{FF2B5EF4-FFF2-40B4-BE49-F238E27FC236}">
              <a16:creationId xmlns:a16="http://schemas.microsoft.com/office/drawing/2014/main" id="{96C12982-34B9-42F4-B60F-3E3DA5C70BAB}"/>
            </a:ext>
          </a:extLst>
        </xdr:cNvPr>
        <xdr:cNvSpPr txBox="1"/>
      </xdr:nvSpPr>
      <xdr:spPr>
        <a:xfrm>
          <a:off x="2705744" y="10179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88282</xdr:rowOff>
    </xdr:from>
    <xdr:ext cx="405111" cy="259045"/>
    <xdr:sp macro="" textlink="">
      <xdr:nvSpPr>
        <xdr:cNvPr id="101" name="n_3aveValue【体育館・プール】&#10;有形固定資産減価償却率">
          <a:extLst>
            <a:ext uri="{FF2B5EF4-FFF2-40B4-BE49-F238E27FC236}">
              <a16:creationId xmlns:a16="http://schemas.microsoft.com/office/drawing/2014/main" id="{580F0F39-ACCC-44CB-830E-204FBFE56279}"/>
            </a:ext>
          </a:extLst>
        </xdr:cNvPr>
        <xdr:cNvSpPr txBox="1"/>
      </xdr:nvSpPr>
      <xdr:spPr>
        <a:xfrm>
          <a:off x="1816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114952</xdr:rowOff>
    </xdr:from>
    <xdr:ext cx="405111" cy="259045"/>
    <xdr:sp macro="" textlink="">
      <xdr:nvSpPr>
        <xdr:cNvPr id="102" name="n_4aveValue【体育館・プール】&#10;有形固定資産減価償却率">
          <a:extLst>
            <a:ext uri="{FF2B5EF4-FFF2-40B4-BE49-F238E27FC236}">
              <a16:creationId xmlns:a16="http://schemas.microsoft.com/office/drawing/2014/main" id="{23DCB9D0-AAE0-410C-AB69-A7C3D05E58B4}"/>
            </a:ext>
          </a:extLst>
        </xdr:cNvPr>
        <xdr:cNvSpPr txBox="1"/>
      </xdr:nvSpPr>
      <xdr:spPr>
        <a:xfrm>
          <a:off x="927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163847</xdr:rowOff>
    </xdr:from>
    <xdr:ext cx="405111" cy="259045"/>
    <xdr:sp macro="" textlink="">
      <xdr:nvSpPr>
        <xdr:cNvPr id="103" name="n_1mainValue【体育館・プール】&#10;有形固定資産減価償却率">
          <a:extLst>
            <a:ext uri="{FF2B5EF4-FFF2-40B4-BE49-F238E27FC236}">
              <a16:creationId xmlns:a16="http://schemas.microsoft.com/office/drawing/2014/main" id="{D397769B-87D6-4ED8-B33A-21023490D409}"/>
            </a:ext>
          </a:extLst>
        </xdr:cNvPr>
        <xdr:cNvSpPr txBox="1"/>
      </xdr:nvSpPr>
      <xdr:spPr>
        <a:xfrm>
          <a:off x="3582044" y="1079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142892</xdr:rowOff>
    </xdr:from>
    <xdr:ext cx="405111" cy="259045"/>
    <xdr:sp macro="" textlink="">
      <xdr:nvSpPr>
        <xdr:cNvPr id="104" name="n_2mainValue【体育館・プール】&#10;有形固定資産減価償却率">
          <a:extLst>
            <a:ext uri="{FF2B5EF4-FFF2-40B4-BE49-F238E27FC236}">
              <a16:creationId xmlns:a16="http://schemas.microsoft.com/office/drawing/2014/main" id="{9910D27D-5F81-4256-AE11-A7CB9DE5CE47}"/>
            </a:ext>
          </a:extLst>
        </xdr:cNvPr>
        <xdr:cNvSpPr txBox="1"/>
      </xdr:nvSpPr>
      <xdr:spPr>
        <a:xfrm>
          <a:off x="27057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165752</xdr:rowOff>
    </xdr:from>
    <xdr:ext cx="405111" cy="259045"/>
    <xdr:sp macro="" textlink="">
      <xdr:nvSpPr>
        <xdr:cNvPr id="105" name="n_3mainValue【体育館・プール】&#10;有形固定資産減価償却率">
          <a:extLst>
            <a:ext uri="{FF2B5EF4-FFF2-40B4-BE49-F238E27FC236}">
              <a16:creationId xmlns:a16="http://schemas.microsoft.com/office/drawing/2014/main" id="{84FCDAA9-FBFC-4599-9C8E-02E5220B894F}"/>
            </a:ext>
          </a:extLst>
        </xdr:cNvPr>
        <xdr:cNvSpPr txBox="1"/>
      </xdr:nvSpPr>
      <xdr:spPr>
        <a:xfrm>
          <a:off x="1816744" y="1079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148607</xdr:rowOff>
    </xdr:from>
    <xdr:ext cx="405111" cy="259045"/>
    <xdr:sp macro="" textlink="">
      <xdr:nvSpPr>
        <xdr:cNvPr id="106" name="n_4mainValue【体育館・プール】&#10;有形固定資産減価償却率">
          <a:extLst>
            <a:ext uri="{FF2B5EF4-FFF2-40B4-BE49-F238E27FC236}">
              <a16:creationId xmlns:a16="http://schemas.microsoft.com/office/drawing/2014/main" id="{5BD957CD-12FD-4077-99C0-3BE0A0EF8678}"/>
            </a:ext>
          </a:extLst>
        </xdr:cNvPr>
        <xdr:cNvSpPr txBox="1"/>
      </xdr:nvSpPr>
      <xdr:spPr>
        <a:xfrm>
          <a:off x="927744" y="1077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3C583318-E083-48AD-80D0-8E8F37D2A04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693025AA-2AA2-432D-86C7-2E58ED14A26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8ED703CF-650F-4824-A89B-3A3648B7BA4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CF21CB64-A9C0-461D-9DFC-A4D04AA276C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69F87002-F7B7-40D7-88B9-832C33F9665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2A6BACE6-6D45-40B1-A022-7688D1DF235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39BA855F-32FD-4EBC-8845-B6BDA3C0380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A4CE15CF-CA8C-4A30-B035-DCD65AA7D67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93CBA188-0671-4105-B65B-509905E8EBE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E894DCC5-8831-4795-A492-FDF08181BC9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5A61FAB4-B8F4-41E0-A9C8-A1C29F4A632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0A9EA9A8-C3F1-497C-89A5-717D30A72553}"/>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690EE31E-22AF-4C48-AE27-1A661C11BAE2}"/>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83B43877-A5AF-4C3E-9785-530C57C28D34}"/>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20A5AF3C-188C-4FD9-91A1-CDAA2A164CDB}"/>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BE09DE02-445D-4406-A3DF-9C81B1873194}"/>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30332721-EB43-416C-A103-814B3CE9B30E}"/>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71B31D3E-856B-4381-9573-B09DA3C07D4F}"/>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70DB2D4A-417F-4389-B03B-BEF6FD44C1D0}"/>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7539D877-F307-4580-A433-F2DEC95B499C}"/>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9061F5C3-B6E6-4963-B361-246FD556476D}"/>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70049</xdr:rowOff>
    </xdr:from>
    <xdr:ext cx="531299" cy="259045"/>
    <xdr:sp macro="" textlink="">
      <xdr:nvSpPr>
        <xdr:cNvPr id="128" name="テキスト ボックス 127">
          <a:extLst>
            <a:ext uri="{FF2B5EF4-FFF2-40B4-BE49-F238E27FC236}">
              <a16:creationId xmlns:a16="http://schemas.microsoft.com/office/drawing/2014/main" id="{A898C668-B5B6-463F-ACA9-362514004825}"/>
            </a:ext>
          </a:extLst>
        </xdr:cNvPr>
        <xdr:cNvSpPr txBox="1"/>
      </xdr:nvSpPr>
      <xdr:spPr>
        <a:xfrm>
          <a:off x="6072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8EFE29E8-E054-4B11-8CBA-C276CE0D40F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86377</xdr:rowOff>
    </xdr:from>
    <xdr:ext cx="531299" cy="259045"/>
    <xdr:sp macro="" textlink="">
      <xdr:nvSpPr>
        <xdr:cNvPr id="130" name="テキスト ボックス 129">
          <a:extLst>
            <a:ext uri="{FF2B5EF4-FFF2-40B4-BE49-F238E27FC236}">
              <a16:creationId xmlns:a16="http://schemas.microsoft.com/office/drawing/2014/main" id="{04C0D204-87B7-4F69-8B08-ADE54B15C8BE}"/>
            </a:ext>
          </a:extLst>
        </xdr:cNvPr>
        <xdr:cNvSpPr txBox="1"/>
      </xdr:nvSpPr>
      <xdr:spPr>
        <a:xfrm>
          <a:off x="6072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A5F57158-C555-48F4-B230-23EC8B54393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90950</xdr:rowOff>
    </xdr:from>
    <xdr:to>
      <xdr:col>54</xdr:col>
      <xdr:colOff>189865</xdr:colOff>
      <xdr:row>64</xdr:row>
      <xdr:rowOff>129649</xdr:rowOff>
    </xdr:to>
    <xdr:cxnSp macro="">
      <xdr:nvCxnSpPr>
        <xdr:cNvPr id="132" name="直線コネクタ 131">
          <a:extLst>
            <a:ext uri="{FF2B5EF4-FFF2-40B4-BE49-F238E27FC236}">
              <a16:creationId xmlns:a16="http://schemas.microsoft.com/office/drawing/2014/main" id="{93AAA232-718E-48F0-9D59-B033C15265D2}"/>
            </a:ext>
          </a:extLst>
        </xdr:cNvPr>
        <xdr:cNvCxnSpPr/>
      </xdr:nvCxnSpPr>
      <xdr:spPr>
        <a:xfrm flipV="1">
          <a:off x="10476865" y="9692150"/>
          <a:ext cx="0" cy="141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133476</xdr:rowOff>
    </xdr:from>
    <xdr:ext cx="469744" cy="259045"/>
    <xdr:sp macro="" textlink="">
      <xdr:nvSpPr>
        <xdr:cNvPr id="133" name="【体育館・プール】&#10;一人当たり面積最小値テキスト">
          <a:extLst>
            <a:ext uri="{FF2B5EF4-FFF2-40B4-BE49-F238E27FC236}">
              <a16:creationId xmlns:a16="http://schemas.microsoft.com/office/drawing/2014/main" id="{3B52C48B-E326-4EE8-9D3D-E25827E78673}"/>
            </a:ext>
          </a:extLst>
        </xdr:cNvPr>
        <xdr:cNvSpPr txBox="1"/>
      </xdr:nvSpPr>
      <xdr:spPr>
        <a:xfrm>
          <a:off x="10515600" y="11106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129649</xdr:rowOff>
    </xdr:from>
    <xdr:to>
      <xdr:col>55</xdr:col>
      <xdr:colOff>88900</xdr:colOff>
      <xdr:row>64</xdr:row>
      <xdr:rowOff>129649</xdr:rowOff>
    </xdr:to>
    <xdr:cxnSp macro="">
      <xdr:nvCxnSpPr>
        <xdr:cNvPr id="134" name="直線コネクタ 133">
          <a:extLst>
            <a:ext uri="{FF2B5EF4-FFF2-40B4-BE49-F238E27FC236}">
              <a16:creationId xmlns:a16="http://schemas.microsoft.com/office/drawing/2014/main" id="{0CD5CFD2-B1C8-48B3-AA17-5D1C9169CF4F}"/>
            </a:ext>
          </a:extLst>
        </xdr:cNvPr>
        <xdr:cNvCxnSpPr/>
      </xdr:nvCxnSpPr>
      <xdr:spPr>
        <a:xfrm>
          <a:off x="10388600" y="1110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37627</xdr:rowOff>
    </xdr:from>
    <xdr:ext cx="469744" cy="259045"/>
    <xdr:sp macro="" textlink="">
      <xdr:nvSpPr>
        <xdr:cNvPr id="135" name="【体育館・プール】&#10;一人当たり面積最大値テキスト">
          <a:extLst>
            <a:ext uri="{FF2B5EF4-FFF2-40B4-BE49-F238E27FC236}">
              <a16:creationId xmlns:a16="http://schemas.microsoft.com/office/drawing/2014/main" id="{BAD8089A-A37C-41B1-8DAF-A8CB5F828B7B}"/>
            </a:ext>
          </a:extLst>
        </xdr:cNvPr>
        <xdr:cNvSpPr txBox="1"/>
      </xdr:nvSpPr>
      <xdr:spPr>
        <a:xfrm>
          <a:off x="10515600" y="946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90950</xdr:rowOff>
    </xdr:from>
    <xdr:to>
      <xdr:col>55</xdr:col>
      <xdr:colOff>88900</xdr:colOff>
      <xdr:row>56</xdr:row>
      <xdr:rowOff>90950</xdr:rowOff>
    </xdr:to>
    <xdr:cxnSp macro="">
      <xdr:nvCxnSpPr>
        <xdr:cNvPr id="136" name="直線コネクタ 135">
          <a:extLst>
            <a:ext uri="{FF2B5EF4-FFF2-40B4-BE49-F238E27FC236}">
              <a16:creationId xmlns:a16="http://schemas.microsoft.com/office/drawing/2014/main" id="{B6939B14-CE82-4DA5-A39D-7EE695D1D88A}"/>
            </a:ext>
          </a:extLst>
        </xdr:cNvPr>
        <xdr:cNvCxnSpPr/>
      </xdr:nvCxnSpPr>
      <xdr:spPr>
        <a:xfrm>
          <a:off x="10388600" y="96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54174</xdr:rowOff>
    </xdr:from>
    <xdr:ext cx="469744" cy="259045"/>
    <xdr:sp macro="" textlink="">
      <xdr:nvSpPr>
        <xdr:cNvPr id="137" name="【体育館・プール】&#10;一人当たり面積平均値テキスト">
          <a:extLst>
            <a:ext uri="{FF2B5EF4-FFF2-40B4-BE49-F238E27FC236}">
              <a16:creationId xmlns:a16="http://schemas.microsoft.com/office/drawing/2014/main" id="{CE5604B8-519C-4E8F-8573-1E1B93CD7F7D}"/>
            </a:ext>
          </a:extLst>
        </xdr:cNvPr>
        <xdr:cNvSpPr txBox="1"/>
      </xdr:nvSpPr>
      <xdr:spPr>
        <a:xfrm>
          <a:off x="10515600" y="10855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75747</xdr:rowOff>
    </xdr:from>
    <xdr:to>
      <xdr:col>55</xdr:col>
      <xdr:colOff>50800</xdr:colOff>
      <xdr:row>64</xdr:row>
      <xdr:rowOff>5897</xdr:rowOff>
    </xdr:to>
    <xdr:sp macro="" textlink="">
      <xdr:nvSpPr>
        <xdr:cNvPr id="138" name="フローチャート: 判断 137">
          <a:extLst>
            <a:ext uri="{FF2B5EF4-FFF2-40B4-BE49-F238E27FC236}">
              <a16:creationId xmlns:a16="http://schemas.microsoft.com/office/drawing/2014/main" id="{E668C66E-196B-4F51-9818-E754CD14957E}"/>
            </a:ext>
          </a:extLst>
        </xdr:cNvPr>
        <xdr:cNvSpPr/>
      </xdr:nvSpPr>
      <xdr:spPr>
        <a:xfrm>
          <a:off x="10426700" y="1087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70195</xdr:rowOff>
    </xdr:from>
    <xdr:to>
      <xdr:col>50</xdr:col>
      <xdr:colOff>165100</xdr:colOff>
      <xdr:row>64</xdr:row>
      <xdr:rowOff>345</xdr:rowOff>
    </xdr:to>
    <xdr:sp macro="" textlink="">
      <xdr:nvSpPr>
        <xdr:cNvPr id="139" name="フローチャート: 判断 138">
          <a:extLst>
            <a:ext uri="{FF2B5EF4-FFF2-40B4-BE49-F238E27FC236}">
              <a16:creationId xmlns:a16="http://schemas.microsoft.com/office/drawing/2014/main" id="{FBD69FC1-B342-4DBE-AAF7-9F59880DFAD6}"/>
            </a:ext>
          </a:extLst>
        </xdr:cNvPr>
        <xdr:cNvSpPr/>
      </xdr:nvSpPr>
      <xdr:spPr>
        <a:xfrm>
          <a:off x="9588500" y="1087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69052</xdr:rowOff>
    </xdr:from>
    <xdr:to>
      <xdr:col>46</xdr:col>
      <xdr:colOff>38100</xdr:colOff>
      <xdr:row>63</xdr:row>
      <xdr:rowOff>170652</xdr:rowOff>
    </xdr:to>
    <xdr:sp macro="" textlink="">
      <xdr:nvSpPr>
        <xdr:cNvPr id="140" name="フローチャート: 判断 139">
          <a:extLst>
            <a:ext uri="{FF2B5EF4-FFF2-40B4-BE49-F238E27FC236}">
              <a16:creationId xmlns:a16="http://schemas.microsoft.com/office/drawing/2014/main" id="{8199BDBB-3AE0-46D2-88E2-D0829A7CA5AE}"/>
            </a:ext>
          </a:extLst>
        </xdr:cNvPr>
        <xdr:cNvSpPr/>
      </xdr:nvSpPr>
      <xdr:spPr>
        <a:xfrm>
          <a:off x="8699500" y="10870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74113</xdr:rowOff>
    </xdr:from>
    <xdr:to>
      <xdr:col>41</xdr:col>
      <xdr:colOff>101600</xdr:colOff>
      <xdr:row>64</xdr:row>
      <xdr:rowOff>4263</xdr:rowOff>
    </xdr:to>
    <xdr:sp macro="" textlink="">
      <xdr:nvSpPr>
        <xdr:cNvPr id="141" name="フローチャート: 判断 140">
          <a:extLst>
            <a:ext uri="{FF2B5EF4-FFF2-40B4-BE49-F238E27FC236}">
              <a16:creationId xmlns:a16="http://schemas.microsoft.com/office/drawing/2014/main" id="{3A628D37-4031-42D2-AABC-E0E6219193D5}"/>
            </a:ext>
          </a:extLst>
        </xdr:cNvPr>
        <xdr:cNvSpPr/>
      </xdr:nvSpPr>
      <xdr:spPr>
        <a:xfrm>
          <a:off x="7810500" y="1087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62357</xdr:rowOff>
    </xdr:from>
    <xdr:to>
      <xdr:col>36</xdr:col>
      <xdr:colOff>165100</xdr:colOff>
      <xdr:row>63</xdr:row>
      <xdr:rowOff>163957</xdr:rowOff>
    </xdr:to>
    <xdr:sp macro="" textlink="">
      <xdr:nvSpPr>
        <xdr:cNvPr id="142" name="フローチャート: 判断 141">
          <a:extLst>
            <a:ext uri="{FF2B5EF4-FFF2-40B4-BE49-F238E27FC236}">
              <a16:creationId xmlns:a16="http://schemas.microsoft.com/office/drawing/2014/main" id="{33A1113D-B6A0-493B-9265-1396E5D7D5F5}"/>
            </a:ext>
          </a:extLst>
        </xdr:cNvPr>
        <xdr:cNvSpPr/>
      </xdr:nvSpPr>
      <xdr:spPr>
        <a:xfrm>
          <a:off x="6921500" y="1086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39009797-56F1-4DE8-A71B-963C7E0D905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5FFCDCE6-1B4C-43F0-B085-B0E4F4B7A1C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BB1DB981-ADFC-4814-9454-4A98E456015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2E271C74-1E3D-48F8-9C8C-0E6997C60BE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EEEBEFD8-7BC2-4EF6-93FA-B801342FC34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40150</xdr:rowOff>
    </xdr:from>
    <xdr:to>
      <xdr:col>55</xdr:col>
      <xdr:colOff>50800</xdr:colOff>
      <xdr:row>56</xdr:row>
      <xdr:rowOff>141750</xdr:rowOff>
    </xdr:to>
    <xdr:sp macro="" textlink="">
      <xdr:nvSpPr>
        <xdr:cNvPr id="148" name="楕円 147">
          <a:extLst>
            <a:ext uri="{FF2B5EF4-FFF2-40B4-BE49-F238E27FC236}">
              <a16:creationId xmlns:a16="http://schemas.microsoft.com/office/drawing/2014/main" id="{AC3F4B26-0397-4C75-ABE6-5444E4EC7C97}"/>
            </a:ext>
          </a:extLst>
        </xdr:cNvPr>
        <xdr:cNvSpPr/>
      </xdr:nvSpPr>
      <xdr:spPr>
        <a:xfrm>
          <a:off x="10426700" y="964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164627</xdr:rowOff>
    </xdr:from>
    <xdr:ext cx="469744" cy="259045"/>
    <xdr:sp macro="" textlink="">
      <xdr:nvSpPr>
        <xdr:cNvPr id="149" name="【体育館・プール】&#10;一人当たり面積該当値テキスト">
          <a:extLst>
            <a:ext uri="{FF2B5EF4-FFF2-40B4-BE49-F238E27FC236}">
              <a16:creationId xmlns:a16="http://schemas.microsoft.com/office/drawing/2014/main" id="{74759896-2DC5-413A-878F-F4BCA17F59E8}"/>
            </a:ext>
          </a:extLst>
        </xdr:cNvPr>
        <xdr:cNvSpPr txBox="1"/>
      </xdr:nvSpPr>
      <xdr:spPr>
        <a:xfrm>
          <a:off x="10515600" y="959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103015</xdr:rowOff>
    </xdr:from>
    <xdr:to>
      <xdr:col>50</xdr:col>
      <xdr:colOff>165100</xdr:colOff>
      <xdr:row>57</xdr:row>
      <xdr:rowOff>33165</xdr:rowOff>
    </xdr:to>
    <xdr:sp macro="" textlink="">
      <xdr:nvSpPr>
        <xdr:cNvPr id="150" name="楕円 149">
          <a:extLst>
            <a:ext uri="{FF2B5EF4-FFF2-40B4-BE49-F238E27FC236}">
              <a16:creationId xmlns:a16="http://schemas.microsoft.com/office/drawing/2014/main" id="{917231B4-ABDD-4111-A298-DF06DDDB7597}"/>
            </a:ext>
          </a:extLst>
        </xdr:cNvPr>
        <xdr:cNvSpPr/>
      </xdr:nvSpPr>
      <xdr:spPr>
        <a:xfrm>
          <a:off x="9588500" y="970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90950</xdr:rowOff>
    </xdr:from>
    <xdr:to>
      <xdr:col>55</xdr:col>
      <xdr:colOff>0</xdr:colOff>
      <xdr:row>56</xdr:row>
      <xdr:rowOff>153815</xdr:rowOff>
    </xdr:to>
    <xdr:cxnSp macro="">
      <xdr:nvCxnSpPr>
        <xdr:cNvPr id="151" name="直線コネクタ 150">
          <a:extLst>
            <a:ext uri="{FF2B5EF4-FFF2-40B4-BE49-F238E27FC236}">
              <a16:creationId xmlns:a16="http://schemas.microsoft.com/office/drawing/2014/main" id="{D9E86574-9630-4932-A6F9-80AA63C9108F}"/>
            </a:ext>
          </a:extLst>
        </xdr:cNvPr>
        <xdr:cNvCxnSpPr/>
      </xdr:nvCxnSpPr>
      <xdr:spPr>
        <a:xfrm flipV="1">
          <a:off x="9639300" y="9692150"/>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115751</xdr:rowOff>
    </xdr:from>
    <xdr:to>
      <xdr:col>46</xdr:col>
      <xdr:colOff>38100</xdr:colOff>
      <xdr:row>57</xdr:row>
      <xdr:rowOff>45901</xdr:rowOff>
    </xdr:to>
    <xdr:sp macro="" textlink="">
      <xdr:nvSpPr>
        <xdr:cNvPr id="152" name="楕円 151">
          <a:extLst>
            <a:ext uri="{FF2B5EF4-FFF2-40B4-BE49-F238E27FC236}">
              <a16:creationId xmlns:a16="http://schemas.microsoft.com/office/drawing/2014/main" id="{6A68EEF3-9A9B-4623-9C63-E824FDC28CB1}"/>
            </a:ext>
          </a:extLst>
        </xdr:cNvPr>
        <xdr:cNvSpPr/>
      </xdr:nvSpPr>
      <xdr:spPr>
        <a:xfrm>
          <a:off x="8699500" y="971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153815</xdr:rowOff>
    </xdr:from>
    <xdr:to>
      <xdr:col>50</xdr:col>
      <xdr:colOff>114300</xdr:colOff>
      <xdr:row>56</xdr:row>
      <xdr:rowOff>166551</xdr:rowOff>
    </xdr:to>
    <xdr:cxnSp macro="">
      <xdr:nvCxnSpPr>
        <xdr:cNvPr id="153" name="直線コネクタ 152">
          <a:extLst>
            <a:ext uri="{FF2B5EF4-FFF2-40B4-BE49-F238E27FC236}">
              <a16:creationId xmlns:a16="http://schemas.microsoft.com/office/drawing/2014/main" id="{0AC6B459-6BB9-4B48-AAEE-095356A5DD4D}"/>
            </a:ext>
          </a:extLst>
        </xdr:cNvPr>
        <xdr:cNvCxnSpPr/>
      </xdr:nvCxnSpPr>
      <xdr:spPr>
        <a:xfrm flipV="1">
          <a:off x="8750300" y="9755015"/>
          <a:ext cx="889000" cy="1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4717</xdr:rowOff>
    </xdr:from>
    <xdr:to>
      <xdr:col>41</xdr:col>
      <xdr:colOff>101600</xdr:colOff>
      <xdr:row>57</xdr:row>
      <xdr:rowOff>106317</xdr:rowOff>
    </xdr:to>
    <xdr:sp macro="" textlink="">
      <xdr:nvSpPr>
        <xdr:cNvPr id="154" name="楕円 153">
          <a:extLst>
            <a:ext uri="{FF2B5EF4-FFF2-40B4-BE49-F238E27FC236}">
              <a16:creationId xmlns:a16="http://schemas.microsoft.com/office/drawing/2014/main" id="{EAF07A22-3AFF-4D0F-B405-5406B8F26BFD}"/>
            </a:ext>
          </a:extLst>
        </xdr:cNvPr>
        <xdr:cNvSpPr/>
      </xdr:nvSpPr>
      <xdr:spPr>
        <a:xfrm>
          <a:off x="7810500" y="9777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166551</xdr:rowOff>
    </xdr:from>
    <xdr:to>
      <xdr:col>45</xdr:col>
      <xdr:colOff>177800</xdr:colOff>
      <xdr:row>57</xdr:row>
      <xdr:rowOff>55517</xdr:rowOff>
    </xdr:to>
    <xdr:cxnSp macro="">
      <xdr:nvCxnSpPr>
        <xdr:cNvPr id="155" name="直線コネクタ 154">
          <a:extLst>
            <a:ext uri="{FF2B5EF4-FFF2-40B4-BE49-F238E27FC236}">
              <a16:creationId xmlns:a16="http://schemas.microsoft.com/office/drawing/2014/main" id="{D6DE7223-4E56-4E47-9443-F5F725E7041B}"/>
            </a:ext>
          </a:extLst>
        </xdr:cNvPr>
        <xdr:cNvCxnSpPr/>
      </xdr:nvCxnSpPr>
      <xdr:spPr>
        <a:xfrm flipV="1">
          <a:off x="7861300" y="9767751"/>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85544</xdr:rowOff>
    </xdr:from>
    <xdr:to>
      <xdr:col>36</xdr:col>
      <xdr:colOff>165100</xdr:colOff>
      <xdr:row>57</xdr:row>
      <xdr:rowOff>15694</xdr:rowOff>
    </xdr:to>
    <xdr:sp macro="" textlink="">
      <xdr:nvSpPr>
        <xdr:cNvPr id="156" name="楕円 155">
          <a:extLst>
            <a:ext uri="{FF2B5EF4-FFF2-40B4-BE49-F238E27FC236}">
              <a16:creationId xmlns:a16="http://schemas.microsoft.com/office/drawing/2014/main" id="{8AC28862-13FC-428A-A66D-FB627A98CA94}"/>
            </a:ext>
          </a:extLst>
        </xdr:cNvPr>
        <xdr:cNvSpPr/>
      </xdr:nvSpPr>
      <xdr:spPr>
        <a:xfrm>
          <a:off x="6921500" y="968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136344</xdr:rowOff>
    </xdr:from>
    <xdr:to>
      <xdr:col>41</xdr:col>
      <xdr:colOff>50800</xdr:colOff>
      <xdr:row>57</xdr:row>
      <xdr:rowOff>55517</xdr:rowOff>
    </xdr:to>
    <xdr:cxnSp macro="">
      <xdr:nvCxnSpPr>
        <xdr:cNvPr id="157" name="直線コネクタ 156">
          <a:extLst>
            <a:ext uri="{FF2B5EF4-FFF2-40B4-BE49-F238E27FC236}">
              <a16:creationId xmlns:a16="http://schemas.microsoft.com/office/drawing/2014/main" id="{06665828-843A-4BC4-A6F3-BE24FDFC1095}"/>
            </a:ext>
          </a:extLst>
        </xdr:cNvPr>
        <xdr:cNvCxnSpPr/>
      </xdr:nvCxnSpPr>
      <xdr:spPr>
        <a:xfrm>
          <a:off x="6972300" y="9737544"/>
          <a:ext cx="889000" cy="90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162922</xdr:rowOff>
    </xdr:from>
    <xdr:ext cx="469744" cy="259045"/>
    <xdr:sp macro="" textlink="">
      <xdr:nvSpPr>
        <xdr:cNvPr id="158" name="n_1aveValue【体育館・プール】&#10;一人当たり面積">
          <a:extLst>
            <a:ext uri="{FF2B5EF4-FFF2-40B4-BE49-F238E27FC236}">
              <a16:creationId xmlns:a16="http://schemas.microsoft.com/office/drawing/2014/main" id="{3DB7278C-EF0B-470E-838F-C4848D465A0D}"/>
            </a:ext>
          </a:extLst>
        </xdr:cNvPr>
        <xdr:cNvSpPr txBox="1"/>
      </xdr:nvSpPr>
      <xdr:spPr>
        <a:xfrm>
          <a:off x="9391727" y="1096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161779</xdr:rowOff>
    </xdr:from>
    <xdr:ext cx="469744" cy="259045"/>
    <xdr:sp macro="" textlink="">
      <xdr:nvSpPr>
        <xdr:cNvPr id="159" name="n_2aveValue【体育館・プール】&#10;一人当たり面積">
          <a:extLst>
            <a:ext uri="{FF2B5EF4-FFF2-40B4-BE49-F238E27FC236}">
              <a16:creationId xmlns:a16="http://schemas.microsoft.com/office/drawing/2014/main" id="{BFFADAF5-7F48-4E1D-9BA2-9440AAF37546}"/>
            </a:ext>
          </a:extLst>
        </xdr:cNvPr>
        <xdr:cNvSpPr txBox="1"/>
      </xdr:nvSpPr>
      <xdr:spPr>
        <a:xfrm>
          <a:off x="8515427" y="1096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166840</xdr:rowOff>
    </xdr:from>
    <xdr:ext cx="469744" cy="259045"/>
    <xdr:sp macro="" textlink="">
      <xdr:nvSpPr>
        <xdr:cNvPr id="160" name="n_3aveValue【体育館・プール】&#10;一人当たり面積">
          <a:extLst>
            <a:ext uri="{FF2B5EF4-FFF2-40B4-BE49-F238E27FC236}">
              <a16:creationId xmlns:a16="http://schemas.microsoft.com/office/drawing/2014/main" id="{653F6106-98B0-4132-8729-E74FEA04C6D7}"/>
            </a:ext>
          </a:extLst>
        </xdr:cNvPr>
        <xdr:cNvSpPr txBox="1"/>
      </xdr:nvSpPr>
      <xdr:spPr>
        <a:xfrm>
          <a:off x="7626427" y="10968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155084</xdr:rowOff>
    </xdr:from>
    <xdr:ext cx="469744" cy="259045"/>
    <xdr:sp macro="" textlink="">
      <xdr:nvSpPr>
        <xdr:cNvPr id="161" name="n_4aveValue【体育館・プール】&#10;一人当たり面積">
          <a:extLst>
            <a:ext uri="{FF2B5EF4-FFF2-40B4-BE49-F238E27FC236}">
              <a16:creationId xmlns:a16="http://schemas.microsoft.com/office/drawing/2014/main" id="{B7A34D9A-7135-43EF-BB1E-85523F75B344}"/>
            </a:ext>
          </a:extLst>
        </xdr:cNvPr>
        <xdr:cNvSpPr txBox="1"/>
      </xdr:nvSpPr>
      <xdr:spPr>
        <a:xfrm>
          <a:off x="6737427" y="10956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49692</xdr:rowOff>
    </xdr:from>
    <xdr:ext cx="469744" cy="259045"/>
    <xdr:sp macro="" textlink="">
      <xdr:nvSpPr>
        <xdr:cNvPr id="162" name="n_1mainValue【体育館・プール】&#10;一人当たり面積">
          <a:extLst>
            <a:ext uri="{FF2B5EF4-FFF2-40B4-BE49-F238E27FC236}">
              <a16:creationId xmlns:a16="http://schemas.microsoft.com/office/drawing/2014/main" id="{83093522-D834-457A-8CE5-F04A9E1DE0CE}"/>
            </a:ext>
          </a:extLst>
        </xdr:cNvPr>
        <xdr:cNvSpPr txBox="1"/>
      </xdr:nvSpPr>
      <xdr:spPr>
        <a:xfrm>
          <a:off x="9391727" y="947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62428</xdr:rowOff>
    </xdr:from>
    <xdr:ext cx="469744" cy="259045"/>
    <xdr:sp macro="" textlink="">
      <xdr:nvSpPr>
        <xdr:cNvPr id="163" name="n_2mainValue【体育館・プール】&#10;一人当たり面積">
          <a:extLst>
            <a:ext uri="{FF2B5EF4-FFF2-40B4-BE49-F238E27FC236}">
              <a16:creationId xmlns:a16="http://schemas.microsoft.com/office/drawing/2014/main" id="{EDF0919F-9699-4863-A330-43F6931D1F63}"/>
            </a:ext>
          </a:extLst>
        </xdr:cNvPr>
        <xdr:cNvSpPr txBox="1"/>
      </xdr:nvSpPr>
      <xdr:spPr>
        <a:xfrm>
          <a:off x="8515427" y="9492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122844</xdr:rowOff>
    </xdr:from>
    <xdr:ext cx="469744" cy="259045"/>
    <xdr:sp macro="" textlink="">
      <xdr:nvSpPr>
        <xdr:cNvPr id="164" name="n_3mainValue【体育館・プール】&#10;一人当たり面積">
          <a:extLst>
            <a:ext uri="{FF2B5EF4-FFF2-40B4-BE49-F238E27FC236}">
              <a16:creationId xmlns:a16="http://schemas.microsoft.com/office/drawing/2014/main" id="{BFBA4D51-9D84-46BD-8DB4-9BEE55C01F0D}"/>
            </a:ext>
          </a:extLst>
        </xdr:cNvPr>
        <xdr:cNvSpPr txBox="1"/>
      </xdr:nvSpPr>
      <xdr:spPr>
        <a:xfrm>
          <a:off x="7626427" y="955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32221</xdr:rowOff>
    </xdr:from>
    <xdr:ext cx="469744" cy="259045"/>
    <xdr:sp macro="" textlink="">
      <xdr:nvSpPr>
        <xdr:cNvPr id="165" name="n_4mainValue【体育館・プール】&#10;一人当たり面積">
          <a:extLst>
            <a:ext uri="{FF2B5EF4-FFF2-40B4-BE49-F238E27FC236}">
              <a16:creationId xmlns:a16="http://schemas.microsoft.com/office/drawing/2014/main" id="{2A846C93-528F-4476-A63D-3751607005E2}"/>
            </a:ext>
          </a:extLst>
        </xdr:cNvPr>
        <xdr:cNvSpPr txBox="1"/>
      </xdr:nvSpPr>
      <xdr:spPr>
        <a:xfrm>
          <a:off x="6737427" y="9461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ABF4DB31-B576-4C21-B5A8-B611702B919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9C3BB765-474D-44A9-A161-71CD9F562A0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2D9ABD60-10FA-4424-867B-3575F4EDFB5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6A65C275-A5D9-4182-BCF6-BEC83790F60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39DBA1DD-6BFE-434E-87DD-15CEF0A8D5B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86085D00-68E3-48AA-81A3-0EEBF5CA43B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E131D26D-0BB6-46D9-910C-5855CE42B34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705A764B-4997-4377-AE1A-54F7E7CA5DA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4" name="テキスト ボックス 173">
          <a:extLst>
            <a:ext uri="{FF2B5EF4-FFF2-40B4-BE49-F238E27FC236}">
              <a16:creationId xmlns:a16="http://schemas.microsoft.com/office/drawing/2014/main" id="{5C097446-8B02-49F0-87B1-28ECE45A764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5" name="直線コネクタ 174">
          <a:extLst>
            <a:ext uri="{FF2B5EF4-FFF2-40B4-BE49-F238E27FC236}">
              <a16:creationId xmlns:a16="http://schemas.microsoft.com/office/drawing/2014/main" id="{3ADF054B-A154-4E93-B45E-3612DB636BE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6" name="テキスト ボックス 175">
          <a:extLst>
            <a:ext uri="{FF2B5EF4-FFF2-40B4-BE49-F238E27FC236}">
              <a16:creationId xmlns:a16="http://schemas.microsoft.com/office/drawing/2014/main" id="{47809292-AEFE-4365-9B24-2AE425910AB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7" name="直線コネクタ 176">
          <a:extLst>
            <a:ext uri="{FF2B5EF4-FFF2-40B4-BE49-F238E27FC236}">
              <a16:creationId xmlns:a16="http://schemas.microsoft.com/office/drawing/2014/main" id="{6A6E51B7-FB25-4273-ABE4-723471CB621F}"/>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8" name="テキスト ボックス 177">
          <a:extLst>
            <a:ext uri="{FF2B5EF4-FFF2-40B4-BE49-F238E27FC236}">
              <a16:creationId xmlns:a16="http://schemas.microsoft.com/office/drawing/2014/main" id="{5481CFC1-A7FA-4C83-BD36-856F0D96B45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9" name="直線コネクタ 178">
          <a:extLst>
            <a:ext uri="{FF2B5EF4-FFF2-40B4-BE49-F238E27FC236}">
              <a16:creationId xmlns:a16="http://schemas.microsoft.com/office/drawing/2014/main" id="{D6BC10E8-03A7-4F37-B8F6-5226EE6AD177}"/>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80" name="テキスト ボックス 179">
          <a:extLst>
            <a:ext uri="{FF2B5EF4-FFF2-40B4-BE49-F238E27FC236}">
              <a16:creationId xmlns:a16="http://schemas.microsoft.com/office/drawing/2014/main" id="{3534BF3C-EA99-41D2-92AF-080599ED285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1" name="直線コネクタ 180">
          <a:extLst>
            <a:ext uri="{FF2B5EF4-FFF2-40B4-BE49-F238E27FC236}">
              <a16:creationId xmlns:a16="http://schemas.microsoft.com/office/drawing/2014/main" id="{C1326D3C-5D4C-4EE8-8742-0B0FF07BE50C}"/>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2" name="テキスト ボックス 181">
          <a:extLst>
            <a:ext uri="{FF2B5EF4-FFF2-40B4-BE49-F238E27FC236}">
              <a16:creationId xmlns:a16="http://schemas.microsoft.com/office/drawing/2014/main" id="{545F15A5-6212-4F67-ADC9-D69E541930C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3" name="直線コネクタ 182">
          <a:extLst>
            <a:ext uri="{FF2B5EF4-FFF2-40B4-BE49-F238E27FC236}">
              <a16:creationId xmlns:a16="http://schemas.microsoft.com/office/drawing/2014/main" id="{D73C86E1-B7E0-448E-97FE-20AD11A2A6A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4" name="テキスト ボックス 183">
          <a:extLst>
            <a:ext uri="{FF2B5EF4-FFF2-40B4-BE49-F238E27FC236}">
              <a16:creationId xmlns:a16="http://schemas.microsoft.com/office/drawing/2014/main" id="{50889EB1-8004-468A-9C8B-D8607CA37E6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5" name="直線コネクタ 184">
          <a:extLst>
            <a:ext uri="{FF2B5EF4-FFF2-40B4-BE49-F238E27FC236}">
              <a16:creationId xmlns:a16="http://schemas.microsoft.com/office/drawing/2014/main" id="{BE9572F5-85F3-4850-A8E6-645800BE200E}"/>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6" name="テキスト ボックス 185">
          <a:extLst>
            <a:ext uri="{FF2B5EF4-FFF2-40B4-BE49-F238E27FC236}">
              <a16:creationId xmlns:a16="http://schemas.microsoft.com/office/drawing/2014/main" id="{DFB5E034-E7E8-402E-9C4A-49BC5ECF475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7" name="直線コネクタ 186">
          <a:extLst>
            <a:ext uri="{FF2B5EF4-FFF2-40B4-BE49-F238E27FC236}">
              <a16:creationId xmlns:a16="http://schemas.microsoft.com/office/drawing/2014/main" id="{BD2F801C-44A6-4A1F-B992-7688EB204C4E}"/>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8" name="テキスト ボックス 187">
          <a:extLst>
            <a:ext uri="{FF2B5EF4-FFF2-40B4-BE49-F238E27FC236}">
              <a16:creationId xmlns:a16="http://schemas.microsoft.com/office/drawing/2014/main" id="{CB867D08-F507-49D1-B6F2-B3D1ADDD471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9" name="直線コネクタ 188">
          <a:extLst>
            <a:ext uri="{FF2B5EF4-FFF2-40B4-BE49-F238E27FC236}">
              <a16:creationId xmlns:a16="http://schemas.microsoft.com/office/drawing/2014/main" id="{C94A8AB4-1490-4EFE-98F9-957BC576D9D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90" name="【福祉施設】&#10;有形固定資産減価償却率グラフ枠">
          <a:extLst>
            <a:ext uri="{FF2B5EF4-FFF2-40B4-BE49-F238E27FC236}">
              <a16:creationId xmlns:a16="http://schemas.microsoft.com/office/drawing/2014/main" id="{AE981EF4-F0FF-42FA-98CC-9AE2D3640CF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118111</xdr:rowOff>
    </xdr:from>
    <xdr:to>
      <xdr:col>24</xdr:col>
      <xdr:colOff>62865</xdr:colOff>
      <xdr:row>86</xdr:row>
      <xdr:rowOff>168729</xdr:rowOff>
    </xdr:to>
    <xdr:cxnSp macro="">
      <xdr:nvCxnSpPr>
        <xdr:cNvPr id="191" name="直線コネクタ 190">
          <a:extLst>
            <a:ext uri="{FF2B5EF4-FFF2-40B4-BE49-F238E27FC236}">
              <a16:creationId xmlns:a16="http://schemas.microsoft.com/office/drawing/2014/main" id="{999719F5-B561-4DD9-A9B8-9E6174328143}"/>
            </a:ext>
          </a:extLst>
        </xdr:cNvPr>
        <xdr:cNvCxnSpPr/>
      </xdr:nvCxnSpPr>
      <xdr:spPr>
        <a:xfrm flipV="1">
          <a:off x="4634865" y="13319761"/>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92" name="【福祉施設】&#10;有形固定資産減価償却率最小値テキスト">
          <a:extLst>
            <a:ext uri="{FF2B5EF4-FFF2-40B4-BE49-F238E27FC236}">
              <a16:creationId xmlns:a16="http://schemas.microsoft.com/office/drawing/2014/main" id="{3210574A-47FD-47DD-8497-0421F129EE87}"/>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3" name="直線コネクタ 192">
          <a:extLst>
            <a:ext uri="{FF2B5EF4-FFF2-40B4-BE49-F238E27FC236}">
              <a16:creationId xmlns:a16="http://schemas.microsoft.com/office/drawing/2014/main" id="{7F6561D5-6CE2-4A02-969B-5674676374CB}"/>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64788</xdr:rowOff>
    </xdr:from>
    <xdr:ext cx="340478" cy="259045"/>
    <xdr:sp macro="" textlink="">
      <xdr:nvSpPr>
        <xdr:cNvPr id="194" name="【福祉施設】&#10;有形固定資産減価償却率最大値テキスト">
          <a:extLst>
            <a:ext uri="{FF2B5EF4-FFF2-40B4-BE49-F238E27FC236}">
              <a16:creationId xmlns:a16="http://schemas.microsoft.com/office/drawing/2014/main" id="{0F9E9F6B-7F5E-4A7E-84D4-C9E217FFFFE9}"/>
            </a:ext>
          </a:extLst>
        </xdr:cNvPr>
        <xdr:cNvSpPr txBox="1"/>
      </xdr:nvSpPr>
      <xdr:spPr>
        <a:xfrm>
          <a:off x="4673600" y="1309498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118111</xdr:rowOff>
    </xdr:from>
    <xdr:to>
      <xdr:col>24</xdr:col>
      <xdr:colOff>152400</xdr:colOff>
      <xdr:row>77</xdr:row>
      <xdr:rowOff>118111</xdr:rowOff>
    </xdr:to>
    <xdr:cxnSp macro="">
      <xdr:nvCxnSpPr>
        <xdr:cNvPr id="195" name="直線コネクタ 194">
          <a:extLst>
            <a:ext uri="{FF2B5EF4-FFF2-40B4-BE49-F238E27FC236}">
              <a16:creationId xmlns:a16="http://schemas.microsoft.com/office/drawing/2014/main" id="{9166B1E1-97C4-42CC-A559-B473A559655A}"/>
            </a:ext>
          </a:extLst>
        </xdr:cNvPr>
        <xdr:cNvCxnSpPr/>
      </xdr:nvCxnSpPr>
      <xdr:spPr>
        <a:xfrm>
          <a:off x="4546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65695</xdr:rowOff>
    </xdr:from>
    <xdr:ext cx="405111" cy="259045"/>
    <xdr:sp macro="" textlink="">
      <xdr:nvSpPr>
        <xdr:cNvPr id="196" name="【福祉施設】&#10;有形固定資産減価償却率平均値テキスト">
          <a:extLst>
            <a:ext uri="{FF2B5EF4-FFF2-40B4-BE49-F238E27FC236}">
              <a16:creationId xmlns:a16="http://schemas.microsoft.com/office/drawing/2014/main" id="{E7BEB3A9-B67D-4427-95DF-320BF53DAC26}"/>
            </a:ext>
          </a:extLst>
        </xdr:cNvPr>
        <xdr:cNvSpPr txBox="1"/>
      </xdr:nvSpPr>
      <xdr:spPr>
        <a:xfrm>
          <a:off x="4673600" y="1395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42818</xdr:rowOff>
    </xdr:from>
    <xdr:to>
      <xdr:col>24</xdr:col>
      <xdr:colOff>114300</xdr:colOff>
      <xdr:row>82</xdr:row>
      <xdr:rowOff>144418</xdr:rowOff>
    </xdr:to>
    <xdr:sp macro="" textlink="">
      <xdr:nvSpPr>
        <xdr:cNvPr id="197" name="フローチャート: 判断 196">
          <a:extLst>
            <a:ext uri="{FF2B5EF4-FFF2-40B4-BE49-F238E27FC236}">
              <a16:creationId xmlns:a16="http://schemas.microsoft.com/office/drawing/2014/main" id="{7F085763-30D0-4D22-9C50-0A80BAE7EB0B}"/>
            </a:ext>
          </a:extLst>
        </xdr:cNvPr>
        <xdr:cNvSpPr/>
      </xdr:nvSpPr>
      <xdr:spPr>
        <a:xfrm>
          <a:off x="4584700" y="1410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34652</xdr:rowOff>
    </xdr:from>
    <xdr:to>
      <xdr:col>20</xdr:col>
      <xdr:colOff>38100</xdr:colOff>
      <xdr:row>82</xdr:row>
      <xdr:rowOff>136252</xdr:rowOff>
    </xdr:to>
    <xdr:sp macro="" textlink="">
      <xdr:nvSpPr>
        <xdr:cNvPr id="198" name="フローチャート: 判断 197">
          <a:extLst>
            <a:ext uri="{FF2B5EF4-FFF2-40B4-BE49-F238E27FC236}">
              <a16:creationId xmlns:a16="http://schemas.microsoft.com/office/drawing/2014/main" id="{C8AA82BA-D1F6-4ECD-9A50-A1514B5FEDD6}"/>
            </a:ext>
          </a:extLst>
        </xdr:cNvPr>
        <xdr:cNvSpPr/>
      </xdr:nvSpPr>
      <xdr:spPr>
        <a:xfrm>
          <a:off x="3746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113030</xdr:rowOff>
    </xdr:from>
    <xdr:to>
      <xdr:col>15</xdr:col>
      <xdr:colOff>101600</xdr:colOff>
      <xdr:row>83</xdr:row>
      <xdr:rowOff>43180</xdr:rowOff>
    </xdr:to>
    <xdr:sp macro="" textlink="">
      <xdr:nvSpPr>
        <xdr:cNvPr id="199" name="フローチャート: 判断 198">
          <a:extLst>
            <a:ext uri="{FF2B5EF4-FFF2-40B4-BE49-F238E27FC236}">
              <a16:creationId xmlns:a16="http://schemas.microsoft.com/office/drawing/2014/main" id="{D83F0BF5-D39E-4638-A9CC-A89918406BC3}"/>
            </a:ext>
          </a:extLst>
        </xdr:cNvPr>
        <xdr:cNvSpPr/>
      </xdr:nvSpPr>
      <xdr:spPr>
        <a:xfrm>
          <a:off x="2857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73842</xdr:rowOff>
    </xdr:from>
    <xdr:to>
      <xdr:col>10</xdr:col>
      <xdr:colOff>165100</xdr:colOff>
      <xdr:row>83</xdr:row>
      <xdr:rowOff>3992</xdr:rowOff>
    </xdr:to>
    <xdr:sp macro="" textlink="">
      <xdr:nvSpPr>
        <xdr:cNvPr id="200" name="フローチャート: 判断 199">
          <a:extLst>
            <a:ext uri="{FF2B5EF4-FFF2-40B4-BE49-F238E27FC236}">
              <a16:creationId xmlns:a16="http://schemas.microsoft.com/office/drawing/2014/main" id="{342B01C7-3105-48F7-87FC-B33BDEDA95C9}"/>
            </a:ext>
          </a:extLst>
        </xdr:cNvPr>
        <xdr:cNvSpPr/>
      </xdr:nvSpPr>
      <xdr:spPr>
        <a:xfrm>
          <a:off x="1968500" y="14132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15058</xdr:rowOff>
    </xdr:from>
    <xdr:to>
      <xdr:col>6</xdr:col>
      <xdr:colOff>38100</xdr:colOff>
      <xdr:row>82</xdr:row>
      <xdr:rowOff>116658</xdr:rowOff>
    </xdr:to>
    <xdr:sp macro="" textlink="">
      <xdr:nvSpPr>
        <xdr:cNvPr id="201" name="フローチャート: 判断 200">
          <a:extLst>
            <a:ext uri="{FF2B5EF4-FFF2-40B4-BE49-F238E27FC236}">
              <a16:creationId xmlns:a16="http://schemas.microsoft.com/office/drawing/2014/main" id="{32189A09-29E5-45F2-B25B-E94939F642C1}"/>
            </a:ext>
          </a:extLst>
        </xdr:cNvPr>
        <xdr:cNvSpPr/>
      </xdr:nvSpPr>
      <xdr:spPr>
        <a:xfrm>
          <a:off x="1079500" y="1407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14360BF1-6220-42E8-A08F-87869536F7A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17A5F3CD-D340-4331-AE54-35D55FC0AC4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D46D991F-2B4B-4A15-9018-3B40FF20B3B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1957496D-B42D-4AD0-9454-CD5C825438F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6" name="テキスト ボックス 205">
          <a:extLst>
            <a:ext uri="{FF2B5EF4-FFF2-40B4-BE49-F238E27FC236}">
              <a16:creationId xmlns:a16="http://schemas.microsoft.com/office/drawing/2014/main" id="{FEE8E26B-4336-4429-A055-BDE3A93A431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95069</xdr:rowOff>
    </xdr:from>
    <xdr:to>
      <xdr:col>24</xdr:col>
      <xdr:colOff>114300</xdr:colOff>
      <xdr:row>87</xdr:row>
      <xdr:rowOff>25219</xdr:rowOff>
    </xdr:to>
    <xdr:sp macro="" textlink="">
      <xdr:nvSpPr>
        <xdr:cNvPr id="207" name="楕円 206">
          <a:extLst>
            <a:ext uri="{FF2B5EF4-FFF2-40B4-BE49-F238E27FC236}">
              <a16:creationId xmlns:a16="http://schemas.microsoft.com/office/drawing/2014/main" id="{AB881986-CADB-4CCF-8F5F-CE41566576C7}"/>
            </a:ext>
          </a:extLst>
        </xdr:cNvPr>
        <xdr:cNvSpPr/>
      </xdr:nvSpPr>
      <xdr:spPr>
        <a:xfrm>
          <a:off x="4584700" y="1483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9996</xdr:rowOff>
    </xdr:from>
    <xdr:ext cx="405111" cy="259045"/>
    <xdr:sp macro="" textlink="">
      <xdr:nvSpPr>
        <xdr:cNvPr id="208" name="【福祉施設】&#10;有形固定資産減価償却率該当値テキスト">
          <a:extLst>
            <a:ext uri="{FF2B5EF4-FFF2-40B4-BE49-F238E27FC236}">
              <a16:creationId xmlns:a16="http://schemas.microsoft.com/office/drawing/2014/main" id="{FA85C101-A59F-4CB0-9599-43BE696FF170}"/>
            </a:ext>
          </a:extLst>
        </xdr:cNvPr>
        <xdr:cNvSpPr txBox="1"/>
      </xdr:nvSpPr>
      <xdr:spPr>
        <a:xfrm>
          <a:off x="4673600" y="14754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10161</xdr:rowOff>
    </xdr:from>
    <xdr:to>
      <xdr:col>20</xdr:col>
      <xdr:colOff>38100</xdr:colOff>
      <xdr:row>86</xdr:row>
      <xdr:rowOff>111761</xdr:rowOff>
    </xdr:to>
    <xdr:sp macro="" textlink="">
      <xdr:nvSpPr>
        <xdr:cNvPr id="209" name="楕円 208">
          <a:extLst>
            <a:ext uri="{FF2B5EF4-FFF2-40B4-BE49-F238E27FC236}">
              <a16:creationId xmlns:a16="http://schemas.microsoft.com/office/drawing/2014/main" id="{AA046050-CDEE-484D-A08D-F6903A046030}"/>
            </a:ext>
          </a:extLst>
        </xdr:cNvPr>
        <xdr:cNvSpPr/>
      </xdr:nvSpPr>
      <xdr:spPr>
        <a:xfrm>
          <a:off x="3746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60961</xdr:rowOff>
    </xdr:from>
    <xdr:to>
      <xdr:col>24</xdr:col>
      <xdr:colOff>63500</xdr:colOff>
      <xdr:row>86</xdr:row>
      <xdr:rowOff>145869</xdr:rowOff>
    </xdr:to>
    <xdr:cxnSp macro="">
      <xdr:nvCxnSpPr>
        <xdr:cNvPr id="210" name="直線コネクタ 209">
          <a:extLst>
            <a:ext uri="{FF2B5EF4-FFF2-40B4-BE49-F238E27FC236}">
              <a16:creationId xmlns:a16="http://schemas.microsoft.com/office/drawing/2014/main" id="{5C15855D-A747-4DE1-9A57-3B91DFD6792C}"/>
            </a:ext>
          </a:extLst>
        </xdr:cNvPr>
        <xdr:cNvCxnSpPr/>
      </xdr:nvCxnSpPr>
      <xdr:spPr>
        <a:xfrm>
          <a:off x="3797300" y="14805661"/>
          <a:ext cx="8382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113030</xdr:rowOff>
    </xdr:from>
    <xdr:to>
      <xdr:col>15</xdr:col>
      <xdr:colOff>101600</xdr:colOff>
      <xdr:row>86</xdr:row>
      <xdr:rowOff>43180</xdr:rowOff>
    </xdr:to>
    <xdr:sp macro="" textlink="">
      <xdr:nvSpPr>
        <xdr:cNvPr id="211" name="楕円 210">
          <a:extLst>
            <a:ext uri="{FF2B5EF4-FFF2-40B4-BE49-F238E27FC236}">
              <a16:creationId xmlns:a16="http://schemas.microsoft.com/office/drawing/2014/main" id="{F76B9E38-6E94-47D3-87AF-5E4A5D1DA995}"/>
            </a:ext>
          </a:extLst>
        </xdr:cNvPr>
        <xdr:cNvSpPr/>
      </xdr:nvSpPr>
      <xdr:spPr>
        <a:xfrm>
          <a:off x="2857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163830</xdr:rowOff>
    </xdr:from>
    <xdr:to>
      <xdr:col>19</xdr:col>
      <xdr:colOff>177800</xdr:colOff>
      <xdr:row>86</xdr:row>
      <xdr:rowOff>60961</xdr:rowOff>
    </xdr:to>
    <xdr:cxnSp macro="">
      <xdr:nvCxnSpPr>
        <xdr:cNvPr id="212" name="直線コネクタ 211">
          <a:extLst>
            <a:ext uri="{FF2B5EF4-FFF2-40B4-BE49-F238E27FC236}">
              <a16:creationId xmlns:a16="http://schemas.microsoft.com/office/drawing/2014/main" id="{A2056C1F-80F9-489F-B702-F5BA8D4EA795}"/>
            </a:ext>
          </a:extLst>
        </xdr:cNvPr>
        <xdr:cNvCxnSpPr/>
      </xdr:nvCxnSpPr>
      <xdr:spPr>
        <a:xfrm>
          <a:off x="2908300" y="1473708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42818</xdr:rowOff>
    </xdr:from>
    <xdr:to>
      <xdr:col>10</xdr:col>
      <xdr:colOff>165100</xdr:colOff>
      <xdr:row>85</xdr:row>
      <xdr:rowOff>144418</xdr:rowOff>
    </xdr:to>
    <xdr:sp macro="" textlink="">
      <xdr:nvSpPr>
        <xdr:cNvPr id="213" name="楕円 212">
          <a:extLst>
            <a:ext uri="{FF2B5EF4-FFF2-40B4-BE49-F238E27FC236}">
              <a16:creationId xmlns:a16="http://schemas.microsoft.com/office/drawing/2014/main" id="{EE43044B-F67D-4C7D-9246-969187524844}"/>
            </a:ext>
          </a:extLst>
        </xdr:cNvPr>
        <xdr:cNvSpPr/>
      </xdr:nvSpPr>
      <xdr:spPr>
        <a:xfrm>
          <a:off x="1968500" y="1461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93618</xdr:rowOff>
    </xdr:from>
    <xdr:to>
      <xdr:col>15</xdr:col>
      <xdr:colOff>50800</xdr:colOff>
      <xdr:row>85</xdr:row>
      <xdr:rowOff>163830</xdr:rowOff>
    </xdr:to>
    <xdr:cxnSp macro="">
      <xdr:nvCxnSpPr>
        <xdr:cNvPr id="214" name="直線コネクタ 213">
          <a:extLst>
            <a:ext uri="{FF2B5EF4-FFF2-40B4-BE49-F238E27FC236}">
              <a16:creationId xmlns:a16="http://schemas.microsoft.com/office/drawing/2014/main" id="{D2D9E6C4-792B-468F-BC30-DE4587D68847}"/>
            </a:ext>
          </a:extLst>
        </xdr:cNvPr>
        <xdr:cNvCxnSpPr/>
      </xdr:nvCxnSpPr>
      <xdr:spPr>
        <a:xfrm>
          <a:off x="2019300" y="14666868"/>
          <a:ext cx="889000" cy="7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145687</xdr:rowOff>
    </xdr:from>
    <xdr:to>
      <xdr:col>6</xdr:col>
      <xdr:colOff>38100</xdr:colOff>
      <xdr:row>85</xdr:row>
      <xdr:rowOff>75837</xdr:rowOff>
    </xdr:to>
    <xdr:sp macro="" textlink="">
      <xdr:nvSpPr>
        <xdr:cNvPr id="215" name="楕円 214">
          <a:extLst>
            <a:ext uri="{FF2B5EF4-FFF2-40B4-BE49-F238E27FC236}">
              <a16:creationId xmlns:a16="http://schemas.microsoft.com/office/drawing/2014/main" id="{F5CB9F38-9A90-42C7-8449-3BB0FE272F32}"/>
            </a:ext>
          </a:extLst>
        </xdr:cNvPr>
        <xdr:cNvSpPr/>
      </xdr:nvSpPr>
      <xdr:spPr>
        <a:xfrm>
          <a:off x="1079500" y="1454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25037</xdr:rowOff>
    </xdr:from>
    <xdr:to>
      <xdr:col>10</xdr:col>
      <xdr:colOff>114300</xdr:colOff>
      <xdr:row>85</xdr:row>
      <xdr:rowOff>93618</xdr:rowOff>
    </xdr:to>
    <xdr:cxnSp macro="">
      <xdr:nvCxnSpPr>
        <xdr:cNvPr id="216" name="直線コネクタ 215">
          <a:extLst>
            <a:ext uri="{FF2B5EF4-FFF2-40B4-BE49-F238E27FC236}">
              <a16:creationId xmlns:a16="http://schemas.microsoft.com/office/drawing/2014/main" id="{0A9CC94B-97E6-4313-A9EB-849657F4522F}"/>
            </a:ext>
          </a:extLst>
        </xdr:cNvPr>
        <xdr:cNvCxnSpPr/>
      </xdr:nvCxnSpPr>
      <xdr:spPr>
        <a:xfrm>
          <a:off x="1130300" y="14598287"/>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152779</xdr:rowOff>
    </xdr:from>
    <xdr:ext cx="405111" cy="259045"/>
    <xdr:sp macro="" textlink="">
      <xdr:nvSpPr>
        <xdr:cNvPr id="217" name="n_1aveValue【福祉施設】&#10;有形固定資産減価償却率">
          <a:extLst>
            <a:ext uri="{FF2B5EF4-FFF2-40B4-BE49-F238E27FC236}">
              <a16:creationId xmlns:a16="http://schemas.microsoft.com/office/drawing/2014/main" id="{4B6BC25C-19BA-4C69-B5DD-22DD4ABFEEE5}"/>
            </a:ext>
          </a:extLst>
        </xdr:cNvPr>
        <xdr:cNvSpPr txBox="1"/>
      </xdr:nvSpPr>
      <xdr:spPr>
        <a:xfrm>
          <a:off x="35820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59707</xdr:rowOff>
    </xdr:from>
    <xdr:ext cx="405111" cy="259045"/>
    <xdr:sp macro="" textlink="">
      <xdr:nvSpPr>
        <xdr:cNvPr id="218" name="n_2aveValue【福祉施設】&#10;有形固定資産減価償却率">
          <a:extLst>
            <a:ext uri="{FF2B5EF4-FFF2-40B4-BE49-F238E27FC236}">
              <a16:creationId xmlns:a16="http://schemas.microsoft.com/office/drawing/2014/main" id="{F579ABC2-9859-47DD-BBF6-C57976E6372D}"/>
            </a:ext>
          </a:extLst>
        </xdr:cNvPr>
        <xdr:cNvSpPr txBox="1"/>
      </xdr:nvSpPr>
      <xdr:spPr>
        <a:xfrm>
          <a:off x="2705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20519</xdr:rowOff>
    </xdr:from>
    <xdr:ext cx="405111" cy="259045"/>
    <xdr:sp macro="" textlink="">
      <xdr:nvSpPr>
        <xdr:cNvPr id="219" name="n_3aveValue【福祉施設】&#10;有形固定資産減価償却率">
          <a:extLst>
            <a:ext uri="{FF2B5EF4-FFF2-40B4-BE49-F238E27FC236}">
              <a16:creationId xmlns:a16="http://schemas.microsoft.com/office/drawing/2014/main" id="{8E98EA0A-F2F9-48A9-BF35-C1CC9DAB0388}"/>
            </a:ext>
          </a:extLst>
        </xdr:cNvPr>
        <xdr:cNvSpPr txBox="1"/>
      </xdr:nvSpPr>
      <xdr:spPr>
        <a:xfrm>
          <a:off x="1816744" y="1390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133185</xdr:rowOff>
    </xdr:from>
    <xdr:ext cx="405111" cy="259045"/>
    <xdr:sp macro="" textlink="">
      <xdr:nvSpPr>
        <xdr:cNvPr id="220" name="n_4aveValue【福祉施設】&#10;有形固定資産減価償却率">
          <a:extLst>
            <a:ext uri="{FF2B5EF4-FFF2-40B4-BE49-F238E27FC236}">
              <a16:creationId xmlns:a16="http://schemas.microsoft.com/office/drawing/2014/main" id="{9EDAEF1A-E5CF-4B8B-A0B9-4C1F83238E2D}"/>
            </a:ext>
          </a:extLst>
        </xdr:cNvPr>
        <xdr:cNvSpPr txBox="1"/>
      </xdr:nvSpPr>
      <xdr:spPr>
        <a:xfrm>
          <a:off x="927744" y="1384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102888</xdr:rowOff>
    </xdr:from>
    <xdr:ext cx="405111" cy="259045"/>
    <xdr:sp macro="" textlink="">
      <xdr:nvSpPr>
        <xdr:cNvPr id="221" name="n_1mainValue【福祉施設】&#10;有形固定資産減価償却率">
          <a:extLst>
            <a:ext uri="{FF2B5EF4-FFF2-40B4-BE49-F238E27FC236}">
              <a16:creationId xmlns:a16="http://schemas.microsoft.com/office/drawing/2014/main" id="{E2B9E586-7EC2-4AF4-98B7-A5DCD3B4CD44}"/>
            </a:ext>
          </a:extLst>
        </xdr:cNvPr>
        <xdr:cNvSpPr txBox="1"/>
      </xdr:nvSpPr>
      <xdr:spPr>
        <a:xfrm>
          <a:off x="3582044" y="1484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34307</xdr:rowOff>
    </xdr:from>
    <xdr:ext cx="405111" cy="259045"/>
    <xdr:sp macro="" textlink="">
      <xdr:nvSpPr>
        <xdr:cNvPr id="222" name="n_2mainValue【福祉施設】&#10;有形固定資産減価償却率">
          <a:extLst>
            <a:ext uri="{FF2B5EF4-FFF2-40B4-BE49-F238E27FC236}">
              <a16:creationId xmlns:a16="http://schemas.microsoft.com/office/drawing/2014/main" id="{02E1A796-C652-403D-A32D-D7AF0E837FEF}"/>
            </a:ext>
          </a:extLst>
        </xdr:cNvPr>
        <xdr:cNvSpPr txBox="1"/>
      </xdr:nvSpPr>
      <xdr:spPr>
        <a:xfrm>
          <a:off x="2705744" y="1477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135545</xdr:rowOff>
    </xdr:from>
    <xdr:ext cx="405111" cy="259045"/>
    <xdr:sp macro="" textlink="">
      <xdr:nvSpPr>
        <xdr:cNvPr id="223" name="n_3mainValue【福祉施設】&#10;有形固定資産減価償却率">
          <a:extLst>
            <a:ext uri="{FF2B5EF4-FFF2-40B4-BE49-F238E27FC236}">
              <a16:creationId xmlns:a16="http://schemas.microsoft.com/office/drawing/2014/main" id="{3E561082-46B9-413B-AEAB-6195E47DCC43}"/>
            </a:ext>
          </a:extLst>
        </xdr:cNvPr>
        <xdr:cNvSpPr txBox="1"/>
      </xdr:nvSpPr>
      <xdr:spPr>
        <a:xfrm>
          <a:off x="1816744" y="14708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66964</xdr:rowOff>
    </xdr:from>
    <xdr:ext cx="405111" cy="259045"/>
    <xdr:sp macro="" textlink="">
      <xdr:nvSpPr>
        <xdr:cNvPr id="224" name="n_4mainValue【福祉施設】&#10;有形固定資産減価償却率">
          <a:extLst>
            <a:ext uri="{FF2B5EF4-FFF2-40B4-BE49-F238E27FC236}">
              <a16:creationId xmlns:a16="http://schemas.microsoft.com/office/drawing/2014/main" id="{908FF36B-932C-44C0-87A0-6E03F5535EDE}"/>
            </a:ext>
          </a:extLst>
        </xdr:cNvPr>
        <xdr:cNvSpPr txBox="1"/>
      </xdr:nvSpPr>
      <xdr:spPr>
        <a:xfrm>
          <a:off x="927744" y="1464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5" name="正方形/長方形 224">
          <a:extLst>
            <a:ext uri="{FF2B5EF4-FFF2-40B4-BE49-F238E27FC236}">
              <a16:creationId xmlns:a16="http://schemas.microsoft.com/office/drawing/2014/main" id="{7EA4885C-9163-451D-9FD0-A17A5534715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6" name="正方形/長方形 225">
          <a:extLst>
            <a:ext uri="{FF2B5EF4-FFF2-40B4-BE49-F238E27FC236}">
              <a16:creationId xmlns:a16="http://schemas.microsoft.com/office/drawing/2014/main" id="{70C5D2D6-212B-40FD-AC56-EC8D4A9C948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7" name="正方形/長方形 226">
          <a:extLst>
            <a:ext uri="{FF2B5EF4-FFF2-40B4-BE49-F238E27FC236}">
              <a16:creationId xmlns:a16="http://schemas.microsoft.com/office/drawing/2014/main" id="{EA358EE5-2A8B-4C73-A386-DAD444B7588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8" name="正方形/長方形 227">
          <a:extLst>
            <a:ext uri="{FF2B5EF4-FFF2-40B4-BE49-F238E27FC236}">
              <a16:creationId xmlns:a16="http://schemas.microsoft.com/office/drawing/2014/main" id="{7D5CB2E9-455B-40D6-9372-72011C26CE1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9" name="正方形/長方形 228">
          <a:extLst>
            <a:ext uri="{FF2B5EF4-FFF2-40B4-BE49-F238E27FC236}">
              <a16:creationId xmlns:a16="http://schemas.microsoft.com/office/drawing/2014/main" id="{88AB13C4-3604-437A-9DE1-01B76C588AF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30" name="正方形/長方形 229">
          <a:extLst>
            <a:ext uri="{FF2B5EF4-FFF2-40B4-BE49-F238E27FC236}">
              <a16:creationId xmlns:a16="http://schemas.microsoft.com/office/drawing/2014/main" id="{D23DE253-0ACF-4626-8872-286A1F316AD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1" name="正方形/長方形 230">
          <a:extLst>
            <a:ext uri="{FF2B5EF4-FFF2-40B4-BE49-F238E27FC236}">
              <a16:creationId xmlns:a16="http://schemas.microsoft.com/office/drawing/2014/main" id="{D64C7D77-09E8-4796-9D6B-B620F81C86E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2" name="正方形/長方形 231">
          <a:extLst>
            <a:ext uri="{FF2B5EF4-FFF2-40B4-BE49-F238E27FC236}">
              <a16:creationId xmlns:a16="http://schemas.microsoft.com/office/drawing/2014/main" id="{98D98A9E-0EE9-4678-9675-014FBE1D0CA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3" name="テキスト ボックス 232">
          <a:extLst>
            <a:ext uri="{FF2B5EF4-FFF2-40B4-BE49-F238E27FC236}">
              <a16:creationId xmlns:a16="http://schemas.microsoft.com/office/drawing/2014/main" id="{2ACB24B2-3347-4583-A03B-3F7AE4E81C8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4" name="直線コネクタ 233">
          <a:extLst>
            <a:ext uri="{FF2B5EF4-FFF2-40B4-BE49-F238E27FC236}">
              <a16:creationId xmlns:a16="http://schemas.microsoft.com/office/drawing/2014/main" id="{3E35FB89-BDD0-41AD-A06B-28704C4B59E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5" name="直線コネクタ 234">
          <a:extLst>
            <a:ext uri="{FF2B5EF4-FFF2-40B4-BE49-F238E27FC236}">
              <a16:creationId xmlns:a16="http://schemas.microsoft.com/office/drawing/2014/main" id="{D8586D93-0F45-4F32-8F5A-C16CDA418368}"/>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6" name="テキスト ボックス 235">
          <a:extLst>
            <a:ext uri="{FF2B5EF4-FFF2-40B4-BE49-F238E27FC236}">
              <a16:creationId xmlns:a16="http://schemas.microsoft.com/office/drawing/2014/main" id="{251EC309-67E0-4B6A-946C-72CEE04C161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7" name="直線コネクタ 236">
          <a:extLst>
            <a:ext uri="{FF2B5EF4-FFF2-40B4-BE49-F238E27FC236}">
              <a16:creationId xmlns:a16="http://schemas.microsoft.com/office/drawing/2014/main" id="{C47B7CF9-A067-4B3C-AEFE-CB991FAA9E8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8" name="テキスト ボックス 237">
          <a:extLst>
            <a:ext uri="{FF2B5EF4-FFF2-40B4-BE49-F238E27FC236}">
              <a16:creationId xmlns:a16="http://schemas.microsoft.com/office/drawing/2014/main" id="{0802E1DB-450C-4AE6-95C9-54DF57EA2FCF}"/>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9" name="直線コネクタ 238">
          <a:extLst>
            <a:ext uri="{FF2B5EF4-FFF2-40B4-BE49-F238E27FC236}">
              <a16:creationId xmlns:a16="http://schemas.microsoft.com/office/drawing/2014/main" id="{82E64AB5-79EB-4072-84DE-A9D1292A4B3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40" name="テキスト ボックス 239">
          <a:extLst>
            <a:ext uri="{FF2B5EF4-FFF2-40B4-BE49-F238E27FC236}">
              <a16:creationId xmlns:a16="http://schemas.microsoft.com/office/drawing/2014/main" id="{B95D79E7-7765-474D-8F56-2FEB2B0AC94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1" name="直線コネクタ 240">
          <a:extLst>
            <a:ext uri="{FF2B5EF4-FFF2-40B4-BE49-F238E27FC236}">
              <a16:creationId xmlns:a16="http://schemas.microsoft.com/office/drawing/2014/main" id="{726F31FF-7D63-49C1-9A5A-31C98BB1E12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2" name="テキスト ボックス 241">
          <a:extLst>
            <a:ext uri="{FF2B5EF4-FFF2-40B4-BE49-F238E27FC236}">
              <a16:creationId xmlns:a16="http://schemas.microsoft.com/office/drawing/2014/main" id="{1FAEB15D-65B9-4798-8D11-4956B0B99E48}"/>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3" name="直線コネクタ 242">
          <a:extLst>
            <a:ext uri="{FF2B5EF4-FFF2-40B4-BE49-F238E27FC236}">
              <a16:creationId xmlns:a16="http://schemas.microsoft.com/office/drawing/2014/main" id="{2F71464D-C8AC-4B21-9B88-3A5CC03A257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4" name="テキスト ボックス 243">
          <a:extLst>
            <a:ext uri="{FF2B5EF4-FFF2-40B4-BE49-F238E27FC236}">
              <a16:creationId xmlns:a16="http://schemas.microsoft.com/office/drawing/2014/main" id="{BE65C272-535F-4EE1-8B37-9FA9AF1D806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5" name="直線コネクタ 244">
          <a:extLst>
            <a:ext uri="{FF2B5EF4-FFF2-40B4-BE49-F238E27FC236}">
              <a16:creationId xmlns:a16="http://schemas.microsoft.com/office/drawing/2014/main" id="{95A7CBBC-69E7-47D5-85BC-558E99C3305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246" name="テキスト ボックス 245">
          <a:extLst>
            <a:ext uri="{FF2B5EF4-FFF2-40B4-BE49-F238E27FC236}">
              <a16:creationId xmlns:a16="http://schemas.microsoft.com/office/drawing/2014/main" id="{5DBC5249-3F76-4873-9643-E98E84BFD54D}"/>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7" name="【福祉施設】&#10;一人当たり面積グラフ枠">
          <a:extLst>
            <a:ext uri="{FF2B5EF4-FFF2-40B4-BE49-F238E27FC236}">
              <a16:creationId xmlns:a16="http://schemas.microsoft.com/office/drawing/2014/main" id="{B1DA5BBF-FB32-4E4E-A37A-5CF7E7FED4F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118111</xdr:rowOff>
    </xdr:from>
    <xdr:to>
      <xdr:col>54</xdr:col>
      <xdr:colOff>189865</xdr:colOff>
      <xdr:row>86</xdr:row>
      <xdr:rowOff>108204</xdr:rowOff>
    </xdr:to>
    <xdr:cxnSp macro="">
      <xdr:nvCxnSpPr>
        <xdr:cNvPr id="248" name="直線コネクタ 247">
          <a:extLst>
            <a:ext uri="{FF2B5EF4-FFF2-40B4-BE49-F238E27FC236}">
              <a16:creationId xmlns:a16="http://schemas.microsoft.com/office/drawing/2014/main" id="{9D49BA40-D784-409A-9B18-5C4875958B3D}"/>
            </a:ext>
          </a:extLst>
        </xdr:cNvPr>
        <xdr:cNvCxnSpPr/>
      </xdr:nvCxnSpPr>
      <xdr:spPr>
        <a:xfrm flipV="1">
          <a:off x="10476865" y="13491211"/>
          <a:ext cx="0" cy="1361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112031</xdr:rowOff>
    </xdr:from>
    <xdr:ext cx="469744" cy="259045"/>
    <xdr:sp macro="" textlink="">
      <xdr:nvSpPr>
        <xdr:cNvPr id="249" name="【福祉施設】&#10;一人当たり面積最小値テキスト">
          <a:extLst>
            <a:ext uri="{FF2B5EF4-FFF2-40B4-BE49-F238E27FC236}">
              <a16:creationId xmlns:a16="http://schemas.microsoft.com/office/drawing/2014/main" id="{A199265C-70D7-47AC-B1CE-C1D00553E52B}"/>
            </a:ext>
          </a:extLst>
        </xdr:cNvPr>
        <xdr:cNvSpPr txBox="1"/>
      </xdr:nvSpPr>
      <xdr:spPr>
        <a:xfrm>
          <a:off x="10515600"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108204</xdr:rowOff>
    </xdr:from>
    <xdr:to>
      <xdr:col>55</xdr:col>
      <xdr:colOff>88900</xdr:colOff>
      <xdr:row>86</xdr:row>
      <xdr:rowOff>108204</xdr:rowOff>
    </xdr:to>
    <xdr:cxnSp macro="">
      <xdr:nvCxnSpPr>
        <xdr:cNvPr id="250" name="直線コネクタ 249">
          <a:extLst>
            <a:ext uri="{FF2B5EF4-FFF2-40B4-BE49-F238E27FC236}">
              <a16:creationId xmlns:a16="http://schemas.microsoft.com/office/drawing/2014/main" id="{F76CD334-7BC7-4E9E-83AE-644EE5A47BB2}"/>
            </a:ext>
          </a:extLst>
        </xdr:cNvPr>
        <xdr:cNvCxnSpPr/>
      </xdr:nvCxnSpPr>
      <xdr:spPr>
        <a:xfrm>
          <a:off x="10388600" y="1485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64788</xdr:rowOff>
    </xdr:from>
    <xdr:ext cx="469744" cy="259045"/>
    <xdr:sp macro="" textlink="">
      <xdr:nvSpPr>
        <xdr:cNvPr id="251" name="【福祉施設】&#10;一人当たり面積最大値テキスト">
          <a:extLst>
            <a:ext uri="{FF2B5EF4-FFF2-40B4-BE49-F238E27FC236}">
              <a16:creationId xmlns:a16="http://schemas.microsoft.com/office/drawing/2014/main" id="{784F22EC-8387-4F94-9F43-0AE84DFBCA5C}"/>
            </a:ext>
          </a:extLst>
        </xdr:cNvPr>
        <xdr:cNvSpPr txBox="1"/>
      </xdr:nvSpPr>
      <xdr:spPr>
        <a:xfrm>
          <a:off x="10515600" y="13266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118111</xdr:rowOff>
    </xdr:from>
    <xdr:to>
      <xdr:col>55</xdr:col>
      <xdr:colOff>88900</xdr:colOff>
      <xdr:row>78</xdr:row>
      <xdr:rowOff>118111</xdr:rowOff>
    </xdr:to>
    <xdr:cxnSp macro="">
      <xdr:nvCxnSpPr>
        <xdr:cNvPr id="252" name="直線コネクタ 251">
          <a:extLst>
            <a:ext uri="{FF2B5EF4-FFF2-40B4-BE49-F238E27FC236}">
              <a16:creationId xmlns:a16="http://schemas.microsoft.com/office/drawing/2014/main" id="{5BC1AA24-FB6A-4432-9665-F980D4D4928A}"/>
            </a:ext>
          </a:extLst>
        </xdr:cNvPr>
        <xdr:cNvCxnSpPr/>
      </xdr:nvCxnSpPr>
      <xdr:spPr>
        <a:xfrm>
          <a:off x="10388600" y="1349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59834</xdr:rowOff>
    </xdr:from>
    <xdr:ext cx="469744" cy="259045"/>
    <xdr:sp macro="" textlink="">
      <xdr:nvSpPr>
        <xdr:cNvPr id="253" name="【福祉施設】&#10;一人当たり面積平均値テキスト">
          <a:extLst>
            <a:ext uri="{FF2B5EF4-FFF2-40B4-BE49-F238E27FC236}">
              <a16:creationId xmlns:a16="http://schemas.microsoft.com/office/drawing/2014/main" id="{0A26FD91-1342-491B-BF25-A864AA36E508}"/>
            </a:ext>
          </a:extLst>
        </xdr:cNvPr>
        <xdr:cNvSpPr txBox="1"/>
      </xdr:nvSpPr>
      <xdr:spPr>
        <a:xfrm>
          <a:off x="10515600" y="146330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81407</xdr:rowOff>
    </xdr:from>
    <xdr:to>
      <xdr:col>55</xdr:col>
      <xdr:colOff>50800</xdr:colOff>
      <xdr:row>86</xdr:row>
      <xdr:rowOff>11557</xdr:rowOff>
    </xdr:to>
    <xdr:sp macro="" textlink="">
      <xdr:nvSpPr>
        <xdr:cNvPr id="254" name="フローチャート: 判断 253">
          <a:extLst>
            <a:ext uri="{FF2B5EF4-FFF2-40B4-BE49-F238E27FC236}">
              <a16:creationId xmlns:a16="http://schemas.microsoft.com/office/drawing/2014/main" id="{106520CD-903C-4A0F-A56E-5931EA0806A1}"/>
            </a:ext>
          </a:extLst>
        </xdr:cNvPr>
        <xdr:cNvSpPr/>
      </xdr:nvSpPr>
      <xdr:spPr>
        <a:xfrm>
          <a:off x="10426700" y="1465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83313</xdr:rowOff>
    </xdr:from>
    <xdr:to>
      <xdr:col>50</xdr:col>
      <xdr:colOff>165100</xdr:colOff>
      <xdr:row>86</xdr:row>
      <xdr:rowOff>13463</xdr:rowOff>
    </xdr:to>
    <xdr:sp macro="" textlink="">
      <xdr:nvSpPr>
        <xdr:cNvPr id="255" name="フローチャート: 判断 254">
          <a:extLst>
            <a:ext uri="{FF2B5EF4-FFF2-40B4-BE49-F238E27FC236}">
              <a16:creationId xmlns:a16="http://schemas.microsoft.com/office/drawing/2014/main" id="{2027499F-CC5C-40BC-AAE0-03F88B10686D}"/>
            </a:ext>
          </a:extLst>
        </xdr:cNvPr>
        <xdr:cNvSpPr/>
      </xdr:nvSpPr>
      <xdr:spPr>
        <a:xfrm>
          <a:off x="9588500" y="1465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93408</xdr:rowOff>
    </xdr:from>
    <xdr:to>
      <xdr:col>46</xdr:col>
      <xdr:colOff>38100</xdr:colOff>
      <xdr:row>86</xdr:row>
      <xdr:rowOff>23558</xdr:rowOff>
    </xdr:to>
    <xdr:sp macro="" textlink="">
      <xdr:nvSpPr>
        <xdr:cNvPr id="256" name="フローチャート: 判断 255">
          <a:extLst>
            <a:ext uri="{FF2B5EF4-FFF2-40B4-BE49-F238E27FC236}">
              <a16:creationId xmlns:a16="http://schemas.microsoft.com/office/drawing/2014/main" id="{98D1180C-EFDC-408F-9295-4A142BFEBEBE}"/>
            </a:ext>
          </a:extLst>
        </xdr:cNvPr>
        <xdr:cNvSpPr/>
      </xdr:nvSpPr>
      <xdr:spPr>
        <a:xfrm>
          <a:off x="8699500" y="1466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103696</xdr:rowOff>
    </xdr:from>
    <xdr:to>
      <xdr:col>41</xdr:col>
      <xdr:colOff>101600</xdr:colOff>
      <xdr:row>86</xdr:row>
      <xdr:rowOff>33846</xdr:rowOff>
    </xdr:to>
    <xdr:sp macro="" textlink="">
      <xdr:nvSpPr>
        <xdr:cNvPr id="257" name="フローチャート: 判断 256">
          <a:extLst>
            <a:ext uri="{FF2B5EF4-FFF2-40B4-BE49-F238E27FC236}">
              <a16:creationId xmlns:a16="http://schemas.microsoft.com/office/drawing/2014/main" id="{5EB28FD8-93C1-48BA-B8DA-4570DE959EF0}"/>
            </a:ext>
          </a:extLst>
        </xdr:cNvPr>
        <xdr:cNvSpPr/>
      </xdr:nvSpPr>
      <xdr:spPr>
        <a:xfrm>
          <a:off x="7810500" y="1467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92075</xdr:rowOff>
    </xdr:from>
    <xdr:to>
      <xdr:col>36</xdr:col>
      <xdr:colOff>165100</xdr:colOff>
      <xdr:row>86</xdr:row>
      <xdr:rowOff>22225</xdr:rowOff>
    </xdr:to>
    <xdr:sp macro="" textlink="">
      <xdr:nvSpPr>
        <xdr:cNvPr id="258" name="フローチャート: 判断 257">
          <a:extLst>
            <a:ext uri="{FF2B5EF4-FFF2-40B4-BE49-F238E27FC236}">
              <a16:creationId xmlns:a16="http://schemas.microsoft.com/office/drawing/2014/main" id="{31F441E0-7B36-4E41-97BD-E9B2F9565FCD}"/>
            </a:ext>
          </a:extLst>
        </xdr:cNvPr>
        <xdr:cNvSpPr/>
      </xdr:nvSpPr>
      <xdr:spPr>
        <a:xfrm>
          <a:off x="6921500" y="14665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D92F7179-3C6D-41E9-9A4C-7572A448320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FDA58AE1-8FAF-4806-8C17-735D0D704D5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5275E839-8527-4159-A4F8-7C83FEFF43E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054DA456-A6DC-4504-9B96-BF0015079DA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id="{C2735D71-2EC9-4834-973E-E25273A020D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113030</xdr:rowOff>
    </xdr:from>
    <xdr:to>
      <xdr:col>55</xdr:col>
      <xdr:colOff>50800</xdr:colOff>
      <xdr:row>85</xdr:row>
      <xdr:rowOff>43180</xdr:rowOff>
    </xdr:to>
    <xdr:sp macro="" textlink="">
      <xdr:nvSpPr>
        <xdr:cNvPr id="264" name="楕円 263">
          <a:extLst>
            <a:ext uri="{FF2B5EF4-FFF2-40B4-BE49-F238E27FC236}">
              <a16:creationId xmlns:a16="http://schemas.microsoft.com/office/drawing/2014/main" id="{E813B162-3EB1-4AB2-B2C1-E06378203EC3}"/>
            </a:ext>
          </a:extLst>
        </xdr:cNvPr>
        <xdr:cNvSpPr/>
      </xdr:nvSpPr>
      <xdr:spPr>
        <a:xfrm>
          <a:off x="104267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135907</xdr:rowOff>
    </xdr:from>
    <xdr:ext cx="469744" cy="259045"/>
    <xdr:sp macro="" textlink="">
      <xdr:nvSpPr>
        <xdr:cNvPr id="265" name="【福祉施設】&#10;一人当たり面積該当値テキスト">
          <a:extLst>
            <a:ext uri="{FF2B5EF4-FFF2-40B4-BE49-F238E27FC236}">
              <a16:creationId xmlns:a16="http://schemas.microsoft.com/office/drawing/2014/main" id="{5ACB56CA-D410-4564-A898-34A020490053}"/>
            </a:ext>
          </a:extLst>
        </xdr:cNvPr>
        <xdr:cNvSpPr txBox="1"/>
      </xdr:nvSpPr>
      <xdr:spPr>
        <a:xfrm>
          <a:off x="10515600" y="1436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126175</xdr:rowOff>
    </xdr:from>
    <xdr:to>
      <xdr:col>50</xdr:col>
      <xdr:colOff>165100</xdr:colOff>
      <xdr:row>85</xdr:row>
      <xdr:rowOff>56325</xdr:rowOff>
    </xdr:to>
    <xdr:sp macro="" textlink="">
      <xdr:nvSpPr>
        <xdr:cNvPr id="266" name="楕円 265">
          <a:extLst>
            <a:ext uri="{FF2B5EF4-FFF2-40B4-BE49-F238E27FC236}">
              <a16:creationId xmlns:a16="http://schemas.microsoft.com/office/drawing/2014/main" id="{4C1FD651-3EE6-4769-A92D-F2AF4CA267C9}"/>
            </a:ext>
          </a:extLst>
        </xdr:cNvPr>
        <xdr:cNvSpPr/>
      </xdr:nvSpPr>
      <xdr:spPr>
        <a:xfrm>
          <a:off x="9588500" y="1452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163830</xdr:rowOff>
    </xdr:from>
    <xdr:to>
      <xdr:col>55</xdr:col>
      <xdr:colOff>0</xdr:colOff>
      <xdr:row>85</xdr:row>
      <xdr:rowOff>5525</xdr:rowOff>
    </xdr:to>
    <xdr:cxnSp macro="">
      <xdr:nvCxnSpPr>
        <xdr:cNvPr id="267" name="直線コネクタ 266">
          <a:extLst>
            <a:ext uri="{FF2B5EF4-FFF2-40B4-BE49-F238E27FC236}">
              <a16:creationId xmlns:a16="http://schemas.microsoft.com/office/drawing/2014/main" id="{53D5B55E-BD05-4537-9EB0-FD971E1DF9CA}"/>
            </a:ext>
          </a:extLst>
        </xdr:cNvPr>
        <xdr:cNvCxnSpPr/>
      </xdr:nvCxnSpPr>
      <xdr:spPr>
        <a:xfrm flipV="1">
          <a:off x="9639300" y="14565630"/>
          <a:ext cx="838200" cy="13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128842</xdr:rowOff>
    </xdr:from>
    <xdr:to>
      <xdr:col>46</xdr:col>
      <xdr:colOff>38100</xdr:colOff>
      <xdr:row>85</xdr:row>
      <xdr:rowOff>58992</xdr:rowOff>
    </xdr:to>
    <xdr:sp macro="" textlink="">
      <xdr:nvSpPr>
        <xdr:cNvPr id="268" name="楕円 267">
          <a:extLst>
            <a:ext uri="{FF2B5EF4-FFF2-40B4-BE49-F238E27FC236}">
              <a16:creationId xmlns:a16="http://schemas.microsoft.com/office/drawing/2014/main" id="{DFA65F9D-3FD7-4D2C-8ADA-C7226C191A4C}"/>
            </a:ext>
          </a:extLst>
        </xdr:cNvPr>
        <xdr:cNvSpPr/>
      </xdr:nvSpPr>
      <xdr:spPr>
        <a:xfrm>
          <a:off x="8699500" y="1453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5525</xdr:rowOff>
    </xdr:from>
    <xdr:to>
      <xdr:col>50</xdr:col>
      <xdr:colOff>114300</xdr:colOff>
      <xdr:row>85</xdr:row>
      <xdr:rowOff>8192</xdr:rowOff>
    </xdr:to>
    <xdr:cxnSp macro="">
      <xdr:nvCxnSpPr>
        <xdr:cNvPr id="269" name="直線コネクタ 268">
          <a:extLst>
            <a:ext uri="{FF2B5EF4-FFF2-40B4-BE49-F238E27FC236}">
              <a16:creationId xmlns:a16="http://schemas.microsoft.com/office/drawing/2014/main" id="{F8D979B8-5639-4ADC-BAEC-266EB68C0CCA}"/>
            </a:ext>
          </a:extLst>
        </xdr:cNvPr>
        <xdr:cNvCxnSpPr/>
      </xdr:nvCxnSpPr>
      <xdr:spPr>
        <a:xfrm flipV="1">
          <a:off x="8750300" y="14578775"/>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141224</xdr:rowOff>
    </xdr:from>
    <xdr:to>
      <xdr:col>41</xdr:col>
      <xdr:colOff>101600</xdr:colOff>
      <xdr:row>85</xdr:row>
      <xdr:rowOff>71374</xdr:rowOff>
    </xdr:to>
    <xdr:sp macro="" textlink="">
      <xdr:nvSpPr>
        <xdr:cNvPr id="270" name="楕円 269">
          <a:extLst>
            <a:ext uri="{FF2B5EF4-FFF2-40B4-BE49-F238E27FC236}">
              <a16:creationId xmlns:a16="http://schemas.microsoft.com/office/drawing/2014/main" id="{65050F4B-3266-4CEF-A926-900FC159C8C3}"/>
            </a:ext>
          </a:extLst>
        </xdr:cNvPr>
        <xdr:cNvSpPr/>
      </xdr:nvSpPr>
      <xdr:spPr>
        <a:xfrm>
          <a:off x="7810500" y="1454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8192</xdr:rowOff>
    </xdr:from>
    <xdr:to>
      <xdr:col>45</xdr:col>
      <xdr:colOff>177800</xdr:colOff>
      <xdr:row>85</xdr:row>
      <xdr:rowOff>20574</xdr:rowOff>
    </xdr:to>
    <xdr:cxnSp macro="">
      <xdr:nvCxnSpPr>
        <xdr:cNvPr id="271" name="直線コネクタ 270">
          <a:extLst>
            <a:ext uri="{FF2B5EF4-FFF2-40B4-BE49-F238E27FC236}">
              <a16:creationId xmlns:a16="http://schemas.microsoft.com/office/drawing/2014/main" id="{EAC6862E-77BD-4D23-82D3-70E3BE158278}"/>
            </a:ext>
          </a:extLst>
        </xdr:cNvPr>
        <xdr:cNvCxnSpPr/>
      </xdr:nvCxnSpPr>
      <xdr:spPr>
        <a:xfrm flipV="1">
          <a:off x="7861300" y="14581442"/>
          <a:ext cx="889000" cy="1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122555</xdr:rowOff>
    </xdr:from>
    <xdr:to>
      <xdr:col>36</xdr:col>
      <xdr:colOff>165100</xdr:colOff>
      <xdr:row>85</xdr:row>
      <xdr:rowOff>52705</xdr:rowOff>
    </xdr:to>
    <xdr:sp macro="" textlink="">
      <xdr:nvSpPr>
        <xdr:cNvPr id="272" name="楕円 271">
          <a:extLst>
            <a:ext uri="{FF2B5EF4-FFF2-40B4-BE49-F238E27FC236}">
              <a16:creationId xmlns:a16="http://schemas.microsoft.com/office/drawing/2014/main" id="{9C044EB0-556B-48FC-BE71-E2170FF52FB4}"/>
            </a:ext>
          </a:extLst>
        </xdr:cNvPr>
        <xdr:cNvSpPr/>
      </xdr:nvSpPr>
      <xdr:spPr>
        <a:xfrm>
          <a:off x="6921500" y="1452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1905</xdr:rowOff>
    </xdr:from>
    <xdr:to>
      <xdr:col>41</xdr:col>
      <xdr:colOff>50800</xdr:colOff>
      <xdr:row>85</xdr:row>
      <xdr:rowOff>20574</xdr:rowOff>
    </xdr:to>
    <xdr:cxnSp macro="">
      <xdr:nvCxnSpPr>
        <xdr:cNvPr id="273" name="直線コネクタ 272">
          <a:extLst>
            <a:ext uri="{FF2B5EF4-FFF2-40B4-BE49-F238E27FC236}">
              <a16:creationId xmlns:a16="http://schemas.microsoft.com/office/drawing/2014/main" id="{34F17E35-452B-45C4-8A1D-D6D9C18AFEFA}"/>
            </a:ext>
          </a:extLst>
        </xdr:cNvPr>
        <xdr:cNvCxnSpPr/>
      </xdr:nvCxnSpPr>
      <xdr:spPr>
        <a:xfrm>
          <a:off x="6972300" y="14575155"/>
          <a:ext cx="889000" cy="1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4590</xdr:rowOff>
    </xdr:from>
    <xdr:ext cx="469744" cy="259045"/>
    <xdr:sp macro="" textlink="">
      <xdr:nvSpPr>
        <xdr:cNvPr id="274" name="n_1aveValue【福祉施設】&#10;一人当たり面積">
          <a:extLst>
            <a:ext uri="{FF2B5EF4-FFF2-40B4-BE49-F238E27FC236}">
              <a16:creationId xmlns:a16="http://schemas.microsoft.com/office/drawing/2014/main" id="{7EB93263-DC92-47CA-AF65-DB15D581A73A}"/>
            </a:ext>
          </a:extLst>
        </xdr:cNvPr>
        <xdr:cNvSpPr txBox="1"/>
      </xdr:nvSpPr>
      <xdr:spPr>
        <a:xfrm>
          <a:off x="9391727" y="1474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14685</xdr:rowOff>
    </xdr:from>
    <xdr:ext cx="469744" cy="259045"/>
    <xdr:sp macro="" textlink="">
      <xdr:nvSpPr>
        <xdr:cNvPr id="275" name="n_2aveValue【福祉施設】&#10;一人当たり面積">
          <a:extLst>
            <a:ext uri="{FF2B5EF4-FFF2-40B4-BE49-F238E27FC236}">
              <a16:creationId xmlns:a16="http://schemas.microsoft.com/office/drawing/2014/main" id="{EC322168-B1D6-4C39-98D7-102E25D4E6E0}"/>
            </a:ext>
          </a:extLst>
        </xdr:cNvPr>
        <xdr:cNvSpPr txBox="1"/>
      </xdr:nvSpPr>
      <xdr:spPr>
        <a:xfrm>
          <a:off x="8515427" y="14759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24973</xdr:rowOff>
    </xdr:from>
    <xdr:ext cx="469744" cy="259045"/>
    <xdr:sp macro="" textlink="">
      <xdr:nvSpPr>
        <xdr:cNvPr id="276" name="n_3aveValue【福祉施設】&#10;一人当たり面積">
          <a:extLst>
            <a:ext uri="{FF2B5EF4-FFF2-40B4-BE49-F238E27FC236}">
              <a16:creationId xmlns:a16="http://schemas.microsoft.com/office/drawing/2014/main" id="{C3731524-1B37-42B3-9E9C-A32909B7BEA0}"/>
            </a:ext>
          </a:extLst>
        </xdr:cNvPr>
        <xdr:cNvSpPr txBox="1"/>
      </xdr:nvSpPr>
      <xdr:spPr>
        <a:xfrm>
          <a:off x="7626427" y="14769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13352</xdr:rowOff>
    </xdr:from>
    <xdr:ext cx="469744" cy="259045"/>
    <xdr:sp macro="" textlink="">
      <xdr:nvSpPr>
        <xdr:cNvPr id="277" name="n_4aveValue【福祉施設】&#10;一人当たり面積">
          <a:extLst>
            <a:ext uri="{FF2B5EF4-FFF2-40B4-BE49-F238E27FC236}">
              <a16:creationId xmlns:a16="http://schemas.microsoft.com/office/drawing/2014/main" id="{0E9BFD44-1D62-4689-BE8B-14E0ED296EEB}"/>
            </a:ext>
          </a:extLst>
        </xdr:cNvPr>
        <xdr:cNvSpPr txBox="1"/>
      </xdr:nvSpPr>
      <xdr:spPr>
        <a:xfrm>
          <a:off x="6737427" y="1475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72852</xdr:rowOff>
    </xdr:from>
    <xdr:ext cx="469744" cy="259045"/>
    <xdr:sp macro="" textlink="">
      <xdr:nvSpPr>
        <xdr:cNvPr id="278" name="n_1mainValue【福祉施設】&#10;一人当たり面積">
          <a:extLst>
            <a:ext uri="{FF2B5EF4-FFF2-40B4-BE49-F238E27FC236}">
              <a16:creationId xmlns:a16="http://schemas.microsoft.com/office/drawing/2014/main" id="{0301375A-09D4-4ECC-899E-9DC3C326D32A}"/>
            </a:ext>
          </a:extLst>
        </xdr:cNvPr>
        <xdr:cNvSpPr txBox="1"/>
      </xdr:nvSpPr>
      <xdr:spPr>
        <a:xfrm>
          <a:off x="9391727" y="14303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75519</xdr:rowOff>
    </xdr:from>
    <xdr:ext cx="469744" cy="259045"/>
    <xdr:sp macro="" textlink="">
      <xdr:nvSpPr>
        <xdr:cNvPr id="279" name="n_2mainValue【福祉施設】&#10;一人当たり面積">
          <a:extLst>
            <a:ext uri="{FF2B5EF4-FFF2-40B4-BE49-F238E27FC236}">
              <a16:creationId xmlns:a16="http://schemas.microsoft.com/office/drawing/2014/main" id="{2FAA5726-D1DA-4F61-AB41-B8170524142A}"/>
            </a:ext>
          </a:extLst>
        </xdr:cNvPr>
        <xdr:cNvSpPr txBox="1"/>
      </xdr:nvSpPr>
      <xdr:spPr>
        <a:xfrm>
          <a:off x="8515427" y="14305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87901</xdr:rowOff>
    </xdr:from>
    <xdr:ext cx="469744" cy="259045"/>
    <xdr:sp macro="" textlink="">
      <xdr:nvSpPr>
        <xdr:cNvPr id="280" name="n_3mainValue【福祉施設】&#10;一人当たり面積">
          <a:extLst>
            <a:ext uri="{FF2B5EF4-FFF2-40B4-BE49-F238E27FC236}">
              <a16:creationId xmlns:a16="http://schemas.microsoft.com/office/drawing/2014/main" id="{50067111-76DF-4375-B118-FE9318C26F62}"/>
            </a:ext>
          </a:extLst>
        </xdr:cNvPr>
        <xdr:cNvSpPr txBox="1"/>
      </xdr:nvSpPr>
      <xdr:spPr>
        <a:xfrm>
          <a:off x="7626427" y="14318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69232</xdr:rowOff>
    </xdr:from>
    <xdr:ext cx="469744" cy="259045"/>
    <xdr:sp macro="" textlink="">
      <xdr:nvSpPr>
        <xdr:cNvPr id="281" name="n_4mainValue【福祉施設】&#10;一人当たり面積">
          <a:extLst>
            <a:ext uri="{FF2B5EF4-FFF2-40B4-BE49-F238E27FC236}">
              <a16:creationId xmlns:a16="http://schemas.microsoft.com/office/drawing/2014/main" id="{DDDB33AA-8533-4053-95E9-9CAB29CA4C21}"/>
            </a:ext>
          </a:extLst>
        </xdr:cNvPr>
        <xdr:cNvSpPr txBox="1"/>
      </xdr:nvSpPr>
      <xdr:spPr>
        <a:xfrm>
          <a:off x="6737427" y="14299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7EF76CE6-7131-4983-863B-301AB15496F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7797A252-81F5-4980-B99C-3FDB6C740C3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C960EAB0-CF0A-4E29-9CB1-0F2AD2065F4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2E8CCD30-9334-4324-B60C-531F37E1897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1C6B6B6B-B135-4C51-8EDA-7A067CC4F6F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B386BB53-E735-47FE-824E-6DF345B4D18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A7E31479-8182-480C-BC97-D2FCCCAE814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B14049BF-EF54-4424-BD56-FBD5C43079B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90" name="正方形/長方形 289">
          <a:extLst>
            <a:ext uri="{FF2B5EF4-FFF2-40B4-BE49-F238E27FC236}">
              <a16:creationId xmlns:a16="http://schemas.microsoft.com/office/drawing/2014/main" id="{23E7B3DD-A93F-47CB-82B2-FF0BF840B7D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1" name="正方形/長方形 290">
          <a:extLst>
            <a:ext uri="{FF2B5EF4-FFF2-40B4-BE49-F238E27FC236}">
              <a16:creationId xmlns:a16="http://schemas.microsoft.com/office/drawing/2014/main" id="{596D0CE8-F719-4EA1-A464-72B7F0B5D43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2" name="正方形/長方形 291">
          <a:extLst>
            <a:ext uri="{FF2B5EF4-FFF2-40B4-BE49-F238E27FC236}">
              <a16:creationId xmlns:a16="http://schemas.microsoft.com/office/drawing/2014/main" id="{83B6BE62-B09B-4114-849A-51A449DF626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3" name="正方形/長方形 292">
          <a:extLst>
            <a:ext uri="{FF2B5EF4-FFF2-40B4-BE49-F238E27FC236}">
              <a16:creationId xmlns:a16="http://schemas.microsoft.com/office/drawing/2014/main" id="{1A020FF6-FA0D-4935-B7B9-3BDD7B4E443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4" name="正方形/長方形 293">
          <a:extLst>
            <a:ext uri="{FF2B5EF4-FFF2-40B4-BE49-F238E27FC236}">
              <a16:creationId xmlns:a16="http://schemas.microsoft.com/office/drawing/2014/main" id="{B58ADD3C-B574-427F-ACE5-3C7459080E4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5" name="正方形/長方形 294">
          <a:extLst>
            <a:ext uri="{FF2B5EF4-FFF2-40B4-BE49-F238E27FC236}">
              <a16:creationId xmlns:a16="http://schemas.microsoft.com/office/drawing/2014/main" id="{9634282B-7D11-4F8A-BD72-E55CF4985A7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6" name="正方形/長方形 295">
          <a:extLst>
            <a:ext uri="{FF2B5EF4-FFF2-40B4-BE49-F238E27FC236}">
              <a16:creationId xmlns:a16="http://schemas.microsoft.com/office/drawing/2014/main" id="{E79E9756-2FAF-4B4C-BB3C-0E9CABCA8A3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7" name="正方形/長方形 296">
          <a:extLst>
            <a:ext uri="{FF2B5EF4-FFF2-40B4-BE49-F238E27FC236}">
              <a16:creationId xmlns:a16="http://schemas.microsoft.com/office/drawing/2014/main" id="{2FBDBBD2-51C0-4708-A7AA-CC6F11A0E95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8" name="正方形/長方形 297">
          <a:extLst>
            <a:ext uri="{FF2B5EF4-FFF2-40B4-BE49-F238E27FC236}">
              <a16:creationId xmlns:a16="http://schemas.microsoft.com/office/drawing/2014/main" id="{4E1BC003-E541-41D4-907D-3C3EBEEDA4D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9" name="正方形/長方形 298">
          <a:extLst>
            <a:ext uri="{FF2B5EF4-FFF2-40B4-BE49-F238E27FC236}">
              <a16:creationId xmlns:a16="http://schemas.microsoft.com/office/drawing/2014/main" id="{96DE0FD8-8E2C-4E9F-A847-0D6737D5BCD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0" name="正方形/長方形 299">
          <a:extLst>
            <a:ext uri="{FF2B5EF4-FFF2-40B4-BE49-F238E27FC236}">
              <a16:creationId xmlns:a16="http://schemas.microsoft.com/office/drawing/2014/main" id="{43B55840-8DD3-4EA5-9065-A023C72306C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1" name="正方形/長方形 300">
          <a:extLst>
            <a:ext uri="{FF2B5EF4-FFF2-40B4-BE49-F238E27FC236}">
              <a16:creationId xmlns:a16="http://schemas.microsoft.com/office/drawing/2014/main" id="{80D48094-E501-49AF-88E9-E8023F3F656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2" name="正方形/長方形 301">
          <a:extLst>
            <a:ext uri="{FF2B5EF4-FFF2-40B4-BE49-F238E27FC236}">
              <a16:creationId xmlns:a16="http://schemas.microsoft.com/office/drawing/2014/main" id="{381A48F4-8728-4CCA-A886-0E036D93A86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3" name="正方形/長方形 302">
          <a:extLst>
            <a:ext uri="{FF2B5EF4-FFF2-40B4-BE49-F238E27FC236}">
              <a16:creationId xmlns:a16="http://schemas.microsoft.com/office/drawing/2014/main" id="{EAC3C6DD-CCDB-4D7A-A6D1-5CD85E8E651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4" name="正方形/長方形 303">
          <a:extLst>
            <a:ext uri="{FF2B5EF4-FFF2-40B4-BE49-F238E27FC236}">
              <a16:creationId xmlns:a16="http://schemas.microsoft.com/office/drawing/2014/main" id="{3B11E810-D3B3-4308-9EA2-BD6DC78E971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5" name="正方形/長方形 304">
          <a:extLst>
            <a:ext uri="{FF2B5EF4-FFF2-40B4-BE49-F238E27FC236}">
              <a16:creationId xmlns:a16="http://schemas.microsoft.com/office/drawing/2014/main" id="{9945298E-1EDD-4B9E-907A-1E98BE2211A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6" name="テキスト ボックス 305">
          <a:extLst>
            <a:ext uri="{FF2B5EF4-FFF2-40B4-BE49-F238E27FC236}">
              <a16:creationId xmlns:a16="http://schemas.microsoft.com/office/drawing/2014/main" id="{4BA4A797-442C-4376-AA8F-14AA4007233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7" name="直線コネクタ 306">
          <a:extLst>
            <a:ext uri="{FF2B5EF4-FFF2-40B4-BE49-F238E27FC236}">
              <a16:creationId xmlns:a16="http://schemas.microsoft.com/office/drawing/2014/main" id="{E765CDC1-CF7B-4D75-ACD7-305C7A9AB01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8" name="テキスト ボックス 307">
          <a:extLst>
            <a:ext uri="{FF2B5EF4-FFF2-40B4-BE49-F238E27FC236}">
              <a16:creationId xmlns:a16="http://schemas.microsoft.com/office/drawing/2014/main" id="{D93028EC-05A0-4534-8C15-0722D148421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9" name="直線コネクタ 308">
          <a:extLst>
            <a:ext uri="{FF2B5EF4-FFF2-40B4-BE49-F238E27FC236}">
              <a16:creationId xmlns:a16="http://schemas.microsoft.com/office/drawing/2014/main" id="{2FB7162E-FF6F-489D-AA18-74EFF452422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10" name="テキスト ボックス 309">
          <a:extLst>
            <a:ext uri="{FF2B5EF4-FFF2-40B4-BE49-F238E27FC236}">
              <a16:creationId xmlns:a16="http://schemas.microsoft.com/office/drawing/2014/main" id="{952C1BEC-DA3D-4F71-8F42-C86539F9ADA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1" name="直線コネクタ 310">
          <a:extLst>
            <a:ext uri="{FF2B5EF4-FFF2-40B4-BE49-F238E27FC236}">
              <a16:creationId xmlns:a16="http://schemas.microsoft.com/office/drawing/2014/main" id="{F5813F69-0855-4629-819B-CF057BDC2F6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2" name="テキスト ボックス 311">
          <a:extLst>
            <a:ext uri="{FF2B5EF4-FFF2-40B4-BE49-F238E27FC236}">
              <a16:creationId xmlns:a16="http://schemas.microsoft.com/office/drawing/2014/main" id="{74F9F735-8F43-41AA-A665-BF5A848D7245}"/>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3" name="直線コネクタ 312">
          <a:extLst>
            <a:ext uri="{FF2B5EF4-FFF2-40B4-BE49-F238E27FC236}">
              <a16:creationId xmlns:a16="http://schemas.microsoft.com/office/drawing/2014/main" id="{1B59E526-650F-4499-A71A-CD1F6DC40B7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4" name="テキスト ボックス 313">
          <a:extLst>
            <a:ext uri="{FF2B5EF4-FFF2-40B4-BE49-F238E27FC236}">
              <a16:creationId xmlns:a16="http://schemas.microsoft.com/office/drawing/2014/main" id="{1B35146E-C14E-4ED3-9135-4C0AA066A5F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5" name="直線コネクタ 314">
          <a:extLst>
            <a:ext uri="{FF2B5EF4-FFF2-40B4-BE49-F238E27FC236}">
              <a16:creationId xmlns:a16="http://schemas.microsoft.com/office/drawing/2014/main" id="{F142FCD6-828B-4E4B-91A3-6F93ED86103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6" name="テキスト ボックス 315">
          <a:extLst>
            <a:ext uri="{FF2B5EF4-FFF2-40B4-BE49-F238E27FC236}">
              <a16:creationId xmlns:a16="http://schemas.microsoft.com/office/drawing/2014/main" id="{35D3E46C-590E-46D1-B58F-D088A88D466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7" name="直線コネクタ 316">
          <a:extLst>
            <a:ext uri="{FF2B5EF4-FFF2-40B4-BE49-F238E27FC236}">
              <a16:creationId xmlns:a16="http://schemas.microsoft.com/office/drawing/2014/main" id="{79AB1C9B-D038-4965-ACD9-1A263EFD672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8" name="テキスト ボックス 317">
          <a:extLst>
            <a:ext uri="{FF2B5EF4-FFF2-40B4-BE49-F238E27FC236}">
              <a16:creationId xmlns:a16="http://schemas.microsoft.com/office/drawing/2014/main" id="{991D4C77-EA70-4F83-818B-D34169E930E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35746D07-1A84-4C76-B1CB-A0C88FB2A97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20" name="テキスト ボックス 319">
          <a:extLst>
            <a:ext uri="{FF2B5EF4-FFF2-40B4-BE49-F238E27FC236}">
              <a16:creationId xmlns:a16="http://schemas.microsoft.com/office/drawing/2014/main" id="{ECAFAF25-7CD4-4905-A812-F83E2D398E9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a:extLst>
            <a:ext uri="{FF2B5EF4-FFF2-40B4-BE49-F238E27FC236}">
              <a16:creationId xmlns:a16="http://schemas.microsoft.com/office/drawing/2014/main" id="{9E138820-DBE7-4DBD-A67E-1BF02070ECF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322" name="直線コネクタ 321">
          <a:extLst>
            <a:ext uri="{FF2B5EF4-FFF2-40B4-BE49-F238E27FC236}">
              <a16:creationId xmlns:a16="http://schemas.microsoft.com/office/drawing/2014/main" id="{9EB444AC-85BA-489F-8FDF-0042784F0A3C}"/>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3" name="【一般廃棄物処理施設】&#10;有形固定資産減価償却率最小値テキスト">
          <a:extLst>
            <a:ext uri="{FF2B5EF4-FFF2-40B4-BE49-F238E27FC236}">
              <a16:creationId xmlns:a16="http://schemas.microsoft.com/office/drawing/2014/main" id="{A2047C87-A5F1-48A4-92D1-4EEFF1B3C968}"/>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4" name="直線コネクタ 323">
          <a:extLst>
            <a:ext uri="{FF2B5EF4-FFF2-40B4-BE49-F238E27FC236}">
              <a16:creationId xmlns:a16="http://schemas.microsoft.com/office/drawing/2014/main" id="{975068E3-62CD-4E67-A767-5C77F38474BB}"/>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325" name="【一般廃棄物処理施設】&#10;有形固定資産減価償却率最大値テキスト">
          <a:extLst>
            <a:ext uri="{FF2B5EF4-FFF2-40B4-BE49-F238E27FC236}">
              <a16:creationId xmlns:a16="http://schemas.microsoft.com/office/drawing/2014/main" id="{A72C1F77-C032-4EFF-BC0D-3DDCA6C49DEE}"/>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326" name="直線コネクタ 325">
          <a:extLst>
            <a:ext uri="{FF2B5EF4-FFF2-40B4-BE49-F238E27FC236}">
              <a16:creationId xmlns:a16="http://schemas.microsoft.com/office/drawing/2014/main" id="{A5AEDA42-1551-4C73-823E-51B68AE1AF53}"/>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327" name="【一般廃棄物処理施設】&#10;有形固定資産減価償却率平均値テキスト">
          <a:extLst>
            <a:ext uri="{FF2B5EF4-FFF2-40B4-BE49-F238E27FC236}">
              <a16:creationId xmlns:a16="http://schemas.microsoft.com/office/drawing/2014/main" id="{C8B9E823-93EE-4F2C-ACF7-14FE01157620}"/>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28" name="フローチャート: 判断 327">
          <a:extLst>
            <a:ext uri="{FF2B5EF4-FFF2-40B4-BE49-F238E27FC236}">
              <a16:creationId xmlns:a16="http://schemas.microsoft.com/office/drawing/2014/main" id="{0EA9CA88-EFD8-4709-93CA-446A6DE8765A}"/>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329" name="フローチャート: 判断 328">
          <a:extLst>
            <a:ext uri="{FF2B5EF4-FFF2-40B4-BE49-F238E27FC236}">
              <a16:creationId xmlns:a16="http://schemas.microsoft.com/office/drawing/2014/main" id="{DA8EFFBE-49ED-4888-A08D-96E259E7EEAC}"/>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330" name="フローチャート: 判断 329">
          <a:extLst>
            <a:ext uri="{FF2B5EF4-FFF2-40B4-BE49-F238E27FC236}">
              <a16:creationId xmlns:a16="http://schemas.microsoft.com/office/drawing/2014/main" id="{8AA915E5-C000-4C93-AC1B-FACE51E42D3C}"/>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331" name="フローチャート: 判断 330">
          <a:extLst>
            <a:ext uri="{FF2B5EF4-FFF2-40B4-BE49-F238E27FC236}">
              <a16:creationId xmlns:a16="http://schemas.microsoft.com/office/drawing/2014/main" id="{F230A721-C825-4CC5-8760-9F1EFB443A5E}"/>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332" name="フローチャート: 判断 331">
          <a:extLst>
            <a:ext uri="{FF2B5EF4-FFF2-40B4-BE49-F238E27FC236}">
              <a16:creationId xmlns:a16="http://schemas.microsoft.com/office/drawing/2014/main" id="{3D134EF2-BD69-4871-AFDC-0A675BD1E371}"/>
            </a:ext>
          </a:extLst>
        </xdr:cNvPr>
        <xdr:cNvSpPr/>
      </xdr:nvSpPr>
      <xdr:spPr>
        <a:xfrm>
          <a:off x="12763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A4567F0E-63EC-4A72-94F4-24DD29F5A3D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D637DCFE-6EF9-4470-B53B-7CC8892BDFC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0CAECCD8-50A2-4C40-B339-C35AFDF6089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E2C71DE1-FACE-4B01-9E31-C0180368C06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9CB4DD4D-F4DF-4B6C-8CEA-E5414664CB7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149225</xdr:rowOff>
    </xdr:from>
    <xdr:to>
      <xdr:col>85</xdr:col>
      <xdr:colOff>177800</xdr:colOff>
      <xdr:row>42</xdr:row>
      <xdr:rowOff>79375</xdr:rowOff>
    </xdr:to>
    <xdr:sp macro="" textlink="">
      <xdr:nvSpPr>
        <xdr:cNvPr id="338" name="楕円 337">
          <a:extLst>
            <a:ext uri="{FF2B5EF4-FFF2-40B4-BE49-F238E27FC236}">
              <a16:creationId xmlns:a16="http://schemas.microsoft.com/office/drawing/2014/main" id="{9A6408C0-750E-45A4-81CB-E53013E771C6}"/>
            </a:ext>
          </a:extLst>
        </xdr:cNvPr>
        <xdr:cNvSpPr/>
      </xdr:nvSpPr>
      <xdr:spPr>
        <a:xfrm>
          <a:off x="16268700" y="717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64152</xdr:rowOff>
    </xdr:from>
    <xdr:ext cx="405111" cy="259045"/>
    <xdr:sp macro="" textlink="">
      <xdr:nvSpPr>
        <xdr:cNvPr id="339" name="【一般廃棄物処理施設】&#10;有形固定資産減価償却率該当値テキスト">
          <a:extLst>
            <a:ext uri="{FF2B5EF4-FFF2-40B4-BE49-F238E27FC236}">
              <a16:creationId xmlns:a16="http://schemas.microsoft.com/office/drawing/2014/main" id="{116D0B7F-9B56-41C1-A5A1-C521C6B4DB41}"/>
            </a:ext>
          </a:extLst>
        </xdr:cNvPr>
        <xdr:cNvSpPr txBox="1"/>
      </xdr:nvSpPr>
      <xdr:spPr>
        <a:xfrm>
          <a:off x="16357600" y="7093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164465</xdr:rowOff>
    </xdr:from>
    <xdr:to>
      <xdr:col>81</xdr:col>
      <xdr:colOff>101600</xdr:colOff>
      <xdr:row>38</xdr:row>
      <xdr:rowOff>94615</xdr:rowOff>
    </xdr:to>
    <xdr:sp macro="" textlink="">
      <xdr:nvSpPr>
        <xdr:cNvPr id="340" name="楕円 339">
          <a:extLst>
            <a:ext uri="{FF2B5EF4-FFF2-40B4-BE49-F238E27FC236}">
              <a16:creationId xmlns:a16="http://schemas.microsoft.com/office/drawing/2014/main" id="{070DDE9D-C612-4362-8CDC-46F824E679DB}"/>
            </a:ext>
          </a:extLst>
        </xdr:cNvPr>
        <xdr:cNvSpPr/>
      </xdr:nvSpPr>
      <xdr:spPr>
        <a:xfrm>
          <a:off x="15430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43815</xdr:rowOff>
    </xdr:from>
    <xdr:to>
      <xdr:col>85</xdr:col>
      <xdr:colOff>127000</xdr:colOff>
      <xdr:row>42</xdr:row>
      <xdr:rowOff>28575</xdr:rowOff>
    </xdr:to>
    <xdr:cxnSp macro="">
      <xdr:nvCxnSpPr>
        <xdr:cNvPr id="341" name="直線コネクタ 340">
          <a:extLst>
            <a:ext uri="{FF2B5EF4-FFF2-40B4-BE49-F238E27FC236}">
              <a16:creationId xmlns:a16="http://schemas.microsoft.com/office/drawing/2014/main" id="{4D4BC10F-CF8F-4968-8ACD-2202DA013249}"/>
            </a:ext>
          </a:extLst>
        </xdr:cNvPr>
        <xdr:cNvCxnSpPr/>
      </xdr:nvCxnSpPr>
      <xdr:spPr>
        <a:xfrm>
          <a:off x="15481300" y="6558915"/>
          <a:ext cx="838200" cy="670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130175</xdr:rowOff>
    </xdr:from>
    <xdr:to>
      <xdr:col>76</xdr:col>
      <xdr:colOff>165100</xdr:colOff>
      <xdr:row>38</xdr:row>
      <xdr:rowOff>60325</xdr:rowOff>
    </xdr:to>
    <xdr:sp macro="" textlink="">
      <xdr:nvSpPr>
        <xdr:cNvPr id="342" name="楕円 341">
          <a:extLst>
            <a:ext uri="{FF2B5EF4-FFF2-40B4-BE49-F238E27FC236}">
              <a16:creationId xmlns:a16="http://schemas.microsoft.com/office/drawing/2014/main" id="{374129CD-C7AF-46DC-A3DA-09CC05DE2272}"/>
            </a:ext>
          </a:extLst>
        </xdr:cNvPr>
        <xdr:cNvSpPr/>
      </xdr:nvSpPr>
      <xdr:spPr>
        <a:xfrm>
          <a:off x="14541500" y="64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9525</xdr:rowOff>
    </xdr:from>
    <xdr:to>
      <xdr:col>81</xdr:col>
      <xdr:colOff>50800</xdr:colOff>
      <xdr:row>38</xdr:row>
      <xdr:rowOff>43815</xdr:rowOff>
    </xdr:to>
    <xdr:cxnSp macro="">
      <xdr:nvCxnSpPr>
        <xdr:cNvPr id="343" name="直線コネクタ 342">
          <a:extLst>
            <a:ext uri="{FF2B5EF4-FFF2-40B4-BE49-F238E27FC236}">
              <a16:creationId xmlns:a16="http://schemas.microsoft.com/office/drawing/2014/main" id="{09133B17-BEA6-47A0-9D61-B96A15F8886B}"/>
            </a:ext>
          </a:extLst>
        </xdr:cNvPr>
        <xdr:cNvCxnSpPr/>
      </xdr:nvCxnSpPr>
      <xdr:spPr>
        <a:xfrm>
          <a:off x="14592300" y="652462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97790</xdr:rowOff>
    </xdr:from>
    <xdr:to>
      <xdr:col>72</xdr:col>
      <xdr:colOff>38100</xdr:colOff>
      <xdr:row>38</xdr:row>
      <xdr:rowOff>27940</xdr:rowOff>
    </xdr:to>
    <xdr:sp macro="" textlink="">
      <xdr:nvSpPr>
        <xdr:cNvPr id="344" name="楕円 343">
          <a:extLst>
            <a:ext uri="{FF2B5EF4-FFF2-40B4-BE49-F238E27FC236}">
              <a16:creationId xmlns:a16="http://schemas.microsoft.com/office/drawing/2014/main" id="{07A7AA0D-1E37-4AD1-B3C1-E44EFFCC8850}"/>
            </a:ext>
          </a:extLst>
        </xdr:cNvPr>
        <xdr:cNvSpPr/>
      </xdr:nvSpPr>
      <xdr:spPr>
        <a:xfrm>
          <a:off x="13652500" y="644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148590</xdr:rowOff>
    </xdr:from>
    <xdr:to>
      <xdr:col>76</xdr:col>
      <xdr:colOff>114300</xdr:colOff>
      <xdr:row>38</xdr:row>
      <xdr:rowOff>9525</xdr:rowOff>
    </xdr:to>
    <xdr:cxnSp macro="">
      <xdr:nvCxnSpPr>
        <xdr:cNvPr id="345" name="直線コネクタ 344">
          <a:extLst>
            <a:ext uri="{FF2B5EF4-FFF2-40B4-BE49-F238E27FC236}">
              <a16:creationId xmlns:a16="http://schemas.microsoft.com/office/drawing/2014/main" id="{2CE705C1-0822-4DB9-BB1C-14CEEED0E3D6}"/>
            </a:ext>
          </a:extLst>
        </xdr:cNvPr>
        <xdr:cNvCxnSpPr/>
      </xdr:nvCxnSpPr>
      <xdr:spPr>
        <a:xfrm>
          <a:off x="13703300" y="649224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67310</xdr:rowOff>
    </xdr:from>
    <xdr:to>
      <xdr:col>67</xdr:col>
      <xdr:colOff>101600</xdr:colOff>
      <xdr:row>37</xdr:row>
      <xdr:rowOff>168910</xdr:rowOff>
    </xdr:to>
    <xdr:sp macro="" textlink="">
      <xdr:nvSpPr>
        <xdr:cNvPr id="346" name="楕円 345">
          <a:extLst>
            <a:ext uri="{FF2B5EF4-FFF2-40B4-BE49-F238E27FC236}">
              <a16:creationId xmlns:a16="http://schemas.microsoft.com/office/drawing/2014/main" id="{2227758E-B707-4FCE-847A-649CB5C5B45B}"/>
            </a:ext>
          </a:extLst>
        </xdr:cNvPr>
        <xdr:cNvSpPr/>
      </xdr:nvSpPr>
      <xdr:spPr>
        <a:xfrm>
          <a:off x="12763500" y="6410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118110</xdr:rowOff>
    </xdr:from>
    <xdr:to>
      <xdr:col>71</xdr:col>
      <xdr:colOff>177800</xdr:colOff>
      <xdr:row>37</xdr:row>
      <xdr:rowOff>148590</xdr:rowOff>
    </xdr:to>
    <xdr:cxnSp macro="">
      <xdr:nvCxnSpPr>
        <xdr:cNvPr id="347" name="直線コネクタ 346">
          <a:extLst>
            <a:ext uri="{FF2B5EF4-FFF2-40B4-BE49-F238E27FC236}">
              <a16:creationId xmlns:a16="http://schemas.microsoft.com/office/drawing/2014/main" id="{4F98281A-2E76-4A10-9D15-8087BF397393}"/>
            </a:ext>
          </a:extLst>
        </xdr:cNvPr>
        <xdr:cNvCxnSpPr/>
      </xdr:nvCxnSpPr>
      <xdr:spPr>
        <a:xfrm>
          <a:off x="12814300" y="64617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348" name="n_1aveValue【一般廃棄物処理施設】&#10;有形固定資産減価償却率">
          <a:extLst>
            <a:ext uri="{FF2B5EF4-FFF2-40B4-BE49-F238E27FC236}">
              <a16:creationId xmlns:a16="http://schemas.microsoft.com/office/drawing/2014/main" id="{5958DB86-531D-4FF6-9A79-B65AAE50644D}"/>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349" name="n_2aveValue【一般廃棄物処理施設】&#10;有形固定資産減価償却率">
          <a:extLst>
            <a:ext uri="{FF2B5EF4-FFF2-40B4-BE49-F238E27FC236}">
              <a16:creationId xmlns:a16="http://schemas.microsoft.com/office/drawing/2014/main" id="{B55CA1F5-F4F2-46D6-B541-26D032345FED}"/>
            </a:ext>
          </a:extLst>
        </xdr:cNvPr>
        <xdr:cNvSpPr txBox="1"/>
      </xdr:nvSpPr>
      <xdr:spPr>
        <a:xfrm>
          <a:off x="14389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111142</xdr:rowOff>
    </xdr:from>
    <xdr:ext cx="405111" cy="259045"/>
    <xdr:sp macro="" textlink="">
      <xdr:nvSpPr>
        <xdr:cNvPr id="350" name="n_3aveValue【一般廃棄物処理施設】&#10;有形固定資産減価償却率">
          <a:extLst>
            <a:ext uri="{FF2B5EF4-FFF2-40B4-BE49-F238E27FC236}">
              <a16:creationId xmlns:a16="http://schemas.microsoft.com/office/drawing/2014/main" id="{C2CBFA8C-591A-49A0-889F-AF0036E00185}"/>
            </a:ext>
          </a:extLst>
        </xdr:cNvPr>
        <xdr:cNvSpPr txBox="1"/>
      </xdr:nvSpPr>
      <xdr:spPr>
        <a:xfrm>
          <a:off x="135007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351" name="n_4aveValue【一般廃棄物処理施設】&#10;有形固定資産減価償却率">
          <a:extLst>
            <a:ext uri="{FF2B5EF4-FFF2-40B4-BE49-F238E27FC236}">
              <a16:creationId xmlns:a16="http://schemas.microsoft.com/office/drawing/2014/main" id="{3C2AFD72-62BA-4998-AA64-664A6215FBF6}"/>
            </a:ext>
          </a:extLst>
        </xdr:cNvPr>
        <xdr:cNvSpPr txBox="1"/>
      </xdr:nvSpPr>
      <xdr:spPr>
        <a:xfrm>
          <a:off x="12611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85742</xdr:rowOff>
    </xdr:from>
    <xdr:ext cx="405111" cy="259045"/>
    <xdr:sp macro="" textlink="">
      <xdr:nvSpPr>
        <xdr:cNvPr id="352" name="n_1mainValue【一般廃棄物処理施設】&#10;有形固定資産減価償却率">
          <a:extLst>
            <a:ext uri="{FF2B5EF4-FFF2-40B4-BE49-F238E27FC236}">
              <a16:creationId xmlns:a16="http://schemas.microsoft.com/office/drawing/2014/main" id="{E9D1E136-6490-45A1-8015-C6FF84FCD9E3}"/>
            </a:ext>
          </a:extLst>
        </xdr:cNvPr>
        <xdr:cNvSpPr txBox="1"/>
      </xdr:nvSpPr>
      <xdr:spPr>
        <a:xfrm>
          <a:off x="152660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51452</xdr:rowOff>
    </xdr:from>
    <xdr:ext cx="405111" cy="259045"/>
    <xdr:sp macro="" textlink="">
      <xdr:nvSpPr>
        <xdr:cNvPr id="353" name="n_2mainValue【一般廃棄物処理施設】&#10;有形固定資産減価償却率">
          <a:extLst>
            <a:ext uri="{FF2B5EF4-FFF2-40B4-BE49-F238E27FC236}">
              <a16:creationId xmlns:a16="http://schemas.microsoft.com/office/drawing/2014/main" id="{3375761B-CD88-4232-97D8-6C54B5519857}"/>
            </a:ext>
          </a:extLst>
        </xdr:cNvPr>
        <xdr:cNvSpPr txBox="1"/>
      </xdr:nvSpPr>
      <xdr:spPr>
        <a:xfrm>
          <a:off x="14389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19067</xdr:rowOff>
    </xdr:from>
    <xdr:ext cx="405111" cy="259045"/>
    <xdr:sp macro="" textlink="">
      <xdr:nvSpPr>
        <xdr:cNvPr id="354" name="n_3mainValue【一般廃棄物処理施設】&#10;有形固定資産減価償却率">
          <a:extLst>
            <a:ext uri="{FF2B5EF4-FFF2-40B4-BE49-F238E27FC236}">
              <a16:creationId xmlns:a16="http://schemas.microsoft.com/office/drawing/2014/main" id="{CAD5FD22-71DB-411A-AAE6-62AC02049F50}"/>
            </a:ext>
          </a:extLst>
        </xdr:cNvPr>
        <xdr:cNvSpPr txBox="1"/>
      </xdr:nvSpPr>
      <xdr:spPr>
        <a:xfrm>
          <a:off x="13500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160037</xdr:rowOff>
    </xdr:from>
    <xdr:ext cx="405111" cy="259045"/>
    <xdr:sp macro="" textlink="">
      <xdr:nvSpPr>
        <xdr:cNvPr id="355" name="n_4mainValue【一般廃棄物処理施設】&#10;有形固定資産減価償却率">
          <a:extLst>
            <a:ext uri="{FF2B5EF4-FFF2-40B4-BE49-F238E27FC236}">
              <a16:creationId xmlns:a16="http://schemas.microsoft.com/office/drawing/2014/main" id="{EA4B858F-C5EC-460F-95B9-5725C869CE07}"/>
            </a:ext>
          </a:extLst>
        </xdr:cNvPr>
        <xdr:cNvSpPr txBox="1"/>
      </xdr:nvSpPr>
      <xdr:spPr>
        <a:xfrm>
          <a:off x="1261174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A4FF1B6E-81C4-4E68-87FC-E88EDDF2FCA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61813E17-0515-4BF5-A270-C87B2150FDB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C4C4F0BC-1B72-49CD-BEED-0C2272002C6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50D22716-76BB-4931-A697-6D4E06B5812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0E9C8F06-9B22-4A46-9088-A3B0E1B9199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B9E71C79-57AD-4F52-96FD-502FE545D77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4FD5E8B7-D2E1-4BC7-8278-D6374658E2D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24935829-05F4-49C5-8CB8-87C6D19D6EF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DCDAC64A-2B36-4DC9-9673-5CA5B552CDB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A58E9103-9512-423D-9184-3EB2F5CAD47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6" name="直線コネクタ 365">
          <a:extLst>
            <a:ext uri="{FF2B5EF4-FFF2-40B4-BE49-F238E27FC236}">
              <a16:creationId xmlns:a16="http://schemas.microsoft.com/office/drawing/2014/main" id="{AE1C63B8-C3F7-486F-9C12-4E05B2A78E8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7" name="テキスト ボックス 366">
          <a:extLst>
            <a:ext uri="{FF2B5EF4-FFF2-40B4-BE49-F238E27FC236}">
              <a16:creationId xmlns:a16="http://schemas.microsoft.com/office/drawing/2014/main" id="{8C58DC8D-E464-4CDE-93F0-C64A992D211B}"/>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8" name="直線コネクタ 367">
          <a:extLst>
            <a:ext uri="{FF2B5EF4-FFF2-40B4-BE49-F238E27FC236}">
              <a16:creationId xmlns:a16="http://schemas.microsoft.com/office/drawing/2014/main" id="{FB7CBD7A-4096-4F40-BE07-4B039A42CE2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369" name="テキスト ボックス 368">
          <a:extLst>
            <a:ext uri="{FF2B5EF4-FFF2-40B4-BE49-F238E27FC236}">
              <a16:creationId xmlns:a16="http://schemas.microsoft.com/office/drawing/2014/main" id="{1E2A6F6E-96D6-4B5F-809D-E2322A3F6792}"/>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0" name="直線コネクタ 369">
          <a:extLst>
            <a:ext uri="{FF2B5EF4-FFF2-40B4-BE49-F238E27FC236}">
              <a16:creationId xmlns:a16="http://schemas.microsoft.com/office/drawing/2014/main" id="{C205CD68-26F0-4F44-AFED-DF9EC5B3238B}"/>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1" name="テキスト ボックス 370">
          <a:extLst>
            <a:ext uri="{FF2B5EF4-FFF2-40B4-BE49-F238E27FC236}">
              <a16:creationId xmlns:a16="http://schemas.microsoft.com/office/drawing/2014/main" id="{B7FE927D-15E1-4D11-96D6-41774289148C}"/>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2" name="直線コネクタ 371">
          <a:extLst>
            <a:ext uri="{FF2B5EF4-FFF2-40B4-BE49-F238E27FC236}">
              <a16:creationId xmlns:a16="http://schemas.microsoft.com/office/drawing/2014/main" id="{758F2E0C-F2CD-4C1B-8840-10B5A349E53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3" name="テキスト ボックス 372">
          <a:extLst>
            <a:ext uri="{FF2B5EF4-FFF2-40B4-BE49-F238E27FC236}">
              <a16:creationId xmlns:a16="http://schemas.microsoft.com/office/drawing/2014/main" id="{D78713FA-CC35-4F22-AAD0-4D6CB28FEAEC}"/>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79A77395-751A-4B37-8115-17C46BB29F3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5" name="テキスト ボックス 374">
          <a:extLst>
            <a:ext uri="{FF2B5EF4-FFF2-40B4-BE49-F238E27FC236}">
              <a16:creationId xmlns:a16="http://schemas.microsoft.com/office/drawing/2014/main" id="{86F1BB0E-203A-43AD-99E1-38219C86E16A}"/>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F20BD6D5-66AB-4F2D-AB5A-EBA86406E29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377" name="直線コネクタ 376">
          <a:extLst>
            <a:ext uri="{FF2B5EF4-FFF2-40B4-BE49-F238E27FC236}">
              <a16:creationId xmlns:a16="http://schemas.microsoft.com/office/drawing/2014/main" id="{7A559C2C-C1FA-4CC6-AEFF-8BC46A44B832}"/>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378" name="【一般廃棄物処理施設】&#10;一人当たり有形固定資産（償却資産）額最小値テキスト">
          <a:extLst>
            <a:ext uri="{FF2B5EF4-FFF2-40B4-BE49-F238E27FC236}">
              <a16:creationId xmlns:a16="http://schemas.microsoft.com/office/drawing/2014/main" id="{03662ACA-515B-4295-A57C-C8281045DCB4}"/>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379" name="直線コネクタ 378">
          <a:extLst>
            <a:ext uri="{FF2B5EF4-FFF2-40B4-BE49-F238E27FC236}">
              <a16:creationId xmlns:a16="http://schemas.microsoft.com/office/drawing/2014/main" id="{F4B9FC92-3133-4E2C-BE6D-63CAAA34326F}"/>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380" name="【一般廃棄物処理施設】&#10;一人当たり有形固定資産（償却資産）額最大値テキスト">
          <a:extLst>
            <a:ext uri="{FF2B5EF4-FFF2-40B4-BE49-F238E27FC236}">
              <a16:creationId xmlns:a16="http://schemas.microsoft.com/office/drawing/2014/main" id="{1BED52AD-9D8D-42C2-83E9-9A90F9327E34}"/>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381" name="直線コネクタ 380">
          <a:extLst>
            <a:ext uri="{FF2B5EF4-FFF2-40B4-BE49-F238E27FC236}">
              <a16:creationId xmlns:a16="http://schemas.microsoft.com/office/drawing/2014/main" id="{C540A412-7073-463F-A938-4FE64316116C}"/>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85451</xdr:rowOff>
    </xdr:from>
    <xdr:ext cx="599010" cy="259045"/>
    <xdr:sp macro="" textlink="">
      <xdr:nvSpPr>
        <xdr:cNvPr id="382" name="【一般廃棄物処理施設】&#10;一人当たり有形固定資産（償却資産）額平均値テキスト">
          <a:extLst>
            <a:ext uri="{FF2B5EF4-FFF2-40B4-BE49-F238E27FC236}">
              <a16:creationId xmlns:a16="http://schemas.microsoft.com/office/drawing/2014/main" id="{E46EE25A-94F2-45B2-83AC-329871D13F9C}"/>
            </a:ext>
          </a:extLst>
        </xdr:cNvPr>
        <xdr:cNvSpPr txBox="1"/>
      </xdr:nvSpPr>
      <xdr:spPr>
        <a:xfrm>
          <a:off x="22199600" y="6943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383" name="フローチャート: 判断 382">
          <a:extLst>
            <a:ext uri="{FF2B5EF4-FFF2-40B4-BE49-F238E27FC236}">
              <a16:creationId xmlns:a16="http://schemas.microsoft.com/office/drawing/2014/main" id="{8B1B9C8F-CB0A-438F-8D3F-C6053E1D9B8E}"/>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384" name="フローチャート: 判断 383">
          <a:extLst>
            <a:ext uri="{FF2B5EF4-FFF2-40B4-BE49-F238E27FC236}">
              <a16:creationId xmlns:a16="http://schemas.microsoft.com/office/drawing/2014/main" id="{189FDDF3-3536-4AE1-B595-B63F49B03CE7}"/>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385" name="フローチャート: 判断 384">
          <a:extLst>
            <a:ext uri="{FF2B5EF4-FFF2-40B4-BE49-F238E27FC236}">
              <a16:creationId xmlns:a16="http://schemas.microsoft.com/office/drawing/2014/main" id="{A8D32682-62D9-43B6-9628-915267E3BB96}"/>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386" name="フローチャート: 判断 385">
          <a:extLst>
            <a:ext uri="{FF2B5EF4-FFF2-40B4-BE49-F238E27FC236}">
              <a16:creationId xmlns:a16="http://schemas.microsoft.com/office/drawing/2014/main" id="{60CB2564-7404-4748-B109-78423D297B88}"/>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387" name="フローチャート: 判断 386">
          <a:extLst>
            <a:ext uri="{FF2B5EF4-FFF2-40B4-BE49-F238E27FC236}">
              <a16:creationId xmlns:a16="http://schemas.microsoft.com/office/drawing/2014/main" id="{8F99C91E-AE2A-4B43-B994-FFB39F355642}"/>
            </a:ext>
          </a:extLst>
        </xdr:cNvPr>
        <xdr:cNvSpPr/>
      </xdr:nvSpPr>
      <xdr:spPr>
        <a:xfrm>
          <a:off x="18605500" y="697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73718404-01EE-4EAF-AF3C-763CB969CF2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146FB171-C0D6-451D-A062-4AFCD002D4A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819AC9C4-77FA-48AC-A2A4-CA99A7597B4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305C9CC5-35B5-4780-A247-9D8679C9DAE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C102EDEA-00C3-4881-B298-970D5ECCA78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110184</xdr:rowOff>
    </xdr:from>
    <xdr:to>
      <xdr:col>116</xdr:col>
      <xdr:colOff>114300</xdr:colOff>
      <xdr:row>37</xdr:row>
      <xdr:rowOff>40334</xdr:rowOff>
    </xdr:to>
    <xdr:sp macro="" textlink="">
      <xdr:nvSpPr>
        <xdr:cNvPr id="393" name="楕円 392">
          <a:extLst>
            <a:ext uri="{FF2B5EF4-FFF2-40B4-BE49-F238E27FC236}">
              <a16:creationId xmlns:a16="http://schemas.microsoft.com/office/drawing/2014/main" id="{82CA21C4-A9C1-4F65-9F25-C460FDCB4027}"/>
            </a:ext>
          </a:extLst>
        </xdr:cNvPr>
        <xdr:cNvSpPr/>
      </xdr:nvSpPr>
      <xdr:spPr>
        <a:xfrm>
          <a:off x="22110700" y="628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133061</xdr:rowOff>
    </xdr:from>
    <xdr:ext cx="690189" cy="259045"/>
    <xdr:sp macro="" textlink="">
      <xdr:nvSpPr>
        <xdr:cNvPr id="394" name="【一般廃棄物処理施設】&#10;一人当たり有形固定資産（償却資産）額該当値テキスト">
          <a:extLst>
            <a:ext uri="{FF2B5EF4-FFF2-40B4-BE49-F238E27FC236}">
              <a16:creationId xmlns:a16="http://schemas.microsoft.com/office/drawing/2014/main" id="{B14086D7-3DD1-44CA-A399-2CC75FA6B62C}"/>
            </a:ext>
          </a:extLst>
        </xdr:cNvPr>
        <xdr:cNvSpPr txBox="1"/>
      </xdr:nvSpPr>
      <xdr:spPr>
        <a:xfrm>
          <a:off x="22199600" y="61338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1,814,557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15625</xdr:rowOff>
    </xdr:from>
    <xdr:to>
      <xdr:col>112</xdr:col>
      <xdr:colOff>38100</xdr:colOff>
      <xdr:row>33</xdr:row>
      <xdr:rowOff>117225</xdr:rowOff>
    </xdr:to>
    <xdr:sp macro="" textlink="">
      <xdr:nvSpPr>
        <xdr:cNvPr id="395" name="楕円 394">
          <a:extLst>
            <a:ext uri="{FF2B5EF4-FFF2-40B4-BE49-F238E27FC236}">
              <a16:creationId xmlns:a16="http://schemas.microsoft.com/office/drawing/2014/main" id="{DCEF4E8E-4BFC-45AF-85FA-2EB6506DD0CD}"/>
            </a:ext>
          </a:extLst>
        </xdr:cNvPr>
        <xdr:cNvSpPr/>
      </xdr:nvSpPr>
      <xdr:spPr>
        <a:xfrm>
          <a:off x="21272500" y="567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66425</xdr:rowOff>
    </xdr:from>
    <xdr:to>
      <xdr:col>116</xdr:col>
      <xdr:colOff>63500</xdr:colOff>
      <xdr:row>36</xdr:row>
      <xdr:rowOff>160984</xdr:rowOff>
    </xdr:to>
    <xdr:cxnSp macro="">
      <xdr:nvCxnSpPr>
        <xdr:cNvPr id="396" name="直線コネクタ 395">
          <a:extLst>
            <a:ext uri="{FF2B5EF4-FFF2-40B4-BE49-F238E27FC236}">
              <a16:creationId xmlns:a16="http://schemas.microsoft.com/office/drawing/2014/main" id="{063AA0DB-B6C5-4ED6-B2F4-BC239222E60C}"/>
            </a:ext>
          </a:extLst>
        </xdr:cNvPr>
        <xdr:cNvCxnSpPr/>
      </xdr:nvCxnSpPr>
      <xdr:spPr>
        <a:xfrm>
          <a:off x="21323300" y="5724275"/>
          <a:ext cx="838200" cy="608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29239</xdr:rowOff>
    </xdr:from>
    <xdr:to>
      <xdr:col>107</xdr:col>
      <xdr:colOff>101600</xdr:colOff>
      <xdr:row>33</xdr:row>
      <xdr:rowOff>130839</xdr:rowOff>
    </xdr:to>
    <xdr:sp macro="" textlink="">
      <xdr:nvSpPr>
        <xdr:cNvPr id="397" name="楕円 396">
          <a:extLst>
            <a:ext uri="{FF2B5EF4-FFF2-40B4-BE49-F238E27FC236}">
              <a16:creationId xmlns:a16="http://schemas.microsoft.com/office/drawing/2014/main" id="{D12A95CC-3B8A-4D55-971C-6692F2F7CAE0}"/>
            </a:ext>
          </a:extLst>
        </xdr:cNvPr>
        <xdr:cNvSpPr/>
      </xdr:nvSpPr>
      <xdr:spPr>
        <a:xfrm>
          <a:off x="20383500" y="568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66425</xdr:rowOff>
    </xdr:from>
    <xdr:to>
      <xdr:col>111</xdr:col>
      <xdr:colOff>177800</xdr:colOff>
      <xdr:row>33</xdr:row>
      <xdr:rowOff>80039</xdr:rowOff>
    </xdr:to>
    <xdr:cxnSp macro="">
      <xdr:nvCxnSpPr>
        <xdr:cNvPr id="398" name="直線コネクタ 397">
          <a:extLst>
            <a:ext uri="{FF2B5EF4-FFF2-40B4-BE49-F238E27FC236}">
              <a16:creationId xmlns:a16="http://schemas.microsoft.com/office/drawing/2014/main" id="{88E756D8-BB52-40CA-899C-5DD5609193C9}"/>
            </a:ext>
          </a:extLst>
        </xdr:cNvPr>
        <xdr:cNvCxnSpPr/>
      </xdr:nvCxnSpPr>
      <xdr:spPr>
        <a:xfrm flipV="1">
          <a:off x="20434300" y="5724275"/>
          <a:ext cx="889000" cy="13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85865</xdr:rowOff>
    </xdr:from>
    <xdr:to>
      <xdr:col>102</xdr:col>
      <xdr:colOff>165100</xdr:colOff>
      <xdr:row>34</xdr:row>
      <xdr:rowOff>16015</xdr:rowOff>
    </xdr:to>
    <xdr:sp macro="" textlink="">
      <xdr:nvSpPr>
        <xdr:cNvPr id="399" name="楕円 398">
          <a:extLst>
            <a:ext uri="{FF2B5EF4-FFF2-40B4-BE49-F238E27FC236}">
              <a16:creationId xmlns:a16="http://schemas.microsoft.com/office/drawing/2014/main" id="{23D38B30-86A6-4CC8-80E6-AB79B27991FA}"/>
            </a:ext>
          </a:extLst>
        </xdr:cNvPr>
        <xdr:cNvSpPr/>
      </xdr:nvSpPr>
      <xdr:spPr>
        <a:xfrm>
          <a:off x="19494500" y="574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80039</xdr:rowOff>
    </xdr:from>
    <xdr:to>
      <xdr:col>107</xdr:col>
      <xdr:colOff>50800</xdr:colOff>
      <xdr:row>33</xdr:row>
      <xdr:rowOff>136665</xdr:rowOff>
    </xdr:to>
    <xdr:cxnSp macro="">
      <xdr:nvCxnSpPr>
        <xdr:cNvPr id="400" name="直線コネクタ 399">
          <a:extLst>
            <a:ext uri="{FF2B5EF4-FFF2-40B4-BE49-F238E27FC236}">
              <a16:creationId xmlns:a16="http://schemas.microsoft.com/office/drawing/2014/main" id="{40E9A9E7-E58A-455F-BDF6-ADBFE6DA1D89}"/>
            </a:ext>
          </a:extLst>
        </xdr:cNvPr>
        <xdr:cNvCxnSpPr/>
      </xdr:nvCxnSpPr>
      <xdr:spPr>
        <a:xfrm flipV="1">
          <a:off x="19545300" y="5737889"/>
          <a:ext cx="889000" cy="56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32</xdr:row>
      <xdr:rowOff>165395</xdr:rowOff>
    </xdr:from>
    <xdr:to>
      <xdr:col>98</xdr:col>
      <xdr:colOff>38100</xdr:colOff>
      <xdr:row>33</xdr:row>
      <xdr:rowOff>95545</xdr:rowOff>
    </xdr:to>
    <xdr:sp macro="" textlink="">
      <xdr:nvSpPr>
        <xdr:cNvPr id="401" name="楕円 400">
          <a:extLst>
            <a:ext uri="{FF2B5EF4-FFF2-40B4-BE49-F238E27FC236}">
              <a16:creationId xmlns:a16="http://schemas.microsoft.com/office/drawing/2014/main" id="{07A624CB-EBDB-44CA-8E0B-A14D8A5E6398}"/>
            </a:ext>
          </a:extLst>
        </xdr:cNvPr>
        <xdr:cNvSpPr/>
      </xdr:nvSpPr>
      <xdr:spPr>
        <a:xfrm>
          <a:off x="18605500" y="565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33</xdr:row>
      <xdr:rowOff>44745</xdr:rowOff>
    </xdr:from>
    <xdr:to>
      <xdr:col>102</xdr:col>
      <xdr:colOff>114300</xdr:colOff>
      <xdr:row>33</xdr:row>
      <xdr:rowOff>136665</xdr:rowOff>
    </xdr:to>
    <xdr:cxnSp macro="">
      <xdr:nvCxnSpPr>
        <xdr:cNvPr id="402" name="直線コネクタ 401">
          <a:extLst>
            <a:ext uri="{FF2B5EF4-FFF2-40B4-BE49-F238E27FC236}">
              <a16:creationId xmlns:a16="http://schemas.microsoft.com/office/drawing/2014/main" id="{FCC9D3D8-B9A8-46CF-87E5-DD2355515BD5}"/>
            </a:ext>
          </a:extLst>
        </xdr:cNvPr>
        <xdr:cNvCxnSpPr/>
      </xdr:nvCxnSpPr>
      <xdr:spPr>
        <a:xfrm>
          <a:off x="18656300" y="5702595"/>
          <a:ext cx="889000" cy="9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30690</xdr:rowOff>
    </xdr:from>
    <xdr:ext cx="599010" cy="259045"/>
    <xdr:sp macro="" textlink="">
      <xdr:nvSpPr>
        <xdr:cNvPr id="403" name="n_1aveValue【一般廃棄物処理施設】&#10;一人当たり有形固定資産（償却資産）額">
          <a:extLst>
            <a:ext uri="{FF2B5EF4-FFF2-40B4-BE49-F238E27FC236}">
              <a16:creationId xmlns:a16="http://schemas.microsoft.com/office/drawing/2014/main" id="{018B6D76-7D12-41A3-A4C8-F822F82589C1}"/>
            </a:ext>
          </a:extLst>
        </xdr:cNvPr>
        <xdr:cNvSpPr txBox="1"/>
      </xdr:nvSpPr>
      <xdr:spPr>
        <a:xfrm>
          <a:off x="21011095" y="7060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43513</xdr:rowOff>
    </xdr:from>
    <xdr:ext cx="599010" cy="259045"/>
    <xdr:sp macro="" textlink="">
      <xdr:nvSpPr>
        <xdr:cNvPr id="404" name="n_2aveValue【一般廃棄物処理施設】&#10;一人当たり有形固定資産（償却資産）額">
          <a:extLst>
            <a:ext uri="{FF2B5EF4-FFF2-40B4-BE49-F238E27FC236}">
              <a16:creationId xmlns:a16="http://schemas.microsoft.com/office/drawing/2014/main" id="{7AEB7A71-4FB0-406D-80FD-D3DF6D176C17}"/>
            </a:ext>
          </a:extLst>
        </xdr:cNvPr>
        <xdr:cNvSpPr txBox="1"/>
      </xdr:nvSpPr>
      <xdr:spPr>
        <a:xfrm>
          <a:off x="20134795" y="7072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57572</xdr:rowOff>
    </xdr:from>
    <xdr:ext cx="599010" cy="259045"/>
    <xdr:sp macro="" textlink="">
      <xdr:nvSpPr>
        <xdr:cNvPr id="405" name="n_3aveValue【一般廃棄物処理施設】&#10;一人当たり有形固定資産（償却資産）額">
          <a:extLst>
            <a:ext uri="{FF2B5EF4-FFF2-40B4-BE49-F238E27FC236}">
              <a16:creationId xmlns:a16="http://schemas.microsoft.com/office/drawing/2014/main" id="{E734424F-00DA-4BE0-BA67-258AF4D64E89}"/>
            </a:ext>
          </a:extLst>
        </xdr:cNvPr>
        <xdr:cNvSpPr txBox="1"/>
      </xdr:nvSpPr>
      <xdr:spPr>
        <a:xfrm>
          <a:off x="19245795" y="7087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39622</xdr:rowOff>
    </xdr:from>
    <xdr:ext cx="599010" cy="259045"/>
    <xdr:sp macro="" textlink="">
      <xdr:nvSpPr>
        <xdr:cNvPr id="406" name="n_4aveValue【一般廃棄物処理施設】&#10;一人当たり有形固定資産（償却資産）額">
          <a:extLst>
            <a:ext uri="{FF2B5EF4-FFF2-40B4-BE49-F238E27FC236}">
              <a16:creationId xmlns:a16="http://schemas.microsoft.com/office/drawing/2014/main" id="{A8A6030F-8128-48A9-9D6C-3EA0A580CAEA}"/>
            </a:ext>
          </a:extLst>
        </xdr:cNvPr>
        <xdr:cNvSpPr txBox="1"/>
      </xdr:nvSpPr>
      <xdr:spPr>
        <a:xfrm>
          <a:off x="18356795" y="7069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10505</xdr:colOff>
      <xdr:row>31</xdr:row>
      <xdr:rowOff>133752</xdr:rowOff>
    </xdr:from>
    <xdr:ext cx="690189" cy="259045"/>
    <xdr:sp macro="" textlink="">
      <xdr:nvSpPr>
        <xdr:cNvPr id="407" name="n_1mainValue【一般廃棄物処理施設】&#10;一人当たり有形固定資産（償却資産）額">
          <a:extLst>
            <a:ext uri="{FF2B5EF4-FFF2-40B4-BE49-F238E27FC236}">
              <a16:creationId xmlns:a16="http://schemas.microsoft.com/office/drawing/2014/main" id="{76DA1D1E-AE6E-484B-A0C6-3475E9312A8B}"/>
            </a:ext>
          </a:extLst>
        </xdr:cNvPr>
        <xdr:cNvSpPr txBox="1"/>
      </xdr:nvSpPr>
      <xdr:spPr>
        <a:xfrm>
          <a:off x="20965505" y="54487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86705</xdr:colOff>
      <xdr:row>31</xdr:row>
      <xdr:rowOff>147366</xdr:rowOff>
    </xdr:from>
    <xdr:ext cx="690189" cy="259045"/>
    <xdr:sp macro="" textlink="">
      <xdr:nvSpPr>
        <xdr:cNvPr id="408" name="n_2mainValue【一般廃棄物処理施設】&#10;一人当たり有形固定資産（償却資産）額">
          <a:extLst>
            <a:ext uri="{FF2B5EF4-FFF2-40B4-BE49-F238E27FC236}">
              <a16:creationId xmlns:a16="http://schemas.microsoft.com/office/drawing/2014/main" id="{D70426FB-0F09-4E75-B127-A87D5681C9BD}"/>
            </a:ext>
          </a:extLst>
        </xdr:cNvPr>
        <xdr:cNvSpPr txBox="1"/>
      </xdr:nvSpPr>
      <xdr:spPr>
        <a:xfrm>
          <a:off x="20089205" y="5462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3,116,603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100</xdr:col>
      <xdr:colOff>150205</xdr:colOff>
      <xdr:row>32</xdr:row>
      <xdr:rowOff>32542</xdr:rowOff>
    </xdr:from>
    <xdr:ext cx="690189" cy="259045"/>
    <xdr:sp macro="" textlink="">
      <xdr:nvSpPr>
        <xdr:cNvPr id="409" name="n_3mainValue【一般廃棄物処理施設】&#10;一人当たり有形固定資産（償却資産）額">
          <a:extLst>
            <a:ext uri="{FF2B5EF4-FFF2-40B4-BE49-F238E27FC236}">
              <a16:creationId xmlns:a16="http://schemas.microsoft.com/office/drawing/2014/main" id="{FA1FCC34-143B-4FE5-A9BC-58C968D7DA38}"/>
            </a:ext>
          </a:extLst>
        </xdr:cNvPr>
        <xdr:cNvSpPr txBox="1"/>
      </xdr:nvSpPr>
      <xdr:spPr>
        <a:xfrm>
          <a:off x="19200205" y="55189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23205</xdr:colOff>
      <xdr:row>31</xdr:row>
      <xdr:rowOff>112072</xdr:rowOff>
    </xdr:from>
    <xdr:ext cx="690189" cy="259045"/>
    <xdr:sp macro="" textlink="">
      <xdr:nvSpPr>
        <xdr:cNvPr id="410" name="n_4mainValue【一般廃棄物処理施設】&#10;一人当たり有形固定資産（償却資産）額">
          <a:extLst>
            <a:ext uri="{FF2B5EF4-FFF2-40B4-BE49-F238E27FC236}">
              <a16:creationId xmlns:a16="http://schemas.microsoft.com/office/drawing/2014/main" id="{884B3AE8-674B-440F-9F41-0DDCD042E061}"/>
            </a:ext>
          </a:extLst>
        </xdr:cNvPr>
        <xdr:cNvSpPr txBox="1"/>
      </xdr:nvSpPr>
      <xdr:spPr>
        <a:xfrm>
          <a:off x="18311205" y="54270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093B81A2-95C7-4733-8854-0D9D026E588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0F597E04-0EBE-42C6-9160-A2401BA58FE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08D45909-3F1A-4604-89E6-2E114B82A0A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2766D0A0-F127-4B6B-BCE4-9FE70467234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D24D662A-E137-47BC-9BB6-A18F776EF4F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68818DE3-A3D4-4DBE-8F11-F20F2C088AF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EE1DBD3E-E4DC-457C-8823-915E0CBE717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B357C9AA-84C1-4FF6-8DEB-578DB799B11F}"/>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9" name="正方形/長方形 418">
          <a:extLst>
            <a:ext uri="{FF2B5EF4-FFF2-40B4-BE49-F238E27FC236}">
              <a16:creationId xmlns:a16="http://schemas.microsoft.com/office/drawing/2014/main" id="{7650F3FA-28D4-42E3-ACE5-5CE8FD04FAF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20" name="正方形/長方形 419">
          <a:extLst>
            <a:ext uri="{FF2B5EF4-FFF2-40B4-BE49-F238E27FC236}">
              <a16:creationId xmlns:a16="http://schemas.microsoft.com/office/drawing/2014/main" id="{E6FA9AD6-3997-469C-97D7-F4833F86867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1" name="正方形/長方形 420">
          <a:extLst>
            <a:ext uri="{FF2B5EF4-FFF2-40B4-BE49-F238E27FC236}">
              <a16:creationId xmlns:a16="http://schemas.microsoft.com/office/drawing/2014/main" id="{C8DDA64E-5658-45EC-9F53-B696691A1BE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2" name="正方形/長方形 421">
          <a:extLst>
            <a:ext uri="{FF2B5EF4-FFF2-40B4-BE49-F238E27FC236}">
              <a16:creationId xmlns:a16="http://schemas.microsoft.com/office/drawing/2014/main" id="{8A749068-1F13-45C3-81D8-962D62D0AED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3" name="正方形/長方形 422">
          <a:extLst>
            <a:ext uri="{FF2B5EF4-FFF2-40B4-BE49-F238E27FC236}">
              <a16:creationId xmlns:a16="http://schemas.microsoft.com/office/drawing/2014/main" id="{81E709AA-FCD5-4E6E-8E55-B1D9CF7F194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4" name="正方形/長方形 423">
          <a:extLst>
            <a:ext uri="{FF2B5EF4-FFF2-40B4-BE49-F238E27FC236}">
              <a16:creationId xmlns:a16="http://schemas.microsoft.com/office/drawing/2014/main" id="{2059B6F9-2C81-45A0-9B43-BE4DDCA5E21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5" name="正方形/長方形 424">
          <a:extLst>
            <a:ext uri="{FF2B5EF4-FFF2-40B4-BE49-F238E27FC236}">
              <a16:creationId xmlns:a16="http://schemas.microsoft.com/office/drawing/2014/main" id="{BF8B6A60-AF23-4ED4-AAFD-460BC43E1E4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6" name="正方形/長方形 425">
          <a:extLst>
            <a:ext uri="{FF2B5EF4-FFF2-40B4-BE49-F238E27FC236}">
              <a16:creationId xmlns:a16="http://schemas.microsoft.com/office/drawing/2014/main" id="{B14B2D4B-B245-4CDB-9B16-0EA3C516F4CC}"/>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7" name="正方形/長方形 426">
          <a:extLst>
            <a:ext uri="{FF2B5EF4-FFF2-40B4-BE49-F238E27FC236}">
              <a16:creationId xmlns:a16="http://schemas.microsoft.com/office/drawing/2014/main" id="{A4BA8D8F-8965-456F-B654-A429093D512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8" name="正方形/長方形 427">
          <a:extLst>
            <a:ext uri="{FF2B5EF4-FFF2-40B4-BE49-F238E27FC236}">
              <a16:creationId xmlns:a16="http://schemas.microsoft.com/office/drawing/2014/main" id="{BA8C9985-8162-4AFE-AF81-43268290716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9" name="正方形/長方形 428">
          <a:extLst>
            <a:ext uri="{FF2B5EF4-FFF2-40B4-BE49-F238E27FC236}">
              <a16:creationId xmlns:a16="http://schemas.microsoft.com/office/drawing/2014/main" id="{4ABC7455-BAE2-4EB5-A2E9-9B88A22DEB1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0" name="正方形/長方形 429">
          <a:extLst>
            <a:ext uri="{FF2B5EF4-FFF2-40B4-BE49-F238E27FC236}">
              <a16:creationId xmlns:a16="http://schemas.microsoft.com/office/drawing/2014/main" id="{BAC78DB0-E3EC-4752-8B93-B7491287234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1" name="正方形/長方形 430">
          <a:extLst>
            <a:ext uri="{FF2B5EF4-FFF2-40B4-BE49-F238E27FC236}">
              <a16:creationId xmlns:a16="http://schemas.microsoft.com/office/drawing/2014/main" id="{7809B3A8-508A-414B-9BB7-54D8AD8227C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2" name="正方形/長方形 431">
          <a:extLst>
            <a:ext uri="{FF2B5EF4-FFF2-40B4-BE49-F238E27FC236}">
              <a16:creationId xmlns:a16="http://schemas.microsoft.com/office/drawing/2014/main" id="{98F55470-EAC3-4F9B-8301-DA675E6A54B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3" name="正方形/長方形 432">
          <a:extLst>
            <a:ext uri="{FF2B5EF4-FFF2-40B4-BE49-F238E27FC236}">
              <a16:creationId xmlns:a16="http://schemas.microsoft.com/office/drawing/2014/main" id="{DECF09B2-7624-4F3A-AE39-9072BAE5B5D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4" name="正方形/長方形 433">
          <a:extLst>
            <a:ext uri="{FF2B5EF4-FFF2-40B4-BE49-F238E27FC236}">
              <a16:creationId xmlns:a16="http://schemas.microsoft.com/office/drawing/2014/main" id="{930EA1A7-626C-408E-A977-46AC47FACF3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5" name="テキスト ボックス 434">
          <a:extLst>
            <a:ext uri="{FF2B5EF4-FFF2-40B4-BE49-F238E27FC236}">
              <a16:creationId xmlns:a16="http://schemas.microsoft.com/office/drawing/2014/main" id="{FA6E3DF8-5FAA-48D0-BDD8-3A94FCF4F7C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6" name="直線コネクタ 435">
          <a:extLst>
            <a:ext uri="{FF2B5EF4-FFF2-40B4-BE49-F238E27FC236}">
              <a16:creationId xmlns:a16="http://schemas.microsoft.com/office/drawing/2014/main" id="{086E8321-2D31-42C5-B089-61BCF7F1221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7" name="テキスト ボックス 436">
          <a:extLst>
            <a:ext uri="{FF2B5EF4-FFF2-40B4-BE49-F238E27FC236}">
              <a16:creationId xmlns:a16="http://schemas.microsoft.com/office/drawing/2014/main" id="{2ECE1673-E3F9-4AF7-A0FC-82E3AA6CD38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8" name="直線コネクタ 437">
          <a:extLst>
            <a:ext uri="{FF2B5EF4-FFF2-40B4-BE49-F238E27FC236}">
              <a16:creationId xmlns:a16="http://schemas.microsoft.com/office/drawing/2014/main" id="{1474CA90-5F3A-4C81-B3BE-7C75B3D3470E}"/>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9" name="テキスト ボックス 438">
          <a:extLst>
            <a:ext uri="{FF2B5EF4-FFF2-40B4-BE49-F238E27FC236}">
              <a16:creationId xmlns:a16="http://schemas.microsoft.com/office/drawing/2014/main" id="{3EC9E2C6-727D-43FC-A31D-1A94A5AFDDF4}"/>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40" name="直線コネクタ 439">
          <a:extLst>
            <a:ext uri="{FF2B5EF4-FFF2-40B4-BE49-F238E27FC236}">
              <a16:creationId xmlns:a16="http://schemas.microsoft.com/office/drawing/2014/main" id="{F4489570-69AE-4A1F-BB81-FE9B96E643E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1" name="テキスト ボックス 440">
          <a:extLst>
            <a:ext uri="{FF2B5EF4-FFF2-40B4-BE49-F238E27FC236}">
              <a16:creationId xmlns:a16="http://schemas.microsoft.com/office/drawing/2014/main" id="{B634D9AC-05EC-407C-95F5-91AB18249F5E}"/>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2" name="直線コネクタ 441">
          <a:extLst>
            <a:ext uri="{FF2B5EF4-FFF2-40B4-BE49-F238E27FC236}">
              <a16:creationId xmlns:a16="http://schemas.microsoft.com/office/drawing/2014/main" id="{DF21E94C-8FA9-48E1-BAC4-B4D6EB151E7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3" name="テキスト ボックス 442">
          <a:extLst>
            <a:ext uri="{FF2B5EF4-FFF2-40B4-BE49-F238E27FC236}">
              <a16:creationId xmlns:a16="http://schemas.microsoft.com/office/drawing/2014/main" id="{42258DC6-F14E-4690-929A-57CD112670F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4" name="直線コネクタ 443">
          <a:extLst>
            <a:ext uri="{FF2B5EF4-FFF2-40B4-BE49-F238E27FC236}">
              <a16:creationId xmlns:a16="http://schemas.microsoft.com/office/drawing/2014/main" id="{E622D752-000B-4E85-9A54-1E9103B08E2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5" name="テキスト ボックス 444">
          <a:extLst>
            <a:ext uri="{FF2B5EF4-FFF2-40B4-BE49-F238E27FC236}">
              <a16:creationId xmlns:a16="http://schemas.microsoft.com/office/drawing/2014/main" id="{50E92D8E-F9D0-4011-9B77-E5010E7DEC6C}"/>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6" name="直線コネクタ 445">
          <a:extLst>
            <a:ext uri="{FF2B5EF4-FFF2-40B4-BE49-F238E27FC236}">
              <a16:creationId xmlns:a16="http://schemas.microsoft.com/office/drawing/2014/main" id="{2EA7829E-5B14-4380-90BE-BB5EDB39353B}"/>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7" name="テキスト ボックス 446">
          <a:extLst>
            <a:ext uri="{FF2B5EF4-FFF2-40B4-BE49-F238E27FC236}">
              <a16:creationId xmlns:a16="http://schemas.microsoft.com/office/drawing/2014/main" id="{66BCD6C8-0C47-47D4-ACB8-6B4F7952A614}"/>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8" name="直線コネクタ 447">
          <a:extLst>
            <a:ext uri="{FF2B5EF4-FFF2-40B4-BE49-F238E27FC236}">
              <a16:creationId xmlns:a16="http://schemas.microsoft.com/office/drawing/2014/main" id="{F53CB8B7-C25C-4E4D-BEFD-753864F2A32E}"/>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9" name="テキスト ボックス 448">
          <a:extLst>
            <a:ext uri="{FF2B5EF4-FFF2-40B4-BE49-F238E27FC236}">
              <a16:creationId xmlns:a16="http://schemas.microsoft.com/office/drawing/2014/main" id="{E4025A2E-FA20-4E57-8C93-FF67AFBEDA7A}"/>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0" name="直線コネクタ 449">
          <a:extLst>
            <a:ext uri="{FF2B5EF4-FFF2-40B4-BE49-F238E27FC236}">
              <a16:creationId xmlns:a16="http://schemas.microsoft.com/office/drawing/2014/main" id="{3F6A1157-E0F9-49E6-84F3-985CA3694DF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1" name="【消防施設】&#10;有形固定資産減価償却率グラフ枠">
          <a:extLst>
            <a:ext uri="{FF2B5EF4-FFF2-40B4-BE49-F238E27FC236}">
              <a16:creationId xmlns:a16="http://schemas.microsoft.com/office/drawing/2014/main" id="{1B41DC2C-1F1C-4D11-A3C7-6F24D33B999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452" name="直線コネクタ 451">
          <a:extLst>
            <a:ext uri="{FF2B5EF4-FFF2-40B4-BE49-F238E27FC236}">
              <a16:creationId xmlns:a16="http://schemas.microsoft.com/office/drawing/2014/main" id="{6517DF42-6117-4BC8-B481-13FF0485A21B}"/>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3" name="【消防施設】&#10;有形固定資産減価償却率最小値テキスト">
          <a:extLst>
            <a:ext uri="{FF2B5EF4-FFF2-40B4-BE49-F238E27FC236}">
              <a16:creationId xmlns:a16="http://schemas.microsoft.com/office/drawing/2014/main" id="{100127BA-84A7-4B9D-8AE1-5C96774A22F6}"/>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4" name="直線コネクタ 453">
          <a:extLst>
            <a:ext uri="{FF2B5EF4-FFF2-40B4-BE49-F238E27FC236}">
              <a16:creationId xmlns:a16="http://schemas.microsoft.com/office/drawing/2014/main" id="{6791228A-4BF0-4442-A6DD-79467FCC8161}"/>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455" name="【消防施設】&#10;有形固定資産減価償却率最大値テキスト">
          <a:extLst>
            <a:ext uri="{FF2B5EF4-FFF2-40B4-BE49-F238E27FC236}">
              <a16:creationId xmlns:a16="http://schemas.microsoft.com/office/drawing/2014/main" id="{1A039D9B-ACDF-4F1E-B60C-AFF72240734D}"/>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456" name="直線コネクタ 455">
          <a:extLst>
            <a:ext uri="{FF2B5EF4-FFF2-40B4-BE49-F238E27FC236}">
              <a16:creationId xmlns:a16="http://schemas.microsoft.com/office/drawing/2014/main" id="{93183768-9093-4B32-972B-269A9F1318B0}"/>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457" name="【消防施設】&#10;有形固定資産減価償却率平均値テキスト">
          <a:extLst>
            <a:ext uri="{FF2B5EF4-FFF2-40B4-BE49-F238E27FC236}">
              <a16:creationId xmlns:a16="http://schemas.microsoft.com/office/drawing/2014/main" id="{9A442AEE-FCAE-4D73-98DA-F487BD77B604}"/>
            </a:ext>
          </a:extLst>
        </xdr:cNvPr>
        <xdr:cNvSpPr txBox="1"/>
      </xdr:nvSpPr>
      <xdr:spPr>
        <a:xfrm>
          <a:off x="16357600" y="1409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458" name="フローチャート: 判断 457">
          <a:extLst>
            <a:ext uri="{FF2B5EF4-FFF2-40B4-BE49-F238E27FC236}">
              <a16:creationId xmlns:a16="http://schemas.microsoft.com/office/drawing/2014/main" id="{BAF74789-B816-4581-AB78-6D3802B87E9A}"/>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459" name="フローチャート: 判断 458">
          <a:extLst>
            <a:ext uri="{FF2B5EF4-FFF2-40B4-BE49-F238E27FC236}">
              <a16:creationId xmlns:a16="http://schemas.microsoft.com/office/drawing/2014/main" id="{538A6BE5-D55D-4C34-91FD-1DF683A09087}"/>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460" name="フローチャート: 判断 459">
          <a:extLst>
            <a:ext uri="{FF2B5EF4-FFF2-40B4-BE49-F238E27FC236}">
              <a16:creationId xmlns:a16="http://schemas.microsoft.com/office/drawing/2014/main" id="{EDAF7FF4-F693-4FEB-98FF-A2006A72EDF1}"/>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461" name="フローチャート: 判断 460">
          <a:extLst>
            <a:ext uri="{FF2B5EF4-FFF2-40B4-BE49-F238E27FC236}">
              <a16:creationId xmlns:a16="http://schemas.microsoft.com/office/drawing/2014/main" id="{0991238C-EC9B-40A1-B6D0-4D04348252FB}"/>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462" name="フローチャート: 判断 461">
          <a:extLst>
            <a:ext uri="{FF2B5EF4-FFF2-40B4-BE49-F238E27FC236}">
              <a16:creationId xmlns:a16="http://schemas.microsoft.com/office/drawing/2014/main" id="{84B7FCAD-7894-4649-B7B0-4D75BFF0340A}"/>
            </a:ext>
          </a:extLst>
        </xdr:cNvPr>
        <xdr:cNvSpPr/>
      </xdr:nvSpPr>
      <xdr:spPr>
        <a:xfrm>
          <a:off x="12763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243D9A07-B642-4AA8-8081-71AC7351CF7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A838F081-F491-4E1D-BD6D-5E7CFABD59F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EC6BE4E0-D31D-49C5-BE5E-C1B723D8422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F2521D9D-7A0D-46B4-85EB-C5C1520B8623}"/>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AF452D34-BC82-4E0D-AF90-ED8AC25FC07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111398</xdr:rowOff>
    </xdr:from>
    <xdr:to>
      <xdr:col>85</xdr:col>
      <xdr:colOff>177800</xdr:colOff>
      <xdr:row>86</xdr:row>
      <xdr:rowOff>41548</xdr:rowOff>
    </xdr:to>
    <xdr:sp macro="" textlink="">
      <xdr:nvSpPr>
        <xdr:cNvPr id="468" name="楕円 467">
          <a:extLst>
            <a:ext uri="{FF2B5EF4-FFF2-40B4-BE49-F238E27FC236}">
              <a16:creationId xmlns:a16="http://schemas.microsoft.com/office/drawing/2014/main" id="{1B965D09-2410-4661-9BD9-56232B7A896D}"/>
            </a:ext>
          </a:extLst>
        </xdr:cNvPr>
        <xdr:cNvSpPr/>
      </xdr:nvSpPr>
      <xdr:spPr>
        <a:xfrm>
          <a:off x="16268700" y="1468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89825</xdr:rowOff>
    </xdr:from>
    <xdr:ext cx="405111" cy="259045"/>
    <xdr:sp macro="" textlink="">
      <xdr:nvSpPr>
        <xdr:cNvPr id="469" name="【消防施設】&#10;有形固定資産減価償却率該当値テキスト">
          <a:extLst>
            <a:ext uri="{FF2B5EF4-FFF2-40B4-BE49-F238E27FC236}">
              <a16:creationId xmlns:a16="http://schemas.microsoft.com/office/drawing/2014/main" id="{3738BD71-7758-4D7A-8D3B-0B117DA8C053}"/>
            </a:ext>
          </a:extLst>
        </xdr:cNvPr>
        <xdr:cNvSpPr txBox="1"/>
      </xdr:nvSpPr>
      <xdr:spPr>
        <a:xfrm>
          <a:off x="16357600" y="14663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26488</xdr:rowOff>
    </xdr:from>
    <xdr:to>
      <xdr:col>81</xdr:col>
      <xdr:colOff>101600</xdr:colOff>
      <xdr:row>83</xdr:row>
      <xdr:rowOff>128088</xdr:rowOff>
    </xdr:to>
    <xdr:sp macro="" textlink="">
      <xdr:nvSpPr>
        <xdr:cNvPr id="470" name="楕円 469">
          <a:extLst>
            <a:ext uri="{FF2B5EF4-FFF2-40B4-BE49-F238E27FC236}">
              <a16:creationId xmlns:a16="http://schemas.microsoft.com/office/drawing/2014/main" id="{1EA775A7-6799-4DC5-9220-B785972C2644}"/>
            </a:ext>
          </a:extLst>
        </xdr:cNvPr>
        <xdr:cNvSpPr/>
      </xdr:nvSpPr>
      <xdr:spPr>
        <a:xfrm>
          <a:off x="15430500" y="1425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77288</xdr:rowOff>
    </xdr:from>
    <xdr:to>
      <xdr:col>85</xdr:col>
      <xdr:colOff>127000</xdr:colOff>
      <xdr:row>85</xdr:row>
      <xdr:rowOff>162198</xdr:rowOff>
    </xdr:to>
    <xdr:cxnSp macro="">
      <xdr:nvCxnSpPr>
        <xdr:cNvPr id="471" name="直線コネクタ 470">
          <a:extLst>
            <a:ext uri="{FF2B5EF4-FFF2-40B4-BE49-F238E27FC236}">
              <a16:creationId xmlns:a16="http://schemas.microsoft.com/office/drawing/2014/main" id="{42DE3B67-A5A9-4C0F-A732-CC0CEE47EAE4}"/>
            </a:ext>
          </a:extLst>
        </xdr:cNvPr>
        <xdr:cNvCxnSpPr/>
      </xdr:nvCxnSpPr>
      <xdr:spPr>
        <a:xfrm>
          <a:off x="15481300" y="14307638"/>
          <a:ext cx="838200" cy="427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124461</xdr:rowOff>
    </xdr:from>
    <xdr:to>
      <xdr:col>76</xdr:col>
      <xdr:colOff>165100</xdr:colOff>
      <xdr:row>83</xdr:row>
      <xdr:rowOff>54611</xdr:rowOff>
    </xdr:to>
    <xdr:sp macro="" textlink="">
      <xdr:nvSpPr>
        <xdr:cNvPr id="472" name="楕円 471">
          <a:extLst>
            <a:ext uri="{FF2B5EF4-FFF2-40B4-BE49-F238E27FC236}">
              <a16:creationId xmlns:a16="http://schemas.microsoft.com/office/drawing/2014/main" id="{FB6A95E5-D49F-4D15-8834-E2B5DA1B4985}"/>
            </a:ext>
          </a:extLst>
        </xdr:cNvPr>
        <xdr:cNvSpPr/>
      </xdr:nvSpPr>
      <xdr:spPr>
        <a:xfrm>
          <a:off x="14541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3811</xdr:rowOff>
    </xdr:from>
    <xdr:to>
      <xdr:col>81</xdr:col>
      <xdr:colOff>50800</xdr:colOff>
      <xdr:row>83</xdr:row>
      <xdr:rowOff>77288</xdr:rowOff>
    </xdr:to>
    <xdr:cxnSp macro="">
      <xdr:nvCxnSpPr>
        <xdr:cNvPr id="473" name="直線コネクタ 472">
          <a:extLst>
            <a:ext uri="{FF2B5EF4-FFF2-40B4-BE49-F238E27FC236}">
              <a16:creationId xmlns:a16="http://schemas.microsoft.com/office/drawing/2014/main" id="{86380D0C-D845-4276-8EE4-B084289105A8}"/>
            </a:ext>
          </a:extLst>
        </xdr:cNvPr>
        <xdr:cNvCxnSpPr/>
      </xdr:nvCxnSpPr>
      <xdr:spPr>
        <a:xfrm>
          <a:off x="14592300" y="14234161"/>
          <a:ext cx="889000" cy="73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93436</xdr:rowOff>
    </xdr:from>
    <xdr:to>
      <xdr:col>72</xdr:col>
      <xdr:colOff>38100</xdr:colOff>
      <xdr:row>84</xdr:row>
      <xdr:rowOff>23586</xdr:rowOff>
    </xdr:to>
    <xdr:sp macro="" textlink="">
      <xdr:nvSpPr>
        <xdr:cNvPr id="474" name="楕円 473">
          <a:extLst>
            <a:ext uri="{FF2B5EF4-FFF2-40B4-BE49-F238E27FC236}">
              <a16:creationId xmlns:a16="http://schemas.microsoft.com/office/drawing/2014/main" id="{DB5ECD27-1F2B-49CD-A4FE-B3373C5DA5A3}"/>
            </a:ext>
          </a:extLst>
        </xdr:cNvPr>
        <xdr:cNvSpPr/>
      </xdr:nvSpPr>
      <xdr:spPr>
        <a:xfrm>
          <a:off x="13652500" y="1432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3811</xdr:rowOff>
    </xdr:from>
    <xdr:to>
      <xdr:col>76</xdr:col>
      <xdr:colOff>114300</xdr:colOff>
      <xdr:row>83</xdr:row>
      <xdr:rowOff>144236</xdr:rowOff>
    </xdr:to>
    <xdr:cxnSp macro="">
      <xdr:nvCxnSpPr>
        <xdr:cNvPr id="475" name="直線コネクタ 474">
          <a:extLst>
            <a:ext uri="{FF2B5EF4-FFF2-40B4-BE49-F238E27FC236}">
              <a16:creationId xmlns:a16="http://schemas.microsoft.com/office/drawing/2014/main" id="{07BF6E83-EF3B-4B7E-9D16-D094F5E8EA36}"/>
            </a:ext>
          </a:extLst>
        </xdr:cNvPr>
        <xdr:cNvCxnSpPr/>
      </xdr:nvCxnSpPr>
      <xdr:spPr>
        <a:xfrm flipV="1">
          <a:off x="13703300" y="14234161"/>
          <a:ext cx="889000" cy="14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33020</xdr:rowOff>
    </xdr:from>
    <xdr:to>
      <xdr:col>67</xdr:col>
      <xdr:colOff>101600</xdr:colOff>
      <xdr:row>83</xdr:row>
      <xdr:rowOff>134620</xdr:rowOff>
    </xdr:to>
    <xdr:sp macro="" textlink="">
      <xdr:nvSpPr>
        <xdr:cNvPr id="476" name="楕円 475">
          <a:extLst>
            <a:ext uri="{FF2B5EF4-FFF2-40B4-BE49-F238E27FC236}">
              <a16:creationId xmlns:a16="http://schemas.microsoft.com/office/drawing/2014/main" id="{375E989C-FC24-4186-9774-E69CDBDFCFFB}"/>
            </a:ext>
          </a:extLst>
        </xdr:cNvPr>
        <xdr:cNvSpPr/>
      </xdr:nvSpPr>
      <xdr:spPr>
        <a:xfrm>
          <a:off x="12763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83820</xdr:rowOff>
    </xdr:from>
    <xdr:to>
      <xdr:col>71</xdr:col>
      <xdr:colOff>177800</xdr:colOff>
      <xdr:row>83</xdr:row>
      <xdr:rowOff>144236</xdr:rowOff>
    </xdr:to>
    <xdr:cxnSp macro="">
      <xdr:nvCxnSpPr>
        <xdr:cNvPr id="477" name="直線コネクタ 476">
          <a:extLst>
            <a:ext uri="{FF2B5EF4-FFF2-40B4-BE49-F238E27FC236}">
              <a16:creationId xmlns:a16="http://schemas.microsoft.com/office/drawing/2014/main" id="{3A73F5A3-E8FD-4D7C-A909-E479C4FBCC34}"/>
            </a:ext>
          </a:extLst>
        </xdr:cNvPr>
        <xdr:cNvCxnSpPr/>
      </xdr:nvCxnSpPr>
      <xdr:spPr>
        <a:xfrm>
          <a:off x="12814300" y="14314170"/>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478" name="n_1aveValue【消防施設】&#10;有形固定資産減価償却率">
          <a:extLst>
            <a:ext uri="{FF2B5EF4-FFF2-40B4-BE49-F238E27FC236}">
              <a16:creationId xmlns:a16="http://schemas.microsoft.com/office/drawing/2014/main" id="{C1040AA3-0B3A-45E7-B9C2-7460B176C893}"/>
            </a:ext>
          </a:extLst>
        </xdr:cNvPr>
        <xdr:cNvSpPr txBox="1"/>
      </xdr:nvSpPr>
      <xdr:spPr>
        <a:xfrm>
          <a:off x="152660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479" name="n_2aveValue【消防施設】&#10;有形固定資産減価償却率">
          <a:extLst>
            <a:ext uri="{FF2B5EF4-FFF2-40B4-BE49-F238E27FC236}">
              <a16:creationId xmlns:a16="http://schemas.microsoft.com/office/drawing/2014/main" id="{06E0408C-8783-4882-A9B1-2CEA9C52C009}"/>
            </a:ext>
          </a:extLst>
        </xdr:cNvPr>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480" name="n_3aveValue【消防施設】&#10;有形固定資産減価償却率">
          <a:extLst>
            <a:ext uri="{FF2B5EF4-FFF2-40B4-BE49-F238E27FC236}">
              <a16:creationId xmlns:a16="http://schemas.microsoft.com/office/drawing/2014/main" id="{8FAB03F8-2554-4A4F-814B-61E4889666A5}"/>
            </a:ext>
          </a:extLst>
        </xdr:cNvPr>
        <xdr:cNvSpPr txBox="1"/>
      </xdr:nvSpPr>
      <xdr:spPr>
        <a:xfrm>
          <a:off x="13500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481" name="n_4aveValue【消防施設】&#10;有形固定資産減価償却率">
          <a:extLst>
            <a:ext uri="{FF2B5EF4-FFF2-40B4-BE49-F238E27FC236}">
              <a16:creationId xmlns:a16="http://schemas.microsoft.com/office/drawing/2014/main" id="{79628B67-AA4A-4955-99A3-341ECEAA5F45}"/>
            </a:ext>
          </a:extLst>
        </xdr:cNvPr>
        <xdr:cNvSpPr txBox="1"/>
      </xdr:nvSpPr>
      <xdr:spPr>
        <a:xfrm>
          <a:off x="12611744" y="139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119215</xdr:rowOff>
    </xdr:from>
    <xdr:ext cx="405111" cy="259045"/>
    <xdr:sp macro="" textlink="">
      <xdr:nvSpPr>
        <xdr:cNvPr id="482" name="n_1mainValue【消防施設】&#10;有形固定資産減価償却率">
          <a:extLst>
            <a:ext uri="{FF2B5EF4-FFF2-40B4-BE49-F238E27FC236}">
              <a16:creationId xmlns:a16="http://schemas.microsoft.com/office/drawing/2014/main" id="{1B014A23-674B-4C49-A85F-FB14F08306B6}"/>
            </a:ext>
          </a:extLst>
        </xdr:cNvPr>
        <xdr:cNvSpPr txBox="1"/>
      </xdr:nvSpPr>
      <xdr:spPr>
        <a:xfrm>
          <a:off x="15266044"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45738</xdr:rowOff>
    </xdr:from>
    <xdr:ext cx="405111" cy="259045"/>
    <xdr:sp macro="" textlink="">
      <xdr:nvSpPr>
        <xdr:cNvPr id="483" name="n_2mainValue【消防施設】&#10;有形固定資産減価償却率">
          <a:extLst>
            <a:ext uri="{FF2B5EF4-FFF2-40B4-BE49-F238E27FC236}">
              <a16:creationId xmlns:a16="http://schemas.microsoft.com/office/drawing/2014/main" id="{FE2DFC1D-EEC3-4195-9C04-DF9FC4CCC240}"/>
            </a:ext>
          </a:extLst>
        </xdr:cNvPr>
        <xdr:cNvSpPr txBox="1"/>
      </xdr:nvSpPr>
      <xdr:spPr>
        <a:xfrm>
          <a:off x="14389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14713</xdr:rowOff>
    </xdr:from>
    <xdr:ext cx="405111" cy="259045"/>
    <xdr:sp macro="" textlink="">
      <xdr:nvSpPr>
        <xdr:cNvPr id="484" name="n_3mainValue【消防施設】&#10;有形固定資産減価償却率">
          <a:extLst>
            <a:ext uri="{FF2B5EF4-FFF2-40B4-BE49-F238E27FC236}">
              <a16:creationId xmlns:a16="http://schemas.microsoft.com/office/drawing/2014/main" id="{B8A6DB6B-DA1F-4089-95D3-D707388D6867}"/>
            </a:ext>
          </a:extLst>
        </xdr:cNvPr>
        <xdr:cNvSpPr txBox="1"/>
      </xdr:nvSpPr>
      <xdr:spPr>
        <a:xfrm>
          <a:off x="13500744" y="1441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125747</xdr:rowOff>
    </xdr:from>
    <xdr:ext cx="405111" cy="259045"/>
    <xdr:sp macro="" textlink="">
      <xdr:nvSpPr>
        <xdr:cNvPr id="485" name="n_4mainValue【消防施設】&#10;有形固定資産減価償却率">
          <a:extLst>
            <a:ext uri="{FF2B5EF4-FFF2-40B4-BE49-F238E27FC236}">
              <a16:creationId xmlns:a16="http://schemas.microsoft.com/office/drawing/2014/main" id="{AE380B66-F73E-44AC-9174-3CC5A3275D2C}"/>
            </a:ext>
          </a:extLst>
        </xdr:cNvPr>
        <xdr:cNvSpPr txBox="1"/>
      </xdr:nvSpPr>
      <xdr:spPr>
        <a:xfrm>
          <a:off x="12611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6" name="正方形/長方形 485">
          <a:extLst>
            <a:ext uri="{FF2B5EF4-FFF2-40B4-BE49-F238E27FC236}">
              <a16:creationId xmlns:a16="http://schemas.microsoft.com/office/drawing/2014/main" id="{8EEABC6E-44BF-4D94-90E7-2A7F301056D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7" name="正方形/長方形 486">
          <a:extLst>
            <a:ext uri="{FF2B5EF4-FFF2-40B4-BE49-F238E27FC236}">
              <a16:creationId xmlns:a16="http://schemas.microsoft.com/office/drawing/2014/main" id="{9DE6B335-F9A6-4472-B983-1580DD69B1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8" name="正方形/長方形 487">
          <a:extLst>
            <a:ext uri="{FF2B5EF4-FFF2-40B4-BE49-F238E27FC236}">
              <a16:creationId xmlns:a16="http://schemas.microsoft.com/office/drawing/2014/main" id="{3F20FF8C-20BB-4800-987A-83830EFE8B0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9" name="正方形/長方形 488">
          <a:extLst>
            <a:ext uri="{FF2B5EF4-FFF2-40B4-BE49-F238E27FC236}">
              <a16:creationId xmlns:a16="http://schemas.microsoft.com/office/drawing/2014/main" id="{CEB898B6-056B-4392-9F30-9A8BC6C2E8C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0" name="正方形/長方形 489">
          <a:extLst>
            <a:ext uri="{FF2B5EF4-FFF2-40B4-BE49-F238E27FC236}">
              <a16:creationId xmlns:a16="http://schemas.microsoft.com/office/drawing/2014/main" id="{B7572A22-DA9A-43A7-BEE0-6A954D63C37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1" name="正方形/長方形 490">
          <a:extLst>
            <a:ext uri="{FF2B5EF4-FFF2-40B4-BE49-F238E27FC236}">
              <a16:creationId xmlns:a16="http://schemas.microsoft.com/office/drawing/2014/main" id="{789701A2-3EC6-4D8C-834A-D44A364CB0D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2" name="正方形/長方形 491">
          <a:extLst>
            <a:ext uri="{FF2B5EF4-FFF2-40B4-BE49-F238E27FC236}">
              <a16:creationId xmlns:a16="http://schemas.microsoft.com/office/drawing/2014/main" id="{608CF2D0-879C-4522-A4A9-0C5FD09F6FA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3" name="正方形/長方形 492">
          <a:extLst>
            <a:ext uri="{FF2B5EF4-FFF2-40B4-BE49-F238E27FC236}">
              <a16:creationId xmlns:a16="http://schemas.microsoft.com/office/drawing/2014/main" id="{FCAB04FF-BB06-4DC9-B39E-5F43AF0E5AB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4" name="テキスト ボックス 493">
          <a:extLst>
            <a:ext uri="{FF2B5EF4-FFF2-40B4-BE49-F238E27FC236}">
              <a16:creationId xmlns:a16="http://schemas.microsoft.com/office/drawing/2014/main" id="{A9A52C0C-F0B1-4ADC-9A7F-528F0611A49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5" name="直線コネクタ 494">
          <a:extLst>
            <a:ext uri="{FF2B5EF4-FFF2-40B4-BE49-F238E27FC236}">
              <a16:creationId xmlns:a16="http://schemas.microsoft.com/office/drawing/2014/main" id="{B6BAFA58-DA60-477B-9F78-41604E77442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6" name="直線コネクタ 495">
          <a:extLst>
            <a:ext uri="{FF2B5EF4-FFF2-40B4-BE49-F238E27FC236}">
              <a16:creationId xmlns:a16="http://schemas.microsoft.com/office/drawing/2014/main" id="{347A5F23-3EAB-47FE-9F9D-B1AFF83E128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7" name="テキスト ボックス 496">
          <a:extLst>
            <a:ext uri="{FF2B5EF4-FFF2-40B4-BE49-F238E27FC236}">
              <a16:creationId xmlns:a16="http://schemas.microsoft.com/office/drawing/2014/main" id="{48C9350D-AE63-45D7-B910-483B6814D0D5}"/>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8" name="直線コネクタ 497">
          <a:extLst>
            <a:ext uri="{FF2B5EF4-FFF2-40B4-BE49-F238E27FC236}">
              <a16:creationId xmlns:a16="http://schemas.microsoft.com/office/drawing/2014/main" id="{BD7077CB-0A58-4A2D-A568-5072F92D8B0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9" name="テキスト ボックス 498">
          <a:extLst>
            <a:ext uri="{FF2B5EF4-FFF2-40B4-BE49-F238E27FC236}">
              <a16:creationId xmlns:a16="http://schemas.microsoft.com/office/drawing/2014/main" id="{F686FBAB-2343-4F02-9B5B-2A45F679BB4A}"/>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00" name="直線コネクタ 499">
          <a:extLst>
            <a:ext uri="{FF2B5EF4-FFF2-40B4-BE49-F238E27FC236}">
              <a16:creationId xmlns:a16="http://schemas.microsoft.com/office/drawing/2014/main" id="{58098E6D-98F1-4926-8FCB-99E2B8D148B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1" name="テキスト ボックス 500">
          <a:extLst>
            <a:ext uri="{FF2B5EF4-FFF2-40B4-BE49-F238E27FC236}">
              <a16:creationId xmlns:a16="http://schemas.microsoft.com/office/drawing/2014/main" id="{1F1FAC28-D740-4706-A9F2-DDBBD20204BD}"/>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2" name="直線コネクタ 501">
          <a:extLst>
            <a:ext uri="{FF2B5EF4-FFF2-40B4-BE49-F238E27FC236}">
              <a16:creationId xmlns:a16="http://schemas.microsoft.com/office/drawing/2014/main" id="{31A37F3D-18AD-4DB4-A29C-D9CC0F1EFD6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3" name="テキスト ボックス 502">
          <a:extLst>
            <a:ext uri="{FF2B5EF4-FFF2-40B4-BE49-F238E27FC236}">
              <a16:creationId xmlns:a16="http://schemas.microsoft.com/office/drawing/2014/main" id="{A43F0ADE-4CF2-462A-A8C3-05D38D2A6837}"/>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4" name="直線コネクタ 503">
          <a:extLst>
            <a:ext uri="{FF2B5EF4-FFF2-40B4-BE49-F238E27FC236}">
              <a16:creationId xmlns:a16="http://schemas.microsoft.com/office/drawing/2014/main" id="{028D6FAC-A9DC-498C-AA74-3EC3DA6415B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05" name="テキスト ボックス 504">
          <a:extLst>
            <a:ext uri="{FF2B5EF4-FFF2-40B4-BE49-F238E27FC236}">
              <a16:creationId xmlns:a16="http://schemas.microsoft.com/office/drawing/2014/main" id="{38067287-8D76-4680-83F8-CC422D18497B}"/>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6" name="直線コネクタ 505">
          <a:extLst>
            <a:ext uri="{FF2B5EF4-FFF2-40B4-BE49-F238E27FC236}">
              <a16:creationId xmlns:a16="http://schemas.microsoft.com/office/drawing/2014/main" id="{380D9EF0-0116-4D65-82BB-83EBA3C79C6C}"/>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07" name="テキスト ボックス 506">
          <a:extLst>
            <a:ext uri="{FF2B5EF4-FFF2-40B4-BE49-F238E27FC236}">
              <a16:creationId xmlns:a16="http://schemas.microsoft.com/office/drawing/2014/main" id="{EAC6C763-257E-47D5-A4E3-A15A71CC51B1}"/>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8" name="直線コネクタ 507">
          <a:extLst>
            <a:ext uri="{FF2B5EF4-FFF2-40B4-BE49-F238E27FC236}">
              <a16:creationId xmlns:a16="http://schemas.microsoft.com/office/drawing/2014/main" id="{24FCFA7D-7E22-4523-9B53-69D3E7567EB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9" name="テキスト ボックス 508">
          <a:extLst>
            <a:ext uri="{FF2B5EF4-FFF2-40B4-BE49-F238E27FC236}">
              <a16:creationId xmlns:a16="http://schemas.microsoft.com/office/drawing/2014/main" id="{5AD60B98-A4BF-4DDB-A410-03D0C1F7CD8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0" name="【消防施設】&#10;一人当たり面積グラフ枠">
          <a:extLst>
            <a:ext uri="{FF2B5EF4-FFF2-40B4-BE49-F238E27FC236}">
              <a16:creationId xmlns:a16="http://schemas.microsoft.com/office/drawing/2014/main" id="{8B2C27EB-6D45-4E03-83AE-941324E9CD7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511" name="直線コネクタ 510">
          <a:extLst>
            <a:ext uri="{FF2B5EF4-FFF2-40B4-BE49-F238E27FC236}">
              <a16:creationId xmlns:a16="http://schemas.microsoft.com/office/drawing/2014/main" id="{C5F136DC-46F3-4588-AE76-47A303848EC6}"/>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512" name="【消防施設】&#10;一人当たり面積最小値テキスト">
          <a:extLst>
            <a:ext uri="{FF2B5EF4-FFF2-40B4-BE49-F238E27FC236}">
              <a16:creationId xmlns:a16="http://schemas.microsoft.com/office/drawing/2014/main" id="{4EDEDE1F-35B8-406D-8CAF-B89612718CB1}"/>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513" name="直線コネクタ 512">
          <a:extLst>
            <a:ext uri="{FF2B5EF4-FFF2-40B4-BE49-F238E27FC236}">
              <a16:creationId xmlns:a16="http://schemas.microsoft.com/office/drawing/2014/main" id="{950D648F-CC1B-4F4B-835A-306E825A08B7}"/>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514" name="【消防施設】&#10;一人当たり面積最大値テキスト">
          <a:extLst>
            <a:ext uri="{FF2B5EF4-FFF2-40B4-BE49-F238E27FC236}">
              <a16:creationId xmlns:a16="http://schemas.microsoft.com/office/drawing/2014/main" id="{03EE471A-EEEB-4698-AB19-90D3204D24A6}"/>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515" name="直線コネクタ 514">
          <a:extLst>
            <a:ext uri="{FF2B5EF4-FFF2-40B4-BE49-F238E27FC236}">
              <a16:creationId xmlns:a16="http://schemas.microsoft.com/office/drawing/2014/main" id="{629602FC-0C6B-420E-9237-B067A240283A}"/>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7202</xdr:rowOff>
    </xdr:from>
    <xdr:ext cx="469744" cy="259045"/>
    <xdr:sp macro="" textlink="">
      <xdr:nvSpPr>
        <xdr:cNvPr id="516" name="【消防施設】&#10;一人当たり面積平均値テキスト">
          <a:extLst>
            <a:ext uri="{FF2B5EF4-FFF2-40B4-BE49-F238E27FC236}">
              <a16:creationId xmlns:a16="http://schemas.microsoft.com/office/drawing/2014/main" id="{6F1FE477-48E1-495F-85DA-099D28355C38}"/>
            </a:ext>
          </a:extLst>
        </xdr:cNvPr>
        <xdr:cNvSpPr txBox="1"/>
      </xdr:nvSpPr>
      <xdr:spPr>
        <a:xfrm>
          <a:off x="22199600" y="14751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517" name="フローチャート: 判断 516">
          <a:extLst>
            <a:ext uri="{FF2B5EF4-FFF2-40B4-BE49-F238E27FC236}">
              <a16:creationId xmlns:a16="http://schemas.microsoft.com/office/drawing/2014/main" id="{6FE52097-F303-4EF4-A55F-FC5257817C53}"/>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518" name="フローチャート: 判断 517">
          <a:extLst>
            <a:ext uri="{FF2B5EF4-FFF2-40B4-BE49-F238E27FC236}">
              <a16:creationId xmlns:a16="http://schemas.microsoft.com/office/drawing/2014/main" id="{0FDD82DE-FEB4-484D-AB2F-639D7BF8992E}"/>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519" name="フローチャート: 判断 518">
          <a:extLst>
            <a:ext uri="{FF2B5EF4-FFF2-40B4-BE49-F238E27FC236}">
              <a16:creationId xmlns:a16="http://schemas.microsoft.com/office/drawing/2014/main" id="{884C62B8-9E00-402D-8F87-E400C4996032}"/>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520" name="フローチャート: 判断 519">
          <a:extLst>
            <a:ext uri="{FF2B5EF4-FFF2-40B4-BE49-F238E27FC236}">
              <a16:creationId xmlns:a16="http://schemas.microsoft.com/office/drawing/2014/main" id="{D72E524C-ECD1-4E94-A15C-284AFADAF501}"/>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521" name="フローチャート: 判断 520">
          <a:extLst>
            <a:ext uri="{FF2B5EF4-FFF2-40B4-BE49-F238E27FC236}">
              <a16:creationId xmlns:a16="http://schemas.microsoft.com/office/drawing/2014/main" id="{9B60E069-9B3A-4689-B506-8A0705248F60}"/>
            </a:ext>
          </a:extLst>
        </xdr:cNvPr>
        <xdr:cNvSpPr/>
      </xdr:nvSpPr>
      <xdr:spPr>
        <a:xfrm>
          <a:off x="18605500" y="14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EEDAA5AF-2A0D-45FA-AEAB-0497EFA3949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ED7DCFF7-C7FE-4664-BADF-F97F3CC30BE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784C29DF-2339-494F-B006-86F16C29A72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2A9A3F6B-4C3D-4F75-A4E8-C4DEC343776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6" name="テキスト ボックス 525">
          <a:extLst>
            <a:ext uri="{FF2B5EF4-FFF2-40B4-BE49-F238E27FC236}">
              <a16:creationId xmlns:a16="http://schemas.microsoft.com/office/drawing/2014/main" id="{88751D2D-4238-49FE-B41B-1940C8A6643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158750</xdr:rowOff>
    </xdr:from>
    <xdr:to>
      <xdr:col>116</xdr:col>
      <xdr:colOff>114300</xdr:colOff>
      <xdr:row>86</xdr:row>
      <xdr:rowOff>88900</xdr:rowOff>
    </xdr:to>
    <xdr:sp macro="" textlink="">
      <xdr:nvSpPr>
        <xdr:cNvPr id="527" name="楕円 526">
          <a:extLst>
            <a:ext uri="{FF2B5EF4-FFF2-40B4-BE49-F238E27FC236}">
              <a16:creationId xmlns:a16="http://schemas.microsoft.com/office/drawing/2014/main" id="{705EFD72-1317-45A2-B0D2-841FBEB0418D}"/>
            </a:ext>
          </a:extLst>
        </xdr:cNvPr>
        <xdr:cNvSpPr/>
      </xdr:nvSpPr>
      <xdr:spPr>
        <a:xfrm>
          <a:off x="22110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10177</xdr:rowOff>
    </xdr:from>
    <xdr:ext cx="469744" cy="259045"/>
    <xdr:sp macro="" textlink="">
      <xdr:nvSpPr>
        <xdr:cNvPr id="528" name="【消防施設】&#10;一人当たり面積該当値テキスト">
          <a:extLst>
            <a:ext uri="{FF2B5EF4-FFF2-40B4-BE49-F238E27FC236}">
              <a16:creationId xmlns:a16="http://schemas.microsoft.com/office/drawing/2014/main" id="{348E76F3-CE81-4273-84FB-298B60D6C3C5}"/>
            </a:ext>
          </a:extLst>
        </xdr:cNvPr>
        <xdr:cNvSpPr txBox="1"/>
      </xdr:nvSpPr>
      <xdr:spPr>
        <a:xfrm>
          <a:off x="22199600" y="1458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164629</xdr:rowOff>
    </xdr:from>
    <xdr:to>
      <xdr:col>112</xdr:col>
      <xdr:colOff>38100</xdr:colOff>
      <xdr:row>86</xdr:row>
      <xdr:rowOff>94779</xdr:rowOff>
    </xdr:to>
    <xdr:sp macro="" textlink="">
      <xdr:nvSpPr>
        <xdr:cNvPr id="529" name="楕円 528">
          <a:extLst>
            <a:ext uri="{FF2B5EF4-FFF2-40B4-BE49-F238E27FC236}">
              <a16:creationId xmlns:a16="http://schemas.microsoft.com/office/drawing/2014/main" id="{260ACBD4-F127-442C-9455-8C7D71C930A4}"/>
            </a:ext>
          </a:extLst>
        </xdr:cNvPr>
        <xdr:cNvSpPr/>
      </xdr:nvSpPr>
      <xdr:spPr>
        <a:xfrm>
          <a:off x="21272500" y="1473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38100</xdr:rowOff>
    </xdr:from>
    <xdr:to>
      <xdr:col>116</xdr:col>
      <xdr:colOff>63500</xdr:colOff>
      <xdr:row>86</xdr:row>
      <xdr:rowOff>43979</xdr:rowOff>
    </xdr:to>
    <xdr:cxnSp macro="">
      <xdr:nvCxnSpPr>
        <xdr:cNvPr id="530" name="直線コネクタ 529">
          <a:extLst>
            <a:ext uri="{FF2B5EF4-FFF2-40B4-BE49-F238E27FC236}">
              <a16:creationId xmlns:a16="http://schemas.microsoft.com/office/drawing/2014/main" id="{A03E7C17-64B2-482D-AC76-E06A420598AD}"/>
            </a:ext>
          </a:extLst>
        </xdr:cNvPr>
        <xdr:cNvCxnSpPr/>
      </xdr:nvCxnSpPr>
      <xdr:spPr>
        <a:xfrm flipV="1">
          <a:off x="21323300" y="14782800"/>
          <a:ext cx="838200" cy="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165608</xdr:rowOff>
    </xdr:from>
    <xdr:to>
      <xdr:col>107</xdr:col>
      <xdr:colOff>101600</xdr:colOff>
      <xdr:row>86</xdr:row>
      <xdr:rowOff>95758</xdr:rowOff>
    </xdr:to>
    <xdr:sp macro="" textlink="">
      <xdr:nvSpPr>
        <xdr:cNvPr id="531" name="楕円 530">
          <a:extLst>
            <a:ext uri="{FF2B5EF4-FFF2-40B4-BE49-F238E27FC236}">
              <a16:creationId xmlns:a16="http://schemas.microsoft.com/office/drawing/2014/main" id="{5863412A-AE9C-4ED0-AAA2-E38D82A37C2B}"/>
            </a:ext>
          </a:extLst>
        </xdr:cNvPr>
        <xdr:cNvSpPr/>
      </xdr:nvSpPr>
      <xdr:spPr>
        <a:xfrm>
          <a:off x="20383500" y="1473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43979</xdr:rowOff>
    </xdr:from>
    <xdr:to>
      <xdr:col>111</xdr:col>
      <xdr:colOff>177800</xdr:colOff>
      <xdr:row>86</xdr:row>
      <xdr:rowOff>44958</xdr:rowOff>
    </xdr:to>
    <xdr:cxnSp macro="">
      <xdr:nvCxnSpPr>
        <xdr:cNvPr id="532" name="直線コネクタ 531">
          <a:extLst>
            <a:ext uri="{FF2B5EF4-FFF2-40B4-BE49-F238E27FC236}">
              <a16:creationId xmlns:a16="http://schemas.microsoft.com/office/drawing/2014/main" id="{B238C2AE-5E21-478E-8B4C-C7DB5ED24F51}"/>
            </a:ext>
          </a:extLst>
        </xdr:cNvPr>
        <xdr:cNvCxnSpPr/>
      </xdr:nvCxnSpPr>
      <xdr:spPr>
        <a:xfrm flipV="1">
          <a:off x="20434300" y="14788679"/>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36</xdr:rowOff>
    </xdr:from>
    <xdr:to>
      <xdr:col>102</xdr:col>
      <xdr:colOff>165100</xdr:colOff>
      <xdr:row>86</xdr:row>
      <xdr:rowOff>101636</xdr:rowOff>
    </xdr:to>
    <xdr:sp macro="" textlink="">
      <xdr:nvSpPr>
        <xdr:cNvPr id="533" name="楕円 532">
          <a:extLst>
            <a:ext uri="{FF2B5EF4-FFF2-40B4-BE49-F238E27FC236}">
              <a16:creationId xmlns:a16="http://schemas.microsoft.com/office/drawing/2014/main" id="{D7A670DD-7FA4-45A4-9907-A9C02716213F}"/>
            </a:ext>
          </a:extLst>
        </xdr:cNvPr>
        <xdr:cNvSpPr/>
      </xdr:nvSpPr>
      <xdr:spPr>
        <a:xfrm>
          <a:off x="19494500" y="1474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44958</xdr:rowOff>
    </xdr:from>
    <xdr:to>
      <xdr:col>107</xdr:col>
      <xdr:colOff>50800</xdr:colOff>
      <xdr:row>86</xdr:row>
      <xdr:rowOff>50836</xdr:rowOff>
    </xdr:to>
    <xdr:cxnSp macro="">
      <xdr:nvCxnSpPr>
        <xdr:cNvPr id="534" name="直線コネクタ 533">
          <a:extLst>
            <a:ext uri="{FF2B5EF4-FFF2-40B4-BE49-F238E27FC236}">
              <a16:creationId xmlns:a16="http://schemas.microsoft.com/office/drawing/2014/main" id="{569832FB-9B17-438C-BE10-61238C6454CE}"/>
            </a:ext>
          </a:extLst>
        </xdr:cNvPr>
        <xdr:cNvCxnSpPr/>
      </xdr:nvCxnSpPr>
      <xdr:spPr>
        <a:xfrm flipV="1">
          <a:off x="19545300" y="14789658"/>
          <a:ext cx="889000" cy="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162995</xdr:rowOff>
    </xdr:from>
    <xdr:to>
      <xdr:col>98</xdr:col>
      <xdr:colOff>38100</xdr:colOff>
      <xdr:row>86</xdr:row>
      <xdr:rowOff>93145</xdr:rowOff>
    </xdr:to>
    <xdr:sp macro="" textlink="">
      <xdr:nvSpPr>
        <xdr:cNvPr id="535" name="楕円 534">
          <a:extLst>
            <a:ext uri="{FF2B5EF4-FFF2-40B4-BE49-F238E27FC236}">
              <a16:creationId xmlns:a16="http://schemas.microsoft.com/office/drawing/2014/main" id="{4F93D77F-5C2B-46CE-A1E0-BA8DA4BDE135}"/>
            </a:ext>
          </a:extLst>
        </xdr:cNvPr>
        <xdr:cNvSpPr/>
      </xdr:nvSpPr>
      <xdr:spPr>
        <a:xfrm>
          <a:off x="18605500" y="1473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42345</xdr:rowOff>
    </xdr:from>
    <xdr:to>
      <xdr:col>102</xdr:col>
      <xdr:colOff>114300</xdr:colOff>
      <xdr:row>86</xdr:row>
      <xdr:rowOff>50836</xdr:rowOff>
    </xdr:to>
    <xdr:cxnSp macro="">
      <xdr:nvCxnSpPr>
        <xdr:cNvPr id="536" name="直線コネクタ 535">
          <a:extLst>
            <a:ext uri="{FF2B5EF4-FFF2-40B4-BE49-F238E27FC236}">
              <a16:creationId xmlns:a16="http://schemas.microsoft.com/office/drawing/2014/main" id="{7191F287-26E5-4594-B5C0-30974BD2CEEE}"/>
            </a:ext>
          </a:extLst>
        </xdr:cNvPr>
        <xdr:cNvCxnSpPr/>
      </xdr:nvCxnSpPr>
      <xdr:spPr>
        <a:xfrm>
          <a:off x="18656300" y="14787045"/>
          <a:ext cx="889000" cy="8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103540</xdr:rowOff>
    </xdr:from>
    <xdr:ext cx="469744" cy="259045"/>
    <xdr:sp macro="" textlink="">
      <xdr:nvSpPr>
        <xdr:cNvPr id="537" name="n_1aveValue【消防施設】&#10;一人当たり面積">
          <a:extLst>
            <a:ext uri="{FF2B5EF4-FFF2-40B4-BE49-F238E27FC236}">
              <a16:creationId xmlns:a16="http://schemas.microsoft.com/office/drawing/2014/main" id="{249DC412-2F6F-4514-8CA9-8BFE221C0C87}"/>
            </a:ext>
          </a:extLst>
        </xdr:cNvPr>
        <xdr:cNvSpPr txBox="1"/>
      </xdr:nvSpPr>
      <xdr:spPr>
        <a:xfrm>
          <a:off x="21075727" y="1484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113664</xdr:rowOff>
    </xdr:from>
    <xdr:ext cx="469744" cy="259045"/>
    <xdr:sp macro="" textlink="">
      <xdr:nvSpPr>
        <xdr:cNvPr id="538" name="n_2aveValue【消防施設】&#10;一人当たり面積">
          <a:extLst>
            <a:ext uri="{FF2B5EF4-FFF2-40B4-BE49-F238E27FC236}">
              <a16:creationId xmlns:a16="http://schemas.microsoft.com/office/drawing/2014/main" id="{07A0454C-7420-4A56-B112-86C8D8DEEEC0}"/>
            </a:ext>
          </a:extLst>
        </xdr:cNvPr>
        <xdr:cNvSpPr txBox="1"/>
      </xdr:nvSpPr>
      <xdr:spPr>
        <a:xfrm>
          <a:off x="20199427" y="1485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116276</xdr:rowOff>
    </xdr:from>
    <xdr:ext cx="469744" cy="259045"/>
    <xdr:sp macro="" textlink="">
      <xdr:nvSpPr>
        <xdr:cNvPr id="539" name="n_3aveValue【消防施設】&#10;一人当たり面積">
          <a:extLst>
            <a:ext uri="{FF2B5EF4-FFF2-40B4-BE49-F238E27FC236}">
              <a16:creationId xmlns:a16="http://schemas.microsoft.com/office/drawing/2014/main" id="{20C86356-23D7-4C05-B36F-4947066537CC}"/>
            </a:ext>
          </a:extLst>
        </xdr:cNvPr>
        <xdr:cNvSpPr txBox="1"/>
      </xdr:nvSpPr>
      <xdr:spPr>
        <a:xfrm>
          <a:off x="19310427" y="14860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540" name="n_4aveValue【消防施設】&#10;一人当たり面積">
          <a:extLst>
            <a:ext uri="{FF2B5EF4-FFF2-40B4-BE49-F238E27FC236}">
              <a16:creationId xmlns:a16="http://schemas.microsoft.com/office/drawing/2014/main" id="{84893A74-D983-4D31-BFCE-AA07030D628C}"/>
            </a:ext>
          </a:extLst>
        </xdr:cNvPr>
        <xdr:cNvSpPr txBox="1"/>
      </xdr:nvSpPr>
      <xdr:spPr>
        <a:xfrm>
          <a:off x="18421427" y="1450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111306</xdr:rowOff>
    </xdr:from>
    <xdr:ext cx="469744" cy="259045"/>
    <xdr:sp macro="" textlink="">
      <xdr:nvSpPr>
        <xdr:cNvPr id="541" name="n_1mainValue【消防施設】&#10;一人当たり面積">
          <a:extLst>
            <a:ext uri="{FF2B5EF4-FFF2-40B4-BE49-F238E27FC236}">
              <a16:creationId xmlns:a16="http://schemas.microsoft.com/office/drawing/2014/main" id="{24C5F4AA-5F3C-4AF7-AD10-81F436FF13B7}"/>
            </a:ext>
          </a:extLst>
        </xdr:cNvPr>
        <xdr:cNvSpPr txBox="1"/>
      </xdr:nvSpPr>
      <xdr:spPr>
        <a:xfrm>
          <a:off x="21075727" y="14513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112285</xdr:rowOff>
    </xdr:from>
    <xdr:ext cx="469744" cy="259045"/>
    <xdr:sp macro="" textlink="">
      <xdr:nvSpPr>
        <xdr:cNvPr id="542" name="n_2mainValue【消防施設】&#10;一人当たり面積">
          <a:extLst>
            <a:ext uri="{FF2B5EF4-FFF2-40B4-BE49-F238E27FC236}">
              <a16:creationId xmlns:a16="http://schemas.microsoft.com/office/drawing/2014/main" id="{2F2AE4A1-B333-49B8-9FBF-70CF22EE472E}"/>
            </a:ext>
          </a:extLst>
        </xdr:cNvPr>
        <xdr:cNvSpPr txBox="1"/>
      </xdr:nvSpPr>
      <xdr:spPr>
        <a:xfrm>
          <a:off x="20199427" y="14514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118163</xdr:rowOff>
    </xdr:from>
    <xdr:ext cx="469744" cy="259045"/>
    <xdr:sp macro="" textlink="">
      <xdr:nvSpPr>
        <xdr:cNvPr id="543" name="n_3mainValue【消防施設】&#10;一人当たり面積">
          <a:extLst>
            <a:ext uri="{FF2B5EF4-FFF2-40B4-BE49-F238E27FC236}">
              <a16:creationId xmlns:a16="http://schemas.microsoft.com/office/drawing/2014/main" id="{CB6BC8FB-9CC8-4343-8ECB-6BD698B5E26B}"/>
            </a:ext>
          </a:extLst>
        </xdr:cNvPr>
        <xdr:cNvSpPr txBox="1"/>
      </xdr:nvSpPr>
      <xdr:spPr>
        <a:xfrm>
          <a:off x="19310427" y="1451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84272</xdr:rowOff>
    </xdr:from>
    <xdr:ext cx="469744" cy="259045"/>
    <xdr:sp macro="" textlink="">
      <xdr:nvSpPr>
        <xdr:cNvPr id="544" name="n_4mainValue【消防施設】&#10;一人当たり面積">
          <a:extLst>
            <a:ext uri="{FF2B5EF4-FFF2-40B4-BE49-F238E27FC236}">
              <a16:creationId xmlns:a16="http://schemas.microsoft.com/office/drawing/2014/main" id="{2BA93887-684B-419C-990B-DCB63D28CD75}"/>
            </a:ext>
          </a:extLst>
        </xdr:cNvPr>
        <xdr:cNvSpPr txBox="1"/>
      </xdr:nvSpPr>
      <xdr:spPr>
        <a:xfrm>
          <a:off x="18421427" y="1482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3A28F7BC-D5C4-48AA-A45C-0287E30CC35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B855C8D8-5029-4EC5-AE2C-5F066F9BA67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7F0C3122-EF26-4092-AC5D-31CC6E4CE6B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C5A9D7B7-8B6E-4931-B345-BF692F0B62E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E9335FD7-1D8D-4C7A-8F63-4982695DA57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96B2C974-59B6-4875-AB31-4D54D143268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A00B5F52-708B-4444-920C-F867050652A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B2448650-64CF-4D42-BCC2-905AF0723D1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F1F509D2-0F53-4E10-AAAC-18AE16EB6E4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803DCDAF-7C6F-47A7-B246-13680251081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C5E5062A-097E-447F-B61E-62163B23FC8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6" name="直線コネクタ 555">
          <a:extLst>
            <a:ext uri="{FF2B5EF4-FFF2-40B4-BE49-F238E27FC236}">
              <a16:creationId xmlns:a16="http://schemas.microsoft.com/office/drawing/2014/main" id="{AA0F2B59-B756-4F42-AE84-710BD9EF3EC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7" name="テキスト ボックス 556">
          <a:extLst>
            <a:ext uri="{FF2B5EF4-FFF2-40B4-BE49-F238E27FC236}">
              <a16:creationId xmlns:a16="http://schemas.microsoft.com/office/drawing/2014/main" id="{9B79FB78-D051-4E20-9E41-DE17B76371D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8" name="直線コネクタ 557">
          <a:extLst>
            <a:ext uri="{FF2B5EF4-FFF2-40B4-BE49-F238E27FC236}">
              <a16:creationId xmlns:a16="http://schemas.microsoft.com/office/drawing/2014/main" id="{B4110AB4-B12A-4750-B644-C06A10F340F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9" name="テキスト ボックス 558">
          <a:extLst>
            <a:ext uri="{FF2B5EF4-FFF2-40B4-BE49-F238E27FC236}">
              <a16:creationId xmlns:a16="http://schemas.microsoft.com/office/drawing/2014/main" id="{1B66FF8B-0F10-4DF5-901B-21FB8289DC2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0" name="直線コネクタ 559">
          <a:extLst>
            <a:ext uri="{FF2B5EF4-FFF2-40B4-BE49-F238E27FC236}">
              <a16:creationId xmlns:a16="http://schemas.microsoft.com/office/drawing/2014/main" id="{1AAE6202-7C55-4D28-AFC9-BE96F3F19FD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1" name="テキスト ボックス 560">
          <a:extLst>
            <a:ext uri="{FF2B5EF4-FFF2-40B4-BE49-F238E27FC236}">
              <a16:creationId xmlns:a16="http://schemas.microsoft.com/office/drawing/2014/main" id="{4DC5D6DF-C808-4CB0-9956-6C1FB400D46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2" name="直線コネクタ 561">
          <a:extLst>
            <a:ext uri="{FF2B5EF4-FFF2-40B4-BE49-F238E27FC236}">
              <a16:creationId xmlns:a16="http://schemas.microsoft.com/office/drawing/2014/main" id="{A407C8EC-8621-4DDF-8B10-653F812A66C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3" name="テキスト ボックス 562">
          <a:extLst>
            <a:ext uri="{FF2B5EF4-FFF2-40B4-BE49-F238E27FC236}">
              <a16:creationId xmlns:a16="http://schemas.microsoft.com/office/drawing/2014/main" id="{FB0CA5F6-D88F-47FE-A019-0DA0BEF361A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4" name="直線コネクタ 563">
          <a:extLst>
            <a:ext uri="{FF2B5EF4-FFF2-40B4-BE49-F238E27FC236}">
              <a16:creationId xmlns:a16="http://schemas.microsoft.com/office/drawing/2014/main" id="{7D753544-D364-400F-A975-5F1F3E31E43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5" name="テキスト ボックス 564">
          <a:extLst>
            <a:ext uri="{FF2B5EF4-FFF2-40B4-BE49-F238E27FC236}">
              <a16:creationId xmlns:a16="http://schemas.microsoft.com/office/drawing/2014/main" id="{00E3F139-C20F-41C8-BDB7-A916AA76343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6" name="直線コネクタ 565">
          <a:extLst>
            <a:ext uri="{FF2B5EF4-FFF2-40B4-BE49-F238E27FC236}">
              <a16:creationId xmlns:a16="http://schemas.microsoft.com/office/drawing/2014/main" id="{0F7A40AE-C5FB-4517-B421-41BA6149FFE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7" name="テキスト ボックス 566">
          <a:extLst>
            <a:ext uri="{FF2B5EF4-FFF2-40B4-BE49-F238E27FC236}">
              <a16:creationId xmlns:a16="http://schemas.microsoft.com/office/drawing/2014/main" id="{3A2D78E0-92F4-40D4-9354-7020657140F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8" name="直線コネクタ 567">
          <a:extLst>
            <a:ext uri="{FF2B5EF4-FFF2-40B4-BE49-F238E27FC236}">
              <a16:creationId xmlns:a16="http://schemas.microsoft.com/office/drawing/2014/main" id="{5BC8F6DC-7559-4A66-953B-27A9A673F05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9" name="【庁舎】&#10;有形固定資産減価償却率グラフ枠">
          <a:extLst>
            <a:ext uri="{FF2B5EF4-FFF2-40B4-BE49-F238E27FC236}">
              <a16:creationId xmlns:a16="http://schemas.microsoft.com/office/drawing/2014/main" id="{21213651-0288-4114-A0B6-266DEC8C52F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570" name="直線コネクタ 569">
          <a:extLst>
            <a:ext uri="{FF2B5EF4-FFF2-40B4-BE49-F238E27FC236}">
              <a16:creationId xmlns:a16="http://schemas.microsoft.com/office/drawing/2014/main" id="{52DB76AE-901D-4FED-87A7-9876564A6CFA}"/>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1" name="【庁舎】&#10;有形固定資産減価償却率最小値テキスト">
          <a:extLst>
            <a:ext uri="{FF2B5EF4-FFF2-40B4-BE49-F238E27FC236}">
              <a16:creationId xmlns:a16="http://schemas.microsoft.com/office/drawing/2014/main" id="{F73B557B-C3BF-448D-B56D-A05761F8CEA1}"/>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2" name="直線コネクタ 571">
          <a:extLst>
            <a:ext uri="{FF2B5EF4-FFF2-40B4-BE49-F238E27FC236}">
              <a16:creationId xmlns:a16="http://schemas.microsoft.com/office/drawing/2014/main" id="{2DF8022A-D053-464F-9FD0-9C41FDE252BF}"/>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573" name="【庁舎】&#10;有形固定資産減価償却率最大値テキスト">
          <a:extLst>
            <a:ext uri="{FF2B5EF4-FFF2-40B4-BE49-F238E27FC236}">
              <a16:creationId xmlns:a16="http://schemas.microsoft.com/office/drawing/2014/main" id="{0BB45489-985B-4210-BFF8-4FA717D55357}"/>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574" name="直線コネクタ 573">
          <a:extLst>
            <a:ext uri="{FF2B5EF4-FFF2-40B4-BE49-F238E27FC236}">
              <a16:creationId xmlns:a16="http://schemas.microsoft.com/office/drawing/2014/main" id="{419CBB50-2E42-4C85-B913-93F4E4206D52}"/>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2557</xdr:rowOff>
    </xdr:from>
    <xdr:ext cx="405111" cy="259045"/>
    <xdr:sp macro="" textlink="">
      <xdr:nvSpPr>
        <xdr:cNvPr id="575" name="【庁舎】&#10;有形固定資産減価償却率平均値テキスト">
          <a:extLst>
            <a:ext uri="{FF2B5EF4-FFF2-40B4-BE49-F238E27FC236}">
              <a16:creationId xmlns:a16="http://schemas.microsoft.com/office/drawing/2014/main" id="{B439A3CE-1202-4A8A-BA35-F7AA310AB7A0}"/>
            </a:ext>
          </a:extLst>
        </xdr:cNvPr>
        <xdr:cNvSpPr txBox="1"/>
      </xdr:nvSpPr>
      <xdr:spPr>
        <a:xfrm>
          <a:off x="16357600" y="17661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576" name="フローチャート: 判断 575">
          <a:extLst>
            <a:ext uri="{FF2B5EF4-FFF2-40B4-BE49-F238E27FC236}">
              <a16:creationId xmlns:a16="http://schemas.microsoft.com/office/drawing/2014/main" id="{5B4CD144-6D42-442A-8EAC-A7FC404CD053}"/>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577" name="フローチャート: 判断 576">
          <a:extLst>
            <a:ext uri="{FF2B5EF4-FFF2-40B4-BE49-F238E27FC236}">
              <a16:creationId xmlns:a16="http://schemas.microsoft.com/office/drawing/2014/main" id="{099D7512-3920-4075-A577-873036D1F296}"/>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578" name="フローチャート: 判断 577">
          <a:extLst>
            <a:ext uri="{FF2B5EF4-FFF2-40B4-BE49-F238E27FC236}">
              <a16:creationId xmlns:a16="http://schemas.microsoft.com/office/drawing/2014/main" id="{7C8C01B5-5AA7-42B6-A7A1-63E6DB147690}"/>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579" name="フローチャート: 判断 578">
          <a:extLst>
            <a:ext uri="{FF2B5EF4-FFF2-40B4-BE49-F238E27FC236}">
              <a16:creationId xmlns:a16="http://schemas.microsoft.com/office/drawing/2014/main" id="{8E933929-BB9B-4FA2-9352-462269BCCF02}"/>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580" name="フローチャート: 判断 579">
          <a:extLst>
            <a:ext uri="{FF2B5EF4-FFF2-40B4-BE49-F238E27FC236}">
              <a16:creationId xmlns:a16="http://schemas.microsoft.com/office/drawing/2014/main" id="{2A5C5A46-80B4-4017-9512-246AB7C28EE1}"/>
            </a:ext>
          </a:extLst>
        </xdr:cNvPr>
        <xdr:cNvSpPr/>
      </xdr:nvSpPr>
      <xdr:spPr>
        <a:xfrm>
          <a:off x="12763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B25B0317-8AAE-47C5-9FFE-C8F006845CF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5760F6E7-6325-4F93-9D71-AC150864E1C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FDBAC8EF-C244-47F5-828B-73EFE731BC3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05A1DD83-EA07-490B-B046-4095396AD47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3C503A84-4A95-4BA6-9FE6-5F413163880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36830</xdr:rowOff>
    </xdr:from>
    <xdr:to>
      <xdr:col>85</xdr:col>
      <xdr:colOff>177800</xdr:colOff>
      <xdr:row>107</xdr:row>
      <xdr:rowOff>138430</xdr:rowOff>
    </xdr:to>
    <xdr:sp macro="" textlink="">
      <xdr:nvSpPr>
        <xdr:cNvPr id="586" name="楕円 585">
          <a:extLst>
            <a:ext uri="{FF2B5EF4-FFF2-40B4-BE49-F238E27FC236}">
              <a16:creationId xmlns:a16="http://schemas.microsoft.com/office/drawing/2014/main" id="{B9ECD8E1-E698-4A4A-9797-56F50B9A2C16}"/>
            </a:ext>
          </a:extLst>
        </xdr:cNvPr>
        <xdr:cNvSpPr/>
      </xdr:nvSpPr>
      <xdr:spPr>
        <a:xfrm>
          <a:off x="162687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15257</xdr:rowOff>
    </xdr:from>
    <xdr:ext cx="405111" cy="259045"/>
    <xdr:sp macro="" textlink="">
      <xdr:nvSpPr>
        <xdr:cNvPr id="587" name="【庁舎】&#10;有形固定資産減価償却率該当値テキスト">
          <a:extLst>
            <a:ext uri="{FF2B5EF4-FFF2-40B4-BE49-F238E27FC236}">
              <a16:creationId xmlns:a16="http://schemas.microsoft.com/office/drawing/2014/main" id="{9AA52886-1788-4699-ACFC-E888CF8A4114}"/>
            </a:ext>
          </a:extLst>
        </xdr:cNvPr>
        <xdr:cNvSpPr txBox="1"/>
      </xdr:nvSpPr>
      <xdr:spPr>
        <a:xfrm>
          <a:off x="16357600" y="183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120106</xdr:rowOff>
    </xdr:from>
    <xdr:to>
      <xdr:col>81</xdr:col>
      <xdr:colOff>101600</xdr:colOff>
      <xdr:row>104</xdr:row>
      <xdr:rowOff>50256</xdr:rowOff>
    </xdr:to>
    <xdr:sp macro="" textlink="">
      <xdr:nvSpPr>
        <xdr:cNvPr id="588" name="楕円 587">
          <a:extLst>
            <a:ext uri="{FF2B5EF4-FFF2-40B4-BE49-F238E27FC236}">
              <a16:creationId xmlns:a16="http://schemas.microsoft.com/office/drawing/2014/main" id="{4B4D0366-1C2A-4805-8854-0FD43EA2942D}"/>
            </a:ext>
          </a:extLst>
        </xdr:cNvPr>
        <xdr:cNvSpPr/>
      </xdr:nvSpPr>
      <xdr:spPr>
        <a:xfrm>
          <a:off x="15430500" y="1777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170906</xdr:rowOff>
    </xdr:from>
    <xdr:to>
      <xdr:col>85</xdr:col>
      <xdr:colOff>127000</xdr:colOff>
      <xdr:row>107</xdr:row>
      <xdr:rowOff>87630</xdr:rowOff>
    </xdr:to>
    <xdr:cxnSp macro="">
      <xdr:nvCxnSpPr>
        <xdr:cNvPr id="589" name="直線コネクタ 588">
          <a:extLst>
            <a:ext uri="{FF2B5EF4-FFF2-40B4-BE49-F238E27FC236}">
              <a16:creationId xmlns:a16="http://schemas.microsoft.com/office/drawing/2014/main" id="{73E8B2EF-32E2-41F3-ADDF-AF74C77EA5D9}"/>
            </a:ext>
          </a:extLst>
        </xdr:cNvPr>
        <xdr:cNvCxnSpPr/>
      </xdr:nvCxnSpPr>
      <xdr:spPr>
        <a:xfrm>
          <a:off x="15481300" y="17830256"/>
          <a:ext cx="838200" cy="602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128270</xdr:rowOff>
    </xdr:from>
    <xdr:to>
      <xdr:col>76</xdr:col>
      <xdr:colOff>165100</xdr:colOff>
      <xdr:row>103</xdr:row>
      <xdr:rowOff>58420</xdr:rowOff>
    </xdr:to>
    <xdr:sp macro="" textlink="">
      <xdr:nvSpPr>
        <xdr:cNvPr id="590" name="楕円 589">
          <a:extLst>
            <a:ext uri="{FF2B5EF4-FFF2-40B4-BE49-F238E27FC236}">
              <a16:creationId xmlns:a16="http://schemas.microsoft.com/office/drawing/2014/main" id="{97203107-987F-4423-8995-479BE4B3DC77}"/>
            </a:ext>
          </a:extLst>
        </xdr:cNvPr>
        <xdr:cNvSpPr/>
      </xdr:nvSpPr>
      <xdr:spPr>
        <a:xfrm>
          <a:off x="14541500" y="1761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7620</xdr:rowOff>
    </xdr:from>
    <xdr:to>
      <xdr:col>81</xdr:col>
      <xdr:colOff>50800</xdr:colOff>
      <xdr:row>103</xdr:row>
      <xdr:rowOff>170906</xdr:rowOff>
    </xdr:to>
    <xdr:cxnSp macro="">
      <xdr:nvCxnSpPr>
        <xdr:cNvPr id="591" name="直線コネクタ 590">
          <a:extLst>
            <a:ext uri="{FF2B5EF4-FFF2-40B4-BE49-F238E27FC236}">
              <a16:creationId xmlns:a16="http://schemas.microsoft.com/office/drawing/2014/main" id="{C73FE715-FCEC-45E2-B91C-5C707D9D4215}"/>
            </a:ext>
          </a:extLst>
        </xdr:cNvPr>
        <xdr:cNvCxnSpPr/>
      </xdr:nvCxnSpPr>
      <xdr:spPr>
        <a:xfrm>
          <a:off x="14592300" y="17666970"/>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56424</xdr:rowOff>
    </xdr:from>
    <xdr:to>
      <xdr:col>72</xdr:col>
      <xdr:colOff>38100</xdr:colOff>
      <xdr:row>102</xdr:row>
      <xdr:rowOff>158024</xdr:rowOff>
    </xdr:to>
    <xdr:sp macro="" textlink="">
      <xdr:nvSpPr>
        <xdr:cNvPr id="592" name="楕円 591">
          <a:extLst>
            <a:ext uri="{FF2B5EF4-FFF2-40B4-BE49-F238E27FC236}">
              <a16:creationId xmlns:a16="http://schemas.microsoft.com/office/drawing/2014/main" id="{AD03DA22-DF13-4FC1-973F-6E3FB82F3BC8}"/>
            </a:ext>
          </a:extLst>
        </xdr:cNvPr>
        <xdr:cNvSpPr/>
      </xdr:nvSpPr>
      <xdr:spPr>
        <a:xfrm>
          <a:off x="13652500" y="1754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107224</xdr:rowOff>
    </xdr:from>
    <xdr:to>
      <xdr:col>76</xdr:col>
      <xdr:colOff>114300</xdr:colOff>
      <xdr:row>103</xdr:row>
      <xdr:rowOff>7620</xdr:rowOff>
    </xdr:to>
    <xdr:cxnSp macro="">
      <xdr:nvCxnSpPr>
        <xdr:cNvPr id="593" name="直線コネクタ 592">
          <a:extLst>
            <a:ext uri="{FF2B5EF4-FFF2-40B4-BE49-F238E27FC236}">
              <a16:creationId xmlns:a16="http://schemas.microsoft.com/office/drawing/2014/main" id="{E9F4985F-97B9-40CC-A7B9-7F847813DB14}"/>
            </a:ext>
          </a:extLst>
        </xdr:cNvPr>
        <xdr:cNvCxnSpPr/>
      </xdr:nvCxnSpPr>
      <xdr:spPr>
        <a:xfrm>
          <a:off x="13703300" y="17595124"/>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118473</xdr:rowOff>
    </xdr:from>
    <xdr:to>
      <xdr:col>67</xdr:col>
      <xdr:colOff>101600</xdr:colOff>
      <xdr:row>102</xdr:row>
      <xdr:rowOff>48623</xdr:rowOff>
    </xdr:to>
    <xdr:sp macro="" textlink="">
      <xdr:nvSpPr>
        <xdr:cNvPr id="594" name="楕円 593">
          <a:extLst>
            <a:ext uri="{FF2B5EF4-FFF2-40B4-BE49-F238E27FC236}">
              <a16:creationId xmlns:a16="http://schemas.microsoft.com/office/drawing/2014/main" id="{72605C08-E584-4E03-A44A-4F0D6254A643}"/>
            </a:ext>
          </a:extLst>
        </xdr:cNvPr>
        <xdr:cNvSpPr/>
      </xdr:nvSpPr>
      <xdr:spPr>
        <a:xfrm>
          <a:off x="12763500" y="1743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169273</xdr:rowOff>
    </xdr:from>
    <xdr:to>
      <xdr:col>71</xdr:col>
      <xdr:colOff>177800</xdr:colOff>
      <xdr:row>102</xdr:row>
      <xdr:rowOff>107224</xdr:rowOff>
    </xdr:to>
    <xdr:cxnSp macro="">
      <xdr:nvCxnSpPr>
        <xdr:cNvPr id="595" name="直線コネクタ 594">
          <a:extLst>
            <a:ext uri="{FF2B5EF4-FFF2-40B4-BE49-F238E27FC236}">
              <a16:creationId xmlns:a16="http://schemas.microsoft.com/office/drawing/2014/main" id="{2AE5D711-B6E9-42E6-A52A-E26F6EB2D7C0}"/>
            </a:ext>
          </a:extLst>
        </xdr:cNvPr>
        <xdr:cNvCxnSpPr/>
      </xdr:nvCxnSpPr>
      <xdr:spPr>
        <a:xfrm>
          <a:off x="12814300" y="17485723"/>
          <a:ext cx="889000" cy="10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113228</xdr:rowOff>
    </xdr:from>
    <xdr:ext cx="405111" cy="259045"/>
    <xdr:sp macro="" textlink="">
      <xdr:nvSpPr>
        <xdr:cNvPr id="596" name="n_1aveValue【庁舎】&#10;有形固定資産減価償却率">
          <a:extLst>
            <a:ext uri="{FF2B5EF4-FFF2-40B4-BE49-F238E27FC236}">
              <a16:creationId xmlns:a16="http://schemas.microsoft.com/office/drawing/2014/main" id="{EEFBA1AE-0DFF-4E8C-B254-00D071EAEB4D}"/>
            </a:ext>
          </a:extLst>
        </xdr:cNvPr>
        <xdr:cNvSpPr txBox="1"/>
      </xdr:nvSpPr>
      <xdr:spPr>
        <a:xfrm>
          <a:off x="15266044"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98533</xdr:rowOff>
    </xdr:from>
    <xdr:ext cx="405111" cy="259045"/>
    <xdr:sp macro="" textlink="">
      <xdr:nvSpPr>
        <xdr:cNvPr id="597" name="n_2aveValue【庁舎】&#10;有形固定資産減価償却率">
          <a:extLst>
            <a:ext uri="{FF2B5EF4-FFF2-40B4-BE49-F238E27FC236}">
              <a16:creationId xmlns:a16="http://schemas.microsoft.com/office/drawing/2014/main" id="{00009A46-F702-4547-BD85-1A86B59D685A}"/>
            </a:ext>
          </a:extLst>
        </xdr:cNvPr>
        <xdr:cNvSpPr txBox="1"/>
      </xdr:nvSpPr>
      <xdr:spPr>
        <a:xfrm>
          <a:off x="14389744" y="1792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598" name="n_3aveValue【庁舎】&#10;有形固定資産減価償却率">
          <a:extLst>
            <a:ext uri="{FF2B5EF4-FFF2-40B4-BE49-F238E27FC236}">
              <a16:creationId xmlns:a16="http://schemas.microsoft.com/office/drawing/2014/main" id="{446DD397-6DC0-4D98-8A71-AFD0C696AA41}"/>
            </a:ext>
          </a:extLst>
        </xdr:cNvPr>
        <xdr:cNvSpPr txBox="1"/>
      </xdr:nvSpPr>
      <xdr:spPr>
        <a:xfrm>
          <a:off x="135007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150784</xdr:rowOff>
    </xdr:from>
    <xdr:ext cx="405111" cy="259045"/>
    <xdr:sp macro="" textlink="">
      <xdr:nvSpPr>
        <xdr:cNvPr id="599" name="n_4aveValue【庁舎】&#10;有形固定資産減価償却率">
          <a:extLst>
            <a:ext uri="{FF2B5EF4-FFF2-40B4-BE49-F238E27FC236}">
              <a16:creationId xmlns:a16="http://schemas.microsoft.com/office/drawing/2014/main" id="{933E5F8B-147E-49B7-AA9B-5BECC48D51C5}"/>
            </a:ext>
          </a:extLst>
        </xdr:cNvPr>
        <xdr:cNvSpPr txBox="1"/>
      </xdr:nvSpPr>
      <xdr:spPr>
        <a:xfrm>
          <a:off x="12611744" y="1798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66783</xdr:rowOff>
    </xdr:from>
    <xdr:ext cx="405111" cy="259045"/>
    <xdr:sp macro="" textlink="">
      <xdr:nvSpPr>
        <xdr:cNvPr id="600" name="n_1mainValue【庁舎】&#10;有形固定資産減価償却率">
          <a:extLst>
            <a:ext uri="{FF2B5EF4-FFF2-40B4-BE49-F238E27FC236}">
              <a16:creationId xmlns:a16="http://schemas.microsoft.com/office/drawing/2014/main" id="{E7F51F0E-F6FB-4663-BC55-C04739DA20CE}"/>
            </a:ext>
          </a:extLst>
        </xdr:cNvPr>
        <xdr:cNvSpPr txBox="1"/>
      </xdr:nvSpPr>
      <xdr:spPr>
        <a:xfrm>
          <a:off x="15266044" y="1755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74947</xdr:rowOff>
    </xdr:from>
    <xdr:ext cx="405111" cy="259045"/>
    <xdr:sp macro="" textlink="">
      <xdr:nvSpPr>
        <xdr:cNvPr id="601" name="n_2mainValue【庁舎】&#10;有形固定資産減価償却率">
          <a:extLst>
            <a:ext uri="{FF2B5EF4-FFF2-40B4-BE49-F238E27FC236}">
              <a16:creationId xmlns:a16="http://schemas.microsoft.com/office/drawing/2014/main" id="{4B451424-4F6A-41D0-AFAC-54F3FB2A5F32}"/>
            </a:ext>
          </a:extLst>
        </xdr:cNvPr>
        <xdr:cNvSpPr txBox="1"/>
      </xdr:nvSpPr>
      <xdr:spPr>
        <a:xfrm>
          <a:off x="14389744" y="1739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3101</xdr:rowOff>
    </xdr:from>
    <xdr:ext cx="405111" cy="259045"/>
    <xdr:sp macro="" textlink="">
      <xdr:nvSpPr>
        <xdr:cNvPr id="602" name="n_3mainValue【庁舎】&#10;有形固定資産減価償却率">
          <a:extLst>
            <a:ext uri="{FF2B5EF4-FFF2-40B4-BE49-F238E27FC236}">
              <a16:creationId xmlns:a16="http://schemas.microsoft.com/office/drawing/2014/main" id="{B68DC019-6374-456F-A708-900A5F3EB40C}"/>
            </a:ext>
          </a:extLst>
        </xdr:cNvPr>
        <xdr:cNvSpPr txBox="1"/>
      </xdr:nvSpPr>
      <xdr:spPr>
        <a:xfrm>
          <a:off x="13500744" y="1731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65150</xdr:rowOff>
    </xdr:from>
    <xdr:ext cx="405111" cy="259045"/>
    <xdr:sp macro="" textlink="">
      <xdr:nvSpPr>
        <xdr:cNvPr id="603" name="n_4mainValue【庁舎】&#10;有形固定資産減価償却率">
          <a:extLst>
            <a:ext uri="{FF2B5EF4-FFF2-40B4-BE49-F238E27FC236}">
              <a16:creationId xmlns:a16="http://schemas.microsoft.com/office/drawing/2014/main" id="{AEF3CCE4-A5ED-44EC-95D1-D6B4C77BFCEC}"/>
            </a:ext>
          </a:extLst>
        </xdr:cNvPr>
        <xdr:cNvSpPr txBox="1"/>
      </xdr:nvSpPr>
      <xdr:spPr>
        <a:xfrm>
          <a:off x="12611744" y="1721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B0549700-A977-442F-8E89-26D280A2661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5F573687-AA49-4BDE-8D0F-DE5EF00E2F7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CF643DC8-5FEE-403D-B931-535A5802A48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D6C1F0EB-7259-4147-BD17-7A287A58FD8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CCB3CF7F-F301-4164-B182-25C92E23A50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560D0B71-E58F-4E7B-AFBE-BB4CD7C3463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B887AC73-453A-4414-8EBC-1ABA1CDCA7F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6B85F8DF-463B-4973-BC1B-09AA3BFA147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3E30FE2C-C55E-4DFD-8DB3-4E47108F2A3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C5946656-E525-4E8C-A824-AD4B3B161BF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4" name="直線コネクタ 613">
          <a:extLst>
            <a:ext uri="{FF2B5EF4-FFF2-40B4-BE49-F238E27FC236}">
              <a16:creationId xmlns:a16="http://schemas.microsoft.com/office/drawing/2014/main" id="{505FE0A3-2A81-4498-9DED-C9D9B6006C8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5" name="テキスト ボックス 614">
          <a:extLst>
            <a:ext uri="{FF2B5EF4-FFF2-40B4-BE49-F238E27FC236}">
              <a16:creationId xmlns:a16="http://schemas.microsoft.com/office/drawing/2014/main" id="{DB737A61-113D-4752-BC02-78407EBEBCF1}"/>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6" name="直線コネクタ 615">
          <a:extLst>
            <a:ext uri="{FF2B5EF4-FFF2-40B4-BE49-F238E27FC236}">
              <a16:creationId xmlns:a16="http://schemas.microsoft.com/office/drawing/2014/main" id="{CD62FD53-9A70-46B9-A0E7-F7EE199BC6A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7" name="テキスト ボックス 616">
          <a:extLst>
            <a:ext uri="{FF2B5EF4-FFF2-40B4-BE49-F238E27FC236}">
              <a16:creationId xmlns:a16="http://schemas.microsoft.com/office/drawing/2014/main" id="{068E576D-FFE2-4FD6-9636-1AD4D3BA3C9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8" name="直線コネクタ 617">
          <a:extLst>
            <a:ext uri="{FF2B5EF4-FFF2-40B4-BE49-F238E27FC236}">
              <a16:creationId xmlns:a16="http://schemas.microsoft.com/office/drawing/2014/main" id="{B165A420-0633-4D53-92B4-B6A711CEAC3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9" name="テキスト ボックス 618">
          <a:extLst>
            <a:ext uri="{FF2B5EF4-FFF2-40B4-BE49-F238E27FC236}">
              <a16:creationId xmlns:a16="http://schemas.microsoft.com/office/drawing/2014/main" id="{F2183CE1-FE5F-4352-A10E-F04D81731E4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0" name="直線コネクタ 619">
          <a:extLst>
            <a:ext uri="{FF2B5EF4-FFF2-40B4-BE49-F238E27FC236}">
              <a16:creationId xmlns:a16="http://schemas.microsoft.com/office/drawing/2014/main" id="{E21F1D84-41AC-4B2C-8588-74E686E5A37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1" name="テキスト ボックス 620">
          <a:extLst>
            <a:ext uri="{FF2B5EF4-FFF2-40B4-BE49-F238E27FC236}">
              <a16:creationId xmlns:a16="http://schemas.microsoft.com/office/drawing/2014/main" id="{D5C0D38C-ED50-4E40-83F9-8CE7E338D64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2" name="直線コネクタ 621">
          <a:extLst>
            <a:ext uri="{FF2B5EF4-FFF2-40B4-BE49-F238E27FC236}">
              <a16:creationId xmlns:a16="http://schemas.microsoft.com/office/drawing/2014/main" id="{A697E8E6-2583-4310-AFE0-FBAEA1235C3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23" name="テキスト ボックス 622">
          <a:extLst>
            <a:ext uri="{FF2B5EF4-FFF2-40B4-BE49-F238E27FC236}">
              <a16:creationId xmlns:a16="http://schemas.microsoft.com/office/drawing/2014/main" id="{FB725F83-F480-416F-A278-C07A6782B451}"/>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4" name="直線コネクタ 623">
          <a:extLst>
            <a:ext uri="{FF2B5EF4-FFF2-40B4-BE49-F238E27FC236}">
              <a16:creationId xmlns:a16="http://schemas.microsoft.com/office/drawing/2014/main" id="{F84B067A-4903-4F8F-BD47-5EB81C3AE21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25" name="テキスト ボックス 624">
          <a:extLst>
            <a:ext uri="{FF2B5EF4-FFF2-40B4-BE49-F238E27FC236}">
              <a16:creationId xmlns:a16="http://schemas.microsoft.com/office/drawing/2014/main" id="{2BB9A1CC-5265-4933-9B1B-3A7249BEBAD6}"/>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6" name="【庁舎】&#10;一人当たり面積グラフ枠">
          <a:extLst>
            <a:ext uri="{FF2B5EF4-FFF2-40B4-BE49-F238E27FC236}">
              <a16:creationId xmlns:a16="http://schemas.microsoft.com/office/drawing/2014/main" id="{CCEC7D08-2625-4780-BFA0-8DCC9BCCD81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627" name="直線コネクタ 626">
          <a:extLst>
            <a:ext uri="{FF2B5EF4-FFF2-40B4-BE49-F238E27FC236}">
              <a16:creationId xmlns:a16="http://schemas.microsoft.com/office/drawing/2014/main" id="{65C705D4-B34A-4FD0-BCD8-294E1F525D04}"/>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628" name="【庁舎】&#10;一人当たり面積最小値テキスト">
          <a:extLst>
            <a:ext uri="{FF2B5EF4-FFF2-40B4-BE49-F238E27FC236}">
              <a16:creationId xmlns:a16="http://schemas.microsoft.com/office/drawing/2014/main" id="{3723BC17-1AE4-42E4-A179-A341FB3D596F}"/>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629" name="直線コネクタ 628">
          <a:extLst>
            <a:ext uri="{FF2B5EF4-FFF2-40B4-BE49-F238E27FC236}">
              <a16:creationId xmlns:a16="http://schemas.microsoft.com/office/drawing/2014/main" id="{39A7F54C-2C07-4572-91E5-4944B6EA563F}"/>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630" name="【庁舎】&#10;一人当たり面積最大値テキスト">
          <a:extLst>
            <a:ext uri="{FF2B5EF4-FFF2-40B4-BE49-F238E27FC236}">
              <a16:creationId xmlns:a16="http://schemas.microsoft.com/office/drawing/2014/main" id="{9CD81B31-EA7F-4C22-9E5A-1941394C67B8}"/>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631" name="直線コネクタ 630">
          <a:extLst>
            <a:ext uri="{FF2B5EF4-FFF2-40B4-BE49-F238E27FC236}">
              <a16:creationId xmlns:a16="http://schemas.microsoft.com/office/drawing/2014/main" id="{86607C0A-0458-45B2-858C-B5E40D97525D}"/>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632" name="【庁舎】&#10;一人当たり面積平均値テキスト">
          <a:extLst>
            <a:ext uri="{FF2B5EF4-FFF2-40B4-BE49-F238E27FC236}">
              <a16:creationId xmlns:a16="http://schemas.microsoft.com/office/drawing/2014/main" id="{BA7514BF-A386-44D4-8E82-C4885CAD2A74}"/>
            </a:ext>
          </a:extLst>
        </xdr:cNvPr>
        <xdr:cNvSpPr txBox="1"/>
      </xdr:nvSpPr>
      <xdr:spPr>
        <a:xfrm>
          <a:off x="22199600" y="18465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633" name="フローチャート: 判断 632">
          <a:extLst>
            <a:ext uri="{FF2B5EF4-FFF2-40B4-BE49-F238E27FC236}">
              <a16:creationId xmlns:a16="http://schemas.microsoft.com/office/drawing/2014/main" id="{31CEDB53-C2AD-43D0-99A9-F2127083CCB0}"/>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634" name="フローチャート: 判断 633">
          <a:extLst>
            <a:ext uri="{FF2B5EF4-FFF2-40B4-BE49-F238E27FC236}">
              <a16:creationId xmlns:a16="http://schemas.microsoft.com/office/drawing/2014/main" id="{B950CA60-8CF7-4C17-9592-EAA5FBBEBE05}"/>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635" name="フローチャート: 判断 634">
          <a:extLst>
            <a:ext uri="{FF2B5EF4-FFF2-40B4-BE49-F238E27FC236}">
              <a16:creationId xmlns:a16="http://schemas.microsoft.com/office/drawing/2014/main" id="{024834E9-BA9B-4A56-B746-2F34C0F99627}"/>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636" name="フローチャート: 判断 635">
          <a:extLst>
            <a:ext uri="{FF2B5EF4-FFF2-40B4-BE49-F238E27FC236}">
              <a16:creationId xmlns:a16="http://schemas.microsoft.com/office/drawing/2014/main" id="{C39E10E7-5596-4AA2-BF87-A198D7F0CAD2}"/>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637" name="フローチャート: 判断 636">
          <a:extLst>
            <a:ext uri="{FF2B5EF4-FFF2-40B4-BE49-F238E27FC236}">
              <a16:creationId xmlns:a16="http://schemas.microsoft.com/office/drawing/2014/main" id="{D225E029-38F6-4DE9-853F-A10DE0450764}"/>
            </a:ext>
          </a:extLst>
        </xdr:cNvPr>
        <xdr:cNvSpPr/>
      </xdr:nvSpPr>
      <xdr:spPr>
        <a:xfrm>
          <a:off x="18605500" y="1849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893D4D15-C126-474B-9D6C-6981B9B0B07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972259EA-9B90-4DB5-ABC5-DE35EE4E0EA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C421D4EC-414F-47C1-9E86-7D40DE15A86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DA66F722-49D1-4A48-AA56-069AB419737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D11287CB-FC7D-496B-BB2E-E167CB84215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20320</xdr:rowOff>
    </xdr:from>
    <xdr:to>
      <xdr:col>116</xdr:col>
      <xdr:colOff>114300</xdr:colOff>
      <xdr:row>107</xdr:row>
      <xdr:rowOff>121920</xdr:rowOff>
    </xdr:to>
    <xdr:sp macro="" textlink="">
      <xdr:nvSpPr>
        <xdr:cNvPr id="643" name="楕円 642">
          <a:extLst>
            <a:ext uri="{FF2B5EF4-FFF2-40B4-BE49-F238E27FC236}">
              <a16:creationId xmlns:a16="http://schemas.microsoft.com/office/drawing/2014/main" id="{6A603393-3792-4A5D-A9FD-D10FA95D11C9}"/>
            </a:ext>
          </a:extLst>
        </xdr:cNvPr>
        <xdr:cNvSpPr/>
      </xdr:nvSpPr>
      <xdr:spPr>
        <a:xfrm>
          <a:off x="22110700" y="1836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43197</xdr:rowOff>
    </xdr:from>
    <xdr:ext cx="469744" cy="259045"/>
    <xdr:sp macro="" textlink="">
      <xdr:nvSpPr>
        <xdr:cNvPr id="644" name="【庁舎】&#10;一人当たり面積該当値テキスト">
          <a:extLst>
            <a:ext uri="{FF2B5EF4-FFF2-40B4-BE49-F238E27FC236}">
              <a16:creationId xmlns:a16="http://schemas.microsoft.com/office/drawing/2014/main" id="{E51F3B33-0CEE-4970-A002-24E01498F865}"/>
            </a:ext>
          </a:extLst>
        </xdr:cNvPr>
        <xdr:cNvSpPr txBox="1"/>
      </xdr:nvSpPr>
      <xdr:spPr>
        <a:xfrm>
          <a:off x="22199600" y="1821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31623</xdr:rowOff>
    </xdr:from>
    <xdr:to>
      <xdr:col>112</xdr:col>
      <xdr:colOff>38100</xdr:colOff>
      <xdr:row>107</xdr:row>
      <xdr:rowOff>133223</xdr:rowOff>
    </xdr:to>
    <xdr:sp macro="" textlink="">
      <xdr:nvSpPr>
        <xdr:cNvPr id="645" name="楕円 644">
          <a:extLst>
            <a:ext uri="{FF2B5EF4-FFF2-40B4-BE49-F238E27FC236}">
              <a16:creationId xmlns:a16="http://schemas.microsoft.com/office/drawing/2014/main" id="{3D48A4C8-BEB2-4FE9-9187-C790E31BCFD7}"/>
            </a:ext>
          </a:extLst>
        </xdr:cNvPr>
        <xdr:cNvSpPr/>
      </xdr:nvSpPr>
      <xdr:spPr>
        <a:xfrm>
          <a:off x="21272500" y="18376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71120</xdr:rowOff>
    </xdr:from>
    <xdr:to>
      <xdr:col>116</xdr:col>
      <xdr:colOff>63500</xdr:colOff>
      <xdr:row>107</xdr:row>
      <xdr:rowOff>82423</xdr:rowOff>
    </xdr:to>
    <xdr:cxnSp macro="">
      <xdr:nvCxnSpPr>
        <xdr:cNvPr id="646" name="直線コネクタ 645">
          <a:extLst>
            <a:ext uri="{FF2B5EF4-FFF2-40B4-BE49-F238E27FC236}">
              <a16:creationId xmlns:a16="http://schemas.microsoft.com/office/drawing/2014/main" id="{12543BAA-1689-4799-8B4D-42AA9FFA8CBE}"/>
            </a:ext>
          </a:extLst>
        </xdr:cNvPr>
        <xdr:cNvCxnSpPr/>
      </xdr:nvCxnSpPr>
      <xdr:spPr>
        <a:xfrm flipV="1">
          <a:off x="21323300" y="18416270"/>
          <a:ext cx="838200" cy="1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33910</xdr:rowOff>
    </xdr:from>
    <xdr:to>
      <xdr:col>107</xdr:col>
      <xdr:colOff>101600</xdr:colOff>
      <xdr:row>107</xdr:row>
      <xdr:rowOff>135510</xdr:rowOff>
    </xdr:to>
    <xdr:sp macro="" textlink="">
      <xdr:nvSpPr>
        <xdr:cNvPr id="647" name="楕円 646">
          <a:extLst>
            <a:ext uri="{FF2B5EF4-FFF2-40B4-BE49-F238E27FC236}">
              <a16:creationId xmlns:a16="http://schemas.microsoft.com/office/drawing/2014/main" id="{90635041-4D28-4209-B580-00B5B4F998BA}"/>
            </a:ext>
          </a:extLst>
        </xdr:cNvPr>
        <xdr:cNvSpPr/>
      </xdr:nvSpPr>
      <xdr:spPr>
        <a:xfrm>
          <a:off x="20383500" y="1837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82423</xdr:rowOff>
    </xdr:from>
    <xdr:to>
      <xdr:col>111</xdr:col>
      <xdr:colOff>177800</xdr:colOff>
      <xdr:row>107</xdr:row>
      <xdr:rowOff>84710</xdr:rowOff>
    </xdr:to>
    <xdr:cxnSp macro="">
      <xdr:nvCxnSpPr>
        <xdr:cNvPr id="648" name="直線コネクタ 647">
          <a:extLst>
            <a:ext uri="{FF2B5EF4-FFF2-40B4-BE49-F238E27FC236}">
              <a16:creationId xmlns:a16="http://schemas.microsoft.com/office/drawing/2014/main" id="{781C8D01-E473-45D2-93EC-0618DF2D2A6F}"/>
            </a:ext>
          </a:extLst>
        </xdr:cNvPr>
        <xdr:cNvCxnSpPr/>
      </xdr:nvCxnSpPr>
      <xdr:spPr>
        <a:xfrm flipV="1">
          <a:off x="20434300" y="18427573"/>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44704</xdr:rowOff>
    </xdr:from>
    <xdr:to>
      <xdr:col>102</xdr:col>
      <xdr:colOff>165100</xdr:colOff>
      <xdr:row>107</xdr:row>
      <xdr:rowOff>146304</xdr:rowOff>
    </xdr:to>
    <xdr:sp macro="" textlink="">
      <xdr:nvSpPr>
        <xdr:cNvPr id="649" name="楕円 648">
          <a:extLst>
            <a:ext uri="{FF2B5EF4-FFF2-40B4-BE49-F238E27FC236}">
              <a16:creationId xmlns:a16="http://schemas.microsoft.com/office/drawing/2014/main" id="{690F338F-CEFF-4A47-944C-C48E5B52D8E4}"/>
            </a:ext>
          </a:extLst>
        </xdr:cNvPr>
        <xdr:cNvSpPr/>
      </xdr:nvSpPr>
      <xdr:spPr>
        <a:xfrm>
          <a:off x="19494500" y="1838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84710</xdr:rowOff>
    </xdr:from>
    <xdr:to>
      <xdr:col>107</xdr:col>
      <xdr:colOff>50800</xdr:colOff>
      <xdr:row>107</xdr:row>
      <xdr:rowOff>95504</xdr:rowOff>
    </xdr:to>
    <xdr:cxnSp macro="">
      <xdr:nvCxnSpPr>
        <xdr:cNvPr id="650" name="直線コネクタ 649">
          <a:extLst>
            <a:ext uri="{FF2B5EF4-FFF2-40B4-BE49-F238E27FC236}">
              <a16:creationId xmlns:a16="http://schemas.microsoft.com/office/drawing/2014/main" id="{AFEEFB1E-F888-4C57-95FD-0CC97F9BA497}"/>
            </a:ext>
          </a:extLst>
        </xdr:cNvPr>
        <xdr:cNvCxnSpPr/>
      </xdr:nvCxnSpPr>
      <xdr:spPr>
        <a:xfrm flipV="1">
          <a:off x="19545300" y="18429860"/>
          <a:ext cx="889000" cy="10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28448</xdr:rowOff>
    </xdr:from>
    <xdr:to>
      <xdr:col>98</xdr:col>
      <xdr:colOff>38100</xdr:colOff>
      <xdr:row>107</xdr:row>
      <xdr:rowOff>130048</xdr:rowOff>
    </xdr:to>
    <xdr:sp macro="" textlink="">
      <xdr:nvSpPr>
        <xdr:cNvPr id="651" name="楕円 650">
          <a:extLst>
            <a:ext uri="{FF2B5EF4-FFF2-40B4-BE49-F238E27FC236}">
              <a16:creationId xmlns:a16="http://schemas.microsoft.com/office/drawing/2014/main" id="{42A95B7D-71AE-4B92-910E-B479976909A1}"/>
            </a:ext>
          </a:extLst>
        </xdr:cNvPr>
        <xdr:cNvSpPr/>
      </xdr:nvSpPr>
      <xdr:spPr>
        <a:xfrm>
          <a:off x="18605500" y="1837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79248</xdr:rowOff>
    </xdr:from>
    <xdr:to>
      <xdr:col>102</xdr:col>
      <xdr:colOff>114300</xdr:colOff>
      <xdr:row>107</xdr:row>
      <xdr:rowOff>95504</xdr:rowOff>
    </xdr:to>
    <xdr:cxnSp macro="">
      <xdr:nvCxnSpPr>
        <xdr:cNvPr id="652" name="直線コネクタ 651">
          <a:extLst>
            <a:ext uri="{FF2B5EF4-FFF2-40B4-BE49-F238E27FC236}">
              <a16:creationId xmlns:a16="http://schemas.microsoft.com/office/drawing/2014/main" id="{E8077600-2D2D-4970-B119-B1C303B82560}"/>
            </a:ext>
          </a:extLst>
        </xdr:cNvPr>
        <xdr:cNvCxnSpPr/>
      </xdr:nvCxnSpPr>
      <xdr:spPr>
        <a:xfrm>
          <a:off x="18656300" y="18424398"/>
          <a:ext cx="889000" cy="1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58438</xdr:rowOff>
    </xdr:from>
    <xdr:ext cx="469744" cy="259045"/>
    <xdr:sp macro="" textlink="">
      <xdr:nvSpPr>
        <xdr:cNvPr id="653" name="n_1aveValue【庁舎】&#10;一人当たり面積">
          <a:extLst>
            <a:ext uri="{FF2B5EF4-FFF2-40B4-BE49-F238E27FC236}">
              <a16:creationId xmlns:a16="http://schemas.microsoft.com/office/drawing/2014/main" id="{E82A7323-5D2C-4DD2-92C1-A17E178EA5E1}"/>
            </a:ext>
          </a:extLst>
        </xdr:cNvPr>
        <xdr:cNvSpPr txBox="1"/>
      </xdr:nvSpPr>
      <xdr:spPr>
        <a:xfrm>
          <a:off x="21075727" y="1857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65422</xdr:rowOff>
    </xdr:from>
    <xdr:ext cx="469744" cy="259045"/>
    <xdr:sp macro="" textlink="">
      <xdr:nvSpPr>
        <xdr:cNvPr id="654" name="n_2aveValue【庁舎】&#10;一人当たり面積">
          <a:extLst>
            <a:ext uri="{FF2B5EF4-FFF2-40B4-BE49-F238E27FC236}">
              <a16:creationId xmlns:a16="http://schemas.microsoft.com/office/drawing/2014/main" id="{BA6018B5-53A8-4882-A07E-5791103B2CFB}"/>
            </a:ext>
          </a:extLst>
        </xdr:cNvPr>
        <xdr:cNvSpPr txBox="1"/>
      </xdr:nvSpPr>
      <xdr:spPr>
        <a:xfrm>
          <a:off x="20199427" y="1858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72026</xdr:rowOff>
    </xdr:from>
    <xdr:ext cx="469744" cy="259045"/>
    <xdr:sp macro="" textlink="">
      <xdr:nvSpPr>
        <xdr:cNvPr id="655" name="n_3aveValue【庁舎】&#10;一人当たり面積">
          <a:extLst>
            <a:ext uri="{FF2B5EF4-FFF2-40B4-BE49-F238E27FC236}">
              <a16:creationId xmlns:a16="http://schemas.microsoft.com/office/drawing/2014/main" id="{54685E22-4E50-454C-8F74-9504EAD2450A}"/>
            </a:ext>
          </a:extLst>
        </xdr:cNvPr>
        <xdr:cNvSpPr txBox="1"/>
      </xdr:nvSpPr>
      <xdr:spPr>
        <a:xfrm>
          <a:off x="19310427" y="185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73169</xdr:rowOff>
    </xdr:from>
    <xdr:ext cx="469744" cy="259045"/>
    <xdr:sp macro="" textlink="">
      <xdr:nvSpPr>
        <xdr:cNvPr id="656" name="n_4aveValue【庁舎】&#10;一人当たり面積">
          <a:extLst>
            <a:ext uri="{FF2B5EF4-FFF2-40B4-BE49-F238E27FC236}">
              <a16:creationId xmlns:a16="http://schemas.microsoft.com/office/drawing/2014/main" id="{2BCF96BF-0158-468A-BCE9-D27421BEF944}"/>
            </a:ext>
          </a:extLst>
        </xdr:cNvPr>
        <xdr:cNvSpPr txBox="1"/>
      </xdr:nvSpPr>
      <xdr:spPr>
        <a:xfrm>
          <a:off x="18421427" y="1858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149750</xdr:rowOff>
    </xdr:from>
    <xdr:ext cx="469744" cy="259045"/>
    <xdr:sp macro="" textlink="">
      <xdr:nvSpPr>
        <xdr:cNvPr id="657" name="n_1mainValue【庁舎】&#10;一人当たり面積">
          <a:extLst>
            <a:ext uri="{FF2B5EF4-FFF2-40B4-BE49-F238E27FC236}">
              <a16:creationId xmlns:a16="http://schemas.microsoft.com/office/drawing/2014/main" id="{9A637BCF-C9FF-4A3F-A40D-4F7D20B218BF}"/>
            </a:ext>
          </a:extLst>
        </xdr:cNvPr>
        <xdr:cNvSpPr txBox="1"/>
      </xdr:nvSpPr>
      <xdr:spPr>
        <a:xfrm>
          <a:off x="21075727" y="18152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152037</xdr:rowOff>
    </xdr:from>
    <xdr:ext cx="469744" cy="259045"/>
    <xdr:sp macro="" textlink="">
      <xdr:nvSpPr>
        <xdr:cNvPr id="658" name="n_2mainValue【庁舎】&#10;一人当たり面積">
          <a:extLst>
            <a:ext uri="{FF2B5EF4-FFF2-40B4-BE49-F238E27FC236}">
              <a16:creationId xmlns:a16="http://schemas.microsoft.com/office/drawing/2014/main" id="{E0E40823-5841-4C97-B111-51F29D9831B2}"/>
            </a:ext>
          </a:extLst>
        </xdr:cNvPr>
        <xdr:cNvSpPr txBox="1"/>
      </xdr:nvSpPr>
      <xdr:spPr>
        <a:xfrm>
          <a:off x="20199427" y="1815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162831</xdr:rowOff>
    </xdr:from>
    <xdr:ext cx="469744" cy="259045"/>
    <xdr:sp macro="" textlink="">
      <xdr:nvSpPr>
        <xdr:cNvPr id="659" name="n_3mainValue【庁舎】&#10;一人当たり面積">
          <a:extLst>
            <a:ext uri="{FF2B5EF4-FFF2-40B4-BE49-F238E27FC236}">
              <a16:creationId xmlns:a16="http://schemas.microsoft.com/office/drawing/2014/main" id="{33CC563A-E4B0-4350-9D42-AB3AD6B8044B}"/>
            </a:ext>
          </a:extLst>
        </xdr:cNvPr>
        <xdr:cNvSpPr txBox="1"/>
      </xdr:nvSpPr>
      <xdr:spPr>
        <a:xfrm>
          <a:off x="19310427" y="18165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146575</xdr:rowOff>
    </xdr:from>
    <xdr:ext cx="469744" cy="259045"/>
    <xdr:sp macro="" textlink="">
      <xdr:nvSpPr>
        <xdr:cNvPr id="660" name="n_4mainValue【庁舎】&#10;一人当たり面積">
          <a:extLst>
            <a:ext uri="{FF2B5EF4-FFF2-40B4-BE49-F238E27FC236}">
              <a16:creationId xmlns:a16="http://schemas.microsoft.com/office/drawing/2014/main" id="{33807517-6DCB-4DFA-85C5-83242218F287}"/>
            </a:ext>
          </a:extLst>
        </xdr:cNvPr>
        <xdr:cNvSpPr txBox="1"/>
      </xdr:nvSpPr>
      <xdr:spPr>
        <a:xfrm>
          <a:off x="18421427" y="18148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1" name="正方形/長方形 660">
          <a:extLst>
            <a:ext uri="{FF2B5EF4-FFF2-40B4-BE49-F238E27FC236}">
              <a16:creationId xmlns:a16="http://schemas.microsoft.com/office/drawing/2014/main" id="{F2CD00C9-8041-4EDC-B4A5-2F44185DDFD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2" name="正方形/長方形 661">
          <a:extLst>
            <a:ext uri="{FF2B5EF4-FFF2-40B4-BE49-F238E27FC236}">
              <a16:creationId xmlns:a16="http://schemas.microsoft.com/office/drawing/2014/main" id="{558CA315-EA67-434B-8AF2-99B5DDFF2BB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3" name="テキスト ボックス 662">
          <a:extLst>
            <a:ext uri="{FF2B5EF4-FFF2-40B4-BE49-F238E27FC236}">
              <a16:creationId xmlns:a16="http://schemas.microsoft.com/office/drawing/2014/main" id="{44273799-842F-4DF1-97AD-D7FAD32AECE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b="0" i="0">
              <a:solidFill>
                <a:schemeClr val="dk1"/>
              </a:solidFill>
              <a:effectLst/>
              <a:latin typeface="ＭＳ Ｐゴシック" panose="020B0600070205080204" pitchFamily="50" charset="-128"/>
              <a:ea typeface="ＭＳ Ｐゴシック" panose="020B0600070205080204" pitchFamily="50" charset="-128"/>
              <a:cs typeface="+mn-cs"/>
            </a:rPr>
            <a:t>本村では、体育館・プール、福祉施設、一般廃棄物処理施設、消防施設及び庁舎の有形固定資産減価償却率が類似団体平均を上回っており、施設全体の老朽化が進んでいる。令和</a:t>
          </a:r>
          <a:r>
            <a:rPr lang="en-US" altLang="ja-JP" sz="1400" b="0" i="0">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en-US" sz="1400" b="0" i="0">
              <a:solidFill>
                <a:schemeClr val="dk1"/>
              </a:solidFill>
              <a:effectLst/>
              <a:latin typeface="ＭＳ Ｐゴシック" panose="020B0600070205080204" pitchFamily="50" charset="-128"/>
              <a:ea typeface="ＭＳ Ｐゴシック" panose="020B0600070205080204" pitchFamily="50" charset="-128"/>
              <a:cs typeface="+mn-cs"/>
            </a:rPr>
            <a:t>年度は、施設改修や新たな資産の取得、老朽資産の除却、固定資産台帳の整理等により、一部施設で減価償却率が低下したものの、その後は再び上昇傾向にある。</a:t>
          </a:r>
          <a:br>
            <a:rPr lang="ja-JP" altLang="en-US" sz="1800">
              <a:latin typeface="ＭＳ Ｐゴシック" panose="020B0600070205080204" pitchFamily="50" charset="-128"/>
              <a:ea typeface="ＭＳ Ｐゴシック" panose="020B0600070205080204" pitchFamily="50" charset="-128"/>
            </a:rPr>
          </a:br>
          <a:r>
            <a:rPr lang="ja-JP" altLang="en-US" sz="1400" b="0" i="0">
              <a:solidFill>
                <a:schemeClr val="dk1"/>
              </a:solidFill>
              <a:effectLst/>
              <a:latin typeface="ＭＳ Ｐゴシック" panose="020B0600070205080204" pitchFamily="50" charset="-128"/>
              <a:ea typeface="ＭＳ Ｐゴシック" panose="020B0600070205080204" pitchFamily="50" charset="-128"/>
              <a:cs typeface="+mn-cs"/>
            </a:rPr>
            <a:t>また、離島という地理的条件から、人口規模にかかわらず行政サービスの維持に必要な施設を村単独で保有する必要があり、一人当たりの施設面積及び有形固定資産額は類似団体平均を上回っている。人口減少も、一人当たりの数値を押し上げる要因となっている。</a:t>
          </a:r>
          <a:br>
            <a:rPr lang="ja-JP" altLang="en-US" sz="1800">
              <a:latin typeface="ＭＳ Ｐゴシック" panose="020B0600070205080204" pitchFamily="50" charset="-128"/>
              <a:ea typeface="ＭＳ Ｐゴシック" panose="020B0600070205080204" pitchFamily="50" charset="-128"/>
            </a:rPr>
          </a:br>
          <a:r>
            <a:rPr lang="ja-JP" altLang="en-US" sz="1400" b="0" i="0">
              <a:solidFill>
                <a:schemeClr val="dk1"/>
              </a:solidFill>
              <a:effectLst/>
              <a:latin typeface="ＭＳ Ｐゴシック" panose="020B0600070205080204" pitchFamily="50" charset="-128"/>
              <a:ea typeface="ＭＳ Ｐゴシック" panose="020B0600070205080204" pitchFamily="50" charset="-128"/>
              <a:cs typeface="+mn-cs"/>
            </a:rPr>
            <a:t>今後は、各施設の利用状況、劣化状況及び維持管理費を踏まえ、予防保全による長寿命化を進めるとともに、施設の更新時期が集中しないよう、優先順位を定めた計画的な改修・更新と財政負担の平準化を図る必要がある。</a:t>
          </a:r>
          <a:endParaRPr lang="ja-JP" altLang="ja-JP" sz="18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441406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2419876</v>
      </c>
      <c r="BO4" s="462"/>
      <c r="BP4" s="462"/>
      <c r="BQ4" s="462"/>
      <c r="BR4" s="462"/>
      <c r="BS4" s="462"/>
      <c r="BT4" s="462"/>
      <c r="BU4" s="463"/>
      <c r="BV4" s="461">
        <v>1637608</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27.8</v>
      </c>
      <c r="CU4" s="602"/>
      <c r="CV4" s="602"/>
      <c r="CW4" s="602"/>
      <c r="CX4" s="602"/>
      <c r="CY4" s="602"/>
      <c r="CZ4" s="602"/>
      <c r="DA4" s="603"/>
      <c r="DB4" s="601">
        <v>38.299999999999997</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2294986</v>
      </c>
      <c r="BO5" s="433"/>
      <c r="BP5" s="433"/>
      <c r="BQ5" s="433"/>
      <c r="BR5" s="433"/>
      <c r="BS5" s="433"/>
      <c r="BT5" s="433"/>
      <c r="BU5" s="434"/>
      <c r="BV5" s="432">
        <v>1465978</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86.4</v>
      </c>
      <c r="CU5" s="430"/>
      <c r="CV5" s="430"/>
      <c r="CW5" s="430"/>
      <c r="CX5" s="430"/>
      <c r="CY5" s="430"/>
      <c r="CZ5" s="430"/>
      <c r="DA5" s="431"/>
      <c r="DB5" s="429">
        <v>75.3</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124890</v>
      </c>
      <c r="BO6" s="433"/>
      <c r="BP6" s="433"/>
      <c r="BQ6" s="433"/>
      <c r="BR6" s="433"/>
      <c r="BS6" s="433"/>
      <c r="BT6" s="433"/>
      <c r="BU6" s="434"/>
      <c r="BV6" s="432">
        <v>171630</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86.4</v>
      </c>
      <c r="CU6" s="576"/>
      <c r="CV6" s="576"/>
      <c r="CW6" s="576"/>
      <c r="CX6" s="576"/>
      <c r="CY6" s="576"/>
      <c r="CZ6" s="576"/>
      <c r="DA6" s="577"/>
      <c r="DB6" s="575">
        <v>75.599999999999994</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0</v>
      </c>
      <c r="BO7" s="433"/>
      <c r="BP7" s="433"/>
      <c r="BQ7" s="433"/>
      <c r="BR7" s="433"/>
      <c r="BS7" s="433"/>
      <c r="BT7" s="433"/>
      <c r="BU7" s="434"/>
      <c r="BV7" s="432">
        <v>0</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449194</v>
      </c>
      <c r="CU7" s="433"/>
      <c r="CV7" s="433"/>
      <c r="CW7" s="433"/>
      <c r="CX7" s="433"/>
      <c r="CY7" s="433"/>
      <c r="CZ7" s="433"/>
      <c r="DA7" s="434"/>
      <c r="DB7" s="432">
        <v>448363</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124890</v>
      </c>
      <c r="BO8" s="433"/>
      <c r="BP8" s="433"/>
      <c r="BQ8" s="433"/>
      <c r="BR8" s="433"/>
      <c r="BS8" s="433"/>
      <c r="BT8" s="433"/>
      <c r="BU8" s="434"/>
      <c r="BV8" s="432">
        <v>171630</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0.12</v>
      </c>
      <c r="CU8" s="536"/>
      <c r="CV8" s="536"/>
      <c r="CW8" s="536"/>
      <c r="CX8" s="536"/>
      <c r="CY8" s="536"/>
      <c r="CZ8" s="536"/>
      <c r="DA8" s="537"/>
      <c r="DB8" s="535">
        <v>0.12</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327</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-46740</v>
      </c>
      <c r="BO9" s="433"/>
      <c r="BP9" s="433"/>
      <c r="BQ9" s="433"/>
      <c r="BR9" s="433"/>
      <c r="BS9" s="433"/>
      <c r="BT9" s="433"/>
      <c r="BU9" s="434"/>
      <c r="BV9" s="432">
        <v>78511</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6.2</v>
      </c>
      <c r="CU9" s="430"/>
      <c r="CV9" s="430"/>
      <c r="CW9" s="430"/>
      <c r="CX9" s="430"/>
      <c r="CY9" s="430"/>
      <c r="CZ9" s="430"/>
      <c r="DA9" s="431"/>
      <c r="DB9" s="429">
        <v>8</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337</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101080</v>
      </c>
      <c r="BO10" s="433"/>
      <c r="BP10" s="433"/>
      <c r="BQ10" s="433"/>
      <c r="BR10" s="433"/>
      <c r="BS10" s="433"/>
      <c r="BT10" s="433"/>
      <c r="BU10" s="434"/>
      <c r="BV10" s="432">
        <v>10004</v>
      </c>
      <c r="BW10" s="433"/>
      <c r="BX10" s="433"/>
      <c r="BY10" s="433"/>
      <c r="BZ10" s="433"/>
      <c r="CA10" s="433"/>
      <c r="CB10" s="433"/>
      <c r="CC10" s="434"/>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2">
      <c r="A12" s="163"/>
      <c r="B12" s="538" t="s">
        <v>122</v>
      </c>
      <c r="C12" s="539"/>
      <c r="D12" s="539"/>
      <c r="E12" s="539"/>
      <c r="F12" s="539"/>
      <c r="G12" s="539"/>
      <c r="H12" s="539"/>
      <c r="I12" s="539"/>
      <c r="J12" s="539"/>
      <c r="K12" s="540"/>
      <c r="L12" s="547" t="s">
        <v>123</v>
      </c>
      <c r="M12" s="548"/>
      <c r="N12" s="548"/>
      <c r="O12" s="548"/>
      <c r="P12" s="548"/>
      <c r="Q12" s="549"/>
      <c r="R12" s="550">
        <v>300</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100000</v>
      </c>
      <c r="BO12" s="433"/>
      <c r="BP12" s="433"/>
      <c r="BQ12" s="433"/>
      <c r="BR12" s="433"/>
      <c r="BS12" s="433"/>
      <c r="BT12" s="433"/>
      <c r="BU12" s="434"/>
      <c r="BV12" s="432">
        <v>0</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129</v>
      </c>
      <c r="N13" s="517"/>
      <c r="O13" s="517"/>
      <c r="P13" s="517"/>
      <c r="Q13" s="518"/>
      <c r="R13" s="519">
        <v>294</v>
      </c>
      <c r="S13" s="520"/>
      <c r="T13" s="520"/>
      <c r="U13" s="520"/>
      <c r="V13" s="521"/>
      <c r="W13" s="522" t="s">
        <v>130</v>
      </c>
      <c r="X13" s="418"/>
      <c r="Y13" s="418"/>
      <c r="Z13" s="418"/>
      <c r="AA13" s="418"/>
      <c r="AB13" s="419"/>
      <c r="AC13" s="385">
        <v>38</v>
      </c>
      <c r="AD13" s="386"/>
      <c r="AE13" s="386"/>
      <c r="AF13" s="386"/>
      <c r="AG13" s="387"/>
      <c r="AH13" s="385">
        <v>42</v>
      </c>
      <c r="AI13" s="386"/>
      <c r="AJ13" s="386"/>
      <c r="AK13" s="386"/>
      <c r="AL13" s="445"/>
      <c r="AM13" s="489" t="s">
        <v>131</v>
      </c>
      <c r="AN13" s="389"/>
      <c r="AO13" s="389"/>
      <c r="AP13" s="389"/>
      <c r="AQ13" s="389"/>
      <c r="AR13" s="389"/>
      <c r="AS13" s="389"/>
      <c r="AT13" s="390"/>
      <c r="AU13" s="490" t="s">
        <v>90</v>
      </c>
      <c r="AV13" s="491"/>
      <c r="AW13" s="491"/>
      <c r="AX13" s="491"/>
      <c r="AY13" s="446" t="s">
        <v>132</v>
      </c>
      <c r="AZ13" s="447"/>
      <c r="BA13" s="447"/>
      <c r="BB13" s="447"/>
      <c r="BC13" s="447"/>
      <c r="BD13" s="447"/>
      <c r="BE13" s="447"/>
      <c r="BF13" s="447"/>
      <c r="BG13" s="447"/>
      <c r="BH13" s="447"/>
      <c r="BI13" s="447"/>
      <c r="BJ13" s="447"/>
      <c r="BK13" s="447"/>
      <c r="BL13" s="447"/>
      <c r="BM13" s="448"/>
      <c r="BN13" s="432">
        <v>-45660</v>
      </c>
      <c r="BO13" s="433"/>
      <c r="BP13" s="433"/>
      <c r="BQ13" s="433"/>
      <c r="BR13" s="433"/>
      <c r="BS13" s="433"/>
      <c r="BT13" s="433"/>
      <c r="BU13" s="434"/>
      <c r="BV13" s="432">
        <v>88515</v>
      </c>
      <c r="BW13" s="433"/>
      <c r="BX13" s="433"/>
      <c r="BY13" s="433"/>
      <c r="BZ13" s="433"/>
      <c r="CA13" s="433"/>
      <c r="CB13" s="433"/>
      <c r="CC13" s="434"/>
      <c r="CD13" s="472" t="s">
        <v>133</v>
      </c>
      <c r="CE13" s="392"/>
      <c r="CF13" s="392"/>
      <c r="CG13" s="392"/>
      <c r="CH13" s="392"/>
      <c r="CI13" s="392"/>
      <c r="CJ13" s="392"/>
      <c r="CK13" s="392"/>
      <c r="CL13" s="392"/>
      <c r="CM13" s="392"/>
      <c r="CN13" s="392"/>
      <c r="CO13" s="392"/>
      <c r="CP13" s="392"/>
      <c r="CQ13" s="392"/>
      <c r="CR13" s="392"/>
      <c r="CS13" s="473"/>
      <c r="CT13" s="429">
        <v>6.8</v>
      </c>
      <c r="CU13" s="430"/>
      <c r="CV13" s="430"/>
      <c r="CW13" s="430"/>
      <c r="CX13" s="430"/>
      <c r="CY13" s="430"/>
      <c r="CZ13" s="430"/>
      <c r="DA13" s="431"/>
      <c r="DB13" s="429">
        <v>6.8</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134</v>
      </c>
      <c r="M14" s="559"/>
      <c r="N14" s="559"/>
      <c r="O14" s="559"/>
      <c r="P14" s="559"/>
      <c r="Q14" s="560"/>
      <c r="R14" s="519">
        <v>314</v>
      </c>
      <c r="S14" s="520"/>
      <c r="T14" s="520"/>
      <c r="U14" s="520"/>
      <c r="V14" s="521"/>
      <c r="W14" s="523"/>
      <c r="X14" s="421"/>
      <c r="Y14" s="421"/>
      <c r="Z14" s="421"/>
      <c r="AA14" s="421"/>
      <c r="AB14" s="422"/>
      <c r="AC14" s="512">
        <v>16.2</v>
      </c>
      <c r="AD14" s="513"/>
      <c r="AE14" s="513"/>
      <c r="AF14" s="513"/>
      <c r="AG14" s="514"/>
      <c r="AH14" s="512">
        <v>17.600000000000001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135</v>
      </c>
      <c r="CE14" s="470"/>
      <c r="CF14" s="470"/>
      <c r="CG14" s="470"/>
      <c r="CH14" s="470"/>
      <c r="CI14" s="470"/>
      <c r="CJ14" s="470"/>
      <c r="CK14" s="470"/>
      <c r="CL14" s="470"/>
      <c r="CM14" s="470"/>
      <c r="CN14" s="470"/>
      <c r="CO14" s="470"/>
      <c r="CP14" s="470"/>
      <c r="CQ14" s="470"/>
      <c r="CR14" s="470"/>
      <c r="CS14" s="471"/>
      <c r="CT14" s="529" t="s">
        <v>121</v>
      </c>
      <c r="CU14" s="530"/>
      <c r="CV14" s="530"/>
      <c r="CW14" s="530"/>
      <c r="CX14" s="530"/>
      <c r="CY14" s="530"/>
      <c r="CZ14" s="530"/>
      <c r="DA14" s="531"/>
      <c r="DB14" s="529" t="s">
        <v>121</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129</v>
      </c>
      <c r="N15" s="517"/>
      <c r="O15" s="517"/>
      <c r="P15" s="517"/>
      <c r="Q15" s="518"/>
      <c r="R15" s="519">
        <v>307</v>
      </c>
      <c r="S15" s="520"/>
      <c r="T15" s="520"/>
      <c r="U15" s="520"/>
      <c r="V15" s="521"/>
      <c r="W15" s="522" t="s">
        <v>136</v>
      </c>
      <c r="X15" s="418"/>
      <c r="Y15" s="418"/>
      <c r="Z15" s="418"/>
      <c r="AA15" s="418"/>
      <c r="AB15" s="419"/>
      <c r="AC15" s="385">
        <v>39</v>
      </c>
      <c r="AD15" s="386"/>
      <c r="AE15" s="386"/>
      <c r="AF15" s="386"/>
      <c r="AG15" s="387"/>
      <c r="AH15" s="385">
        <v>43</v>
      </c>
      <c r="AI15" s="386"/>
      <c r="AJ15" s="386"/>
      <c r="AK15" s="386"/>
      <c r="AL15" s="445"/>
      <c r="AM15" s="489"/>
      <c r="AN15" s="389"/>
      <c r="AO15" s="389"/>
      <c r="AP15" s="389"/>
      <c r="AQ15" s="389"/>
      <c r="AR15" s="389"/>
      <c r="AS15" s="389"/>
      <c r="AT15" s="390"/>
      <c r="AU15" s="490"/>
      <c r="AV15" s="491"/>
      <c r="AW15" s="491"/>
      <c r="AX15" s="491"/>
      <c r="AY15" s="458" t="s">
        <v>137</v>
      </c>
      <c r="AZ15" s="459"/>
      <c r="BA15" s="459"/>
      <c r="BB15" s="459"/>
      <c r="BC15" s="459"/>
      <c r="BD15" s="459"/>
      <c r="BE15" s="459"/>
      <c r="BF15" s="459"/>
      <c r="BG15" s="459"/>
      <c r="BH15" s="459"/>
      <c r="BI15" s="459"/>
      <c r="BJ15" s="459"/>
      <c r="BK15" s="459"/>
      <c r="BL15" s="459"/>
      <c r="BM15" s="460"/>
      <c r="BN15" s="461">
        <v>52506</v>
      </c>
      <c r="BO15" s="462"/>
      <c r="BP15" s="462"/>
      <c r="BQ15" s="462"/>
      <c r="BR15" s="462"/>
      <c r="BS15" s="462"/>
      <c r="BT15" s="462"/>
      <c r="BU15" s="463"/>
      <c r="BV15" s="461">
        <v>54916</v>
      </c>
      <c r="BW15" s="462"/>
      <c r="BX15" s="462"/>
      <c r="BY15" s="462"/>
      <c r="BZ15" s="462"/>
      <c r="CA15" s="462"/>
      <c r="CB15" s="462"/>
      <c r="CC15" s="463"/>
      <c r="CD15" s="532" t="s">
        <v>138</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139</v>
      </c>
      <c r="M16" s="507"/>
      <c r="N16" s="507"/>
      <c r="O16" s="507"/>
      <c r="P16" s="507"/>
      <c r="Q16" s="508"/>
      <c r="R16" s="509" t="s">
        <v>140</v>
      </c>
      <c r="S16" s="510"/>
      <c r="T16" s="510"/>
      <c r="U16" s="510"/>
      <c r="V16" s="511"/>
      <c r="W16" s="523"/>
      <c r="X16" s="421"/>
      <c r="Y16" s="421"/>
      <c r="Z16" s="421"/>
      <c r="AA16" s="421"/>
      <c r="AB16" s="422"/>
      <c r="AC16" s="512">
        <v>16.600000000000001</v>
      </c>
      <c r="AD16" s="513"/>
      <c r="AE16" s="513"/>
      <c r="AF16" s="513"/>
      <c r="AG16" s="514"/>
      <c r="AH16" s="512">
        <v>18</v>
      </c>
      <c r="AI16" s="513"/>
      <c r="AJ16" s="513"/>
      <c r="AK16" s="513"/>
      <c r="AL16" s="515"/>
      <c r="AM16" s="489"/>
      <c r="AN16" s="389"/>
      <c r="AO16" s="389"/>
      <c r="AP16" s="389"/>
      <c r="AQ16" s="389"/>
      <c r="AR16" s="389"/>
      <c r="AS16" s="389"/>
      <c r="AT16" s="390"/>
      <c r="AU16" s="490"/>
      <c r="AV16" s="491"/>
      <c r="AW16" s="491"/>
      <c r="AX16" s="491"/>
      <c r="AY16" s="446" t="s">
        <v>141</v>
      </c>
      <c r="AZ16" s="447"/>
      <c r="BA16" s="447"/>
      <c r="BB16" s="447"/>
      <c r="BC16" s="447"/>
      <c r="BD16" s="447"/>
      <c r="BE16" s="447"/>
      <c r="BF16" s="447"/>
      <c r="BG16" s="447"/>
      <c r="BH16" s="447"/>
      <c r="BI16" s="447"/>
      <c r="BJ16" s="447"/>
      <c r="BK16" s="447"/>
      <c r="BL16" s="447"/>
      <c r="BM16" s="448"/>
      <c r="BN16" s="432">
        <v>435418</v>
      </c>
      <c r="BO16" s="433"/>
      <c r="BP16" s="433"/>
      <c r="BQ16" s="433"/>
      <c r="BR16" s="433"/>
      <c r="BS16" s="433"/>
      <c r="BT16" s="433"/>
      <c r="BU16" s="434"/>
      <c r="BV16" s="432">
        <v>433574</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142</v>
      </c>
      <c r="N17" s="526"/>
      <c r="O17" s="526"/>
      <c r="P17" s="526"/>
      <c r="Q17" s="527"/>
      <c r="R17" s="509" t="s">
        <v>143</v>
      </c>
      <c r="S17" s="510"/>
      <c r="T17" s="510"/>
      <c r="U17" s="510"/>
      <c r="V17" s="511"/>
      <c r="W17" s="522" t="s">
        <v>144</v>
      </c>
      <c r="X17" s="418"/>
      <c r="Y17" s="418"/>
      <c r="Z17" s="418"/>
      <c r="AA17" s="418"/>
      <c r="AB17" s="419"/>
      <c r="AC17" s="385">
        <v>158</v>
      </c>
      <c r="AD17" s="386"/>
      <c r="AE17" s="386"/>
      <c r="AF17" s="386"/>
      <c r="AG17" s="387"/>
      <c r="AH17" s="385">
        <v>154</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65536</v>
      </c>
      <c r="BO17" s="433"/>
      <c r="BP17" s="433"/>
      <c r="BQ17" s="433"/>
      <c r="BR17" s="433"/>
      <c r="BS17" s="433"/>
      <c r="BT17" s="433"/>
      <c r="BU17" s="434"/>
      <c r="BV17" s="432">
        <v>68990</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4.04</v>
      </c>
      <c r="M18" s="485"/>
      <c r="N18" s="485"/>
      <c r="O18" s="485"/>
      <c r="P18" s="485"/>
      <c r="Q18" s="485"/>
      <c r="R18" s="486"/>
      <c r="S18" s="486"/>
      <c r="T18" s="486"/>
      <c r="U18" s="486"/>
      <c r="V18" s="487"/>
      <c r="W18" s="503"/>
      <c r="X18" s="504"/>
      <c r="Y18" s="504"/>
      <c r="Z18" s="504"/>
      <c r="AA18" s="504"/>
      <c r="AB18" s="528"/>
      <c r="AC18" s="402">
        <v>67.2</v>
      </c>
      <c r="AD18" s="403"/>
      <c r="AE18" s="403"/>
      <c r="AF18" s="403"/>
      <c r="AG18" s="488"/>
      <c r="AH18" s="402">
        <v>64.400000000000006</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396637</v>
      </c>
      <c r="BO18" s="433"/>
      <c r="BP18" s="433"/>
      <c r="BQ18" s="433"/>
      <c r="BR18" s="433"/>
      <c r="BS18" s="433"/>
      <c r="BT18" s="433"/>
      <c r="BU18" s="434"/>
      <c r="BV18" s="432">
        <v>339601</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81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845917</v>
      </c>
      <c r="BO19" s="433"/>
      <c r="BP19" s="433"/>
      <c r="BQ19" s="433"/>
      <c r="BR19" s="433"/>
      <c r="BS19" s="433"/>
      <c r="BT19" s="433"/>
      <c r="BU19" s="434"/>
      <c r="BV19" s="432">
        <v>684511</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193</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330289</v>
      </c>
      <c r="BO22" s="462"/>
      <c r="BP22" s="462"/>
      <c r="BQ22" s="462"/>
      <c r="BR22" s="462"/>
      <c r="BS22" s="462"/>
      <c r="BT22" s="462"/>
      <c r="BU22" s="463"/>
      <c r="BV22" s="461">
        <v>382249</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321945</v>
      </c>
      <c r="BO23" s="433"/>
      <c r="BP23" s="433"/>
      <c r="BQ23" s="433"/>
      <c r="BR23" s="433"/>
      <c r="BS23" s="433"/>
      <c r="BT23" s="433"/>
      <c r="BU23" s="434"/>
      <c r="BV23" s="432">
        <v>370273</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6200</v>
      </c>
      <c r="R24" s="386"/>
      <c r="S24" s="386"/>
      <c r="T24" s="386"/>
      <c r="U24" s="386"/>
      <c r="V24" s="387"/>
      <c r="W24" s="475"/>
      <c r="X24" s="412"/>
      <c r="Y24" s="413"/>
      <c r="Z24" s="388" t="s">
        <v>161</v>
      </c>
      <c r="AA24" s="389"/>
      <c r="AB24" s="389"/>
      <c r="AC24" s="389"/>
      <c r="AD24" s="389"/>
      <c r="AE24" s="389"/>
      <c r="AF24" s="389"/>
      <c r="AG24" s="390"/>
      <c r="AH24" s="385">
        <v>21</v>
      </c>
      <c r="AI24" s="386"/>
      <c r="AJ24" s="386"/>
      <c r="AK24" s="386"/>
      <c r="AL24" s="387"/>
      <c r="AM24" s="385">
        <v>59850</v>
      </c>
      <c r="AN24" s="386"/>
      <c r="AO24" s="386"/>
      <c r="AP24" s="386"/>
      <c r="AQ24" s="386"/>
      <c r="AR24" s="387"/>
      <c r="AS24" s="385">
        <v>2850</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184871</v>
      </c>
      <c r="BO24" s="433"/>
      <c r="BP24" s="433"/>
      <c r="BQ24" s="433"/>
      <c r="BR24" s="433"/>
      <c r="BS24" s="433"/>
      <c r="BT24" s="433"/>
      <c r="BU24" s="434"/>
      <c r="BV24" s="432">
        <v>216966</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1</v>
      </c>
      <c r="M25" s="386"/>
      <c r="N25" s="386"/>
      <c r="O25" s="386"/>
      <c r="P25" s="387"/>
      <c r="Q25" s="385">
        <v>5350</v>
      </c>
      <c r="R25" s="386"/>
      <c r="S25" s="386"/>
      <c r="T25" s="386"/>
      <c r="U25" s="386"/>
      <c r="V25" s="387"/>
      <c r="W25" s="475"/>
      <c r="X25" s="412"/>
      <c r="Y25" s="413"/>
      <c r="Z25" s="388" t="s">
        <v>164</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362334</v>
      </c>
      <c r="BO25" s="462"/>
      <c r="BP25" s="462"/>
      <c r="BQ25" s="462"/>
      <c r="BR25" s="462"/>
      <c r="BS25" s="462"/>
      <c r="BT25" s="462"/>
      <c r="BU25" s="463"/>
      <c r="BV25" s="461" t="s">
        <v>121</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5150</v>
      </c>
      <c r="R26" s="386"/>
      <c r="S26" s="386"/>
      <c r="T26" s="386"/>
      <c r="U26" s="386"/>
      <c r="V26" s="387"/>
      <c r="W26" s="475"/>
      <c r="X26" s="412"/>
      <c r="Y26" s="413"/>
      <c r="Z26" s="388" t="s">
        <v>167</v>
      </c>
      <c r="AA26" s="443"/>
      <c r="AB26" s="443"/>
      <c r="AC26" s="443"/>
      <c r="AD26" s="443"/>
      <c r="AE26" s="443"/>
      <c r="AF26" s="443"/>
      <c r="AG26" s="444"/>
      <c r="AH26" s="385" t="s">
        <v>121</v>
      </c>
      <c r="AI26" s="386"/>
      <c r="AJ26" s="386"/>
      <c r="AK26" s="386"/>
      <c r="AL26" s="387"/>
      <c r="AM26" s="385" t="s">
        <v>121</v>
      </c>
      <c r="AN26" s="386"/>
      <c r="AO26" s="386"/>
      <c r="AP26" s="386"/>
      <c r="AQ26" s="386"/>
      <c r="AR26" s="387"/>
      <c r="AS26" s="385" t="s">
        <v>121</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169</v>
      </c>
      <c r="F27" s="389"/>
      <c r="G27" s="389"/>
      <c r="H27" s="389"/>
      <c r="I27" s="389"/>
      <c r="J27" s="389"/>
      <c r="K27" s="390"/>
      <c r="L27" s="385">
        <v>1</v>
      </c>
      <c r="M27" s="386"/>
      <c r="N27" s="386"/>
      <c r="O27" s="386"/>
      <c r="P27" s="387"/>
      <c r="Q27" s="385">
        <v>1800</v>
      </c>
      <c r="R27" s="386"/>
      <c r="S27" s="386"/>
      <c r="T27" s="386"/>
      <c r="U27" s="386"/>
      <c r="V27" s="387"/>
      <c r="W27" s="475"/>
      <c r="X27" s="412"/>
      <c r="Y27" s="413"/>
      <c r="Z27" s="388" t="s">
        <v>170</v>
      </c>
      <c r="AA27" s="389"/>
      <c r="AB27" s="389"/>
      <c r="AC27" s="389"/>
      <c r="AD27" s="389"/>
      <c r="AE27" s="389"/>
      <c r="AF27" s="389"/>
      <c r="AG27" s="390"/>
      <c r="AH27" s="385" t="s">
        <v>121</v>
      </c>
      <c r="AI27" s="386"/>
      <c r="AJ27" s="386"/>
      <c r="AK27" s="386"/>
      <c r="AL27" s="387"/>
      <c r="AM27" s="385" t="s">
        <v>121</v>
      </c>
      <c r="AN27" s="386"/>
      <c r="AO27" s="386"/>
      <c r="AP27" s="386"/>
      <c r="AQ27" s="386"/>
      <c r="AR27" s="387"/>
      <c r="AS27" s="385" t="s">
        <v>121</v>
      </c>
      <c r="AT27" s="386"/>
      <c r="AU27" s="386"/>
      <c r="AV27" s="386"/>
      <c r="AW27" s="386"/>
      <c r="AX27" s="445"/>
      <c r="AY27" s="469" t="s">
        <v>171</v>
      </c>
      <c r="AZ27" s="470"/>
      <c r="BA27" s="470"/>
      <c r="BB27" s="470"/>
      <c r="BC27" s="470"/>
      <c r="BD27" s="470"/>
      <c r="BE27" s="470"/>
      <c r="BF27" s="470"/>
      <c r="BG27" s="470"/>
      <c r="BH27" s="470"/>
      <c r="BI27" s="470"/>
      <c r="BJ27" s="470"/>
      <c r="BK27" s="470"/>
      <c r="BL27" s="470"/>
      <c r="BM27" s="471"/>
      <c r="BN27" s="466">
        <v>44897</v>
      </c>
      <c r="BO27" s="467"/>
      <c r="BP27" s="467"/>
      <c r="BQ27" s="467"/>
      <c r="BR27" s="467"/>
      <c r="BS27" s="467"/>
      <c r="BT27" s="467"/>
      <c r="BU27" s="468"/>
      <c r="BV27" s="466">
        <v>44892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172</v>
      </c>
      <c r="F28" s="389"/>
      <c r="G28" s="389"/>
      <c r="H28" s="389"/>
      <c r="I28" s="389"/>
      <c r="J28" s="389"/>
      <c r="K28" s="390"/>
      <c r="L28" s="385">
        <v>1</v>
      </c>
      <c r="M28" s="386"/>
      <c r="N28" s="386"/>
      <c r="O28" s="386"/>
      <c r="P28" s="387"/>
      <c r="Q28" s="385">
        <v>1300</v>
      </c>
      <c r="R28" s="386"/>
      <c r="S28" s="386"/>
      <c r="T28" s="386"/>
      <c r="U28" s="386"/>
      <c r="V28" s="387"/>
      <c r="W28" s="475"/>
      <c r="X28" s="412"/>
      <c r="Y28" s="413"/>
      <c r="Z28" s="388" t="s">
        <v>173</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174</v>
      </c>
      <c r="AZ28" s="450"/>
      <c r="BA28" s="450"/>
      <c r="BB28" s="451"/>
      <c r="BC28" s="458" t="s">
        <v>46</v>
      </c>
      <c r="BD28" s="459"/>
      <c r="BE28" s="459"/>
      <c r="BF28" s="459"/>
      <c r="BG28" s="459"/>
      <c r="BH28" s="459"/>
      <c r="BI28" s="459"/>
      <c r="BJ28" s="459"/>
      <c r="BK28" s="459"/>
      <c r="BL28" s="459"/>
      <c r="BM28" s="460"/>
      <c r="BN28" s="461">
        <v>955341</v>
      </c>
      <c r="BO28" s="462"/>
      <c r="BP28" s="462"/>
      <c r="BQ28" s="462"/>
      <c r="BR28" s="462"/>
      <c r="BS28" s="462"/>
      <c r="BT28" s="462"/>
      <c r="BU28" s="463"/>
      <c r="BV28" s="461">
        <v>954261</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175</v>
      </c>
      <c r="F29" s="389"/>
      <c r="G29" s="389"/>
      <c r="H29" s="389"/>
      <c r="I29" s="389"/>
      <c r="J29" s="389"/>
      <c r="K29" s="390"/>
      <c r="L29" s="385">
        <v>4</v>
      </c>
      <c r="M29" s="386"/>
      <c r="N29" s="386"/>
      <c r="O29" s="386"/>
      <c r="P29" s="387"/>
      <c r="Q29" s="385">
        <v>1150</v>
      </c>
      <c r="R29" s="386"/>
      <c r="S29" s="386"/>
      <c r="T29" s="386"/>
      <c r="U29" s="386"/>
      <c r="V29" s="387"/>
      <c r="W29" s="476"/>
      <c r="X29" s="477"/>
      <c r="Y29" s="478"/>
      <c r="Z29" s="388" t="s">
        <v>176</v>
      </c>
      <c r="AA29" s="389"/>
      <c r="AB29" s="389"/>
      <c r="AC29" s="389"/>
      <c r="AD29" s="389"/>
      <c r="AE29" s="389"/>
      <c r="AF29" s="389"/>
      <c r="AG29" s="390"/>
      <c r="AH29" s="385">
        <v>21</v>
      </c>
      <c r="AI29" s="386"/>
      <c r="AJ29" s="386"/>
      <c r="AK29" s="386"/>
      <c r="AL29" s="387"/>
      <c r="AM29" s="385">
        <v>59850</v>
      </c>
      <c r="AN29" s="386"/>
      <c r="AO29" s="386"/>
      <c r="AP29" s="386"/>
      <c r="AQ29" s="386"/>
      <c r="AR29" s="387"/>
      <c r="AS29" s="385">
        <v>2850</v>
      </c>
      <c r="AT29" s="386"/>
      <c r="AU29" s="386"/>
      <c r="AV29" s="386"/>
      <c r="AW29" s="386"/>
      <c r="AX29" s="445"/>
      <c r="AY29" s="452"/>
      <c r="AZ29" s="453"/>
      <c r="BA29" s="453"/>
      <c r="BB29" s="454"/>
      <c r="BC29" s="446" t="s">
        <v>177</v>
      </c>
      <c r="BD29" s="447"/>
      <c r="BE29" s="447"/>
      <c r="BF29" s="447"/>
      <c r="BG29" s="447"/>
      <c r="BH29" s="447"/>
      <c r="BI29" s="447"/>
      <c r="BJ29" s="447"/>
      <c r="BK29" s="447"/>
      <c r="BL29" s="447"/>
      <c r="BM29" s="448"/>
      <c r="BN29" s="432">
        <v>153748</v>
      </c>
      <c r="BO29" s="433"/>
      <c r="BP29" s="433"/>
      <c r="BQ29" s="433"/>
      <c r="BR29" s="433"/>
      <c r="BS29" s="433"/>
      <c r="BT29" s="433"/>
      <c r="BU29" s="434"/>
      <c r="BV29" s="432">
        <v>150728</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178</v>
      </c>
      <c r="X30" s="400"/>
      <c r="Y30" s="400"/>
      <c r="Z30" s="400"/>
      <c r="AA30" s="400"/>
      <c r="AB30" s="400"/>
      <c r="AC30" s="400"/>
      <c r="AD30" s="400"/>
      <c r="AE30" s="400"/>
      <c r="AF30" s="400"/>
      <c r="AG30" s="401"/>
      <c r="AH30" s="402">
        <v>92.3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431309</v>
      </c>
      <c r="BO30" s="467"/>
      <c r="BP30" s="467"/>
      <c r="BQ30" s="467"/>
      <c r="BR30" s="467"/>
      <c r="BS30" s="467"/>
      <c r="BT30" s="467"/>
      <c r="BU30" s="468"/>
      <c r="BV30" s="466">
        <v>393243</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179</v>
      </c>
      <c r="D32" s="391"/>
      <c r="E32" s="391"/>
      <c r="F32" s="391"/>
      <c r="G32" s="391"/>
      <c r="H32" s="391"/>
      <c r="I32" s="391"/>
      <c r="J32" s="391"/>
      <c r="K32" s="391"/>
      <c r="L32" s="391"/>
      <c r="M32" s="391"/>
      <c r="N32" s="391"/>
      <c r="O32" s="391"/>
      <c r="P32" s="391"/>
      <c r="Q32" s="391"/>
      <c r="R32" s="391"/>
      <c r="S32" s="391"/>
      <c r="U32" s="392" t="s">
        <v>180</v>
      </c>
      <c r="V32" s="392"/>
      <c r="W32" s="392"/>
      <c r="X32" s="392"/>
      <c r="Y32" s="392"/>
      <c r="Z32" s="392"/>
      <c r="AA32" s="392"/>
      <c r="AB32" s="392"/>
      <c r="AC32" s="392"/>
      <c r="AD32" s="392"/>
      <c r="AE32" s="392"/>
      <c r="AF32" s="392"/>
      <c r="AG32" s="392"/>
      <c r="AH32" s="392"/>
      <c r="AI32" s="392"/>
      <c r="AJ32" s="392"/>
      <c r="AK32" s="392"/>
      <c r="AM32" s="392" t="s">
        <v>181</v>
      </c>
      <c r="AN32" s="392"/>
      <c r="AO32" s="392"/>
      <c r="AP32" s="392"/>
      <c r="AQ32" s="392"/>
      <c r="AR32" s="392"/>
      <c r="AS32" s="392"/>
      <c r="AT32" s="392"/>
      <c r="AU32" s="392"/>
      <c r="AV32" s="392"/>
      <c r="AW32" s="392"/>
      <c r="AX32" s="392"/>
      <c r="AY32" s="392"/>
      <c r="AZ32" s="392"/>
      <c r="BA32" s="392"/>
      <c r="BB32" s="392"/>
      <c r="BC32" s="392"/>
      <c r="BE32" s="392" t="s">
        <v>182</v>
      </c>
      <c r="BF32" s="392"/>
      <c r="BG32" s="392"/>
      <c r="BH32" s="392"/>
      <c r="BI32" s="392"/>
      <c r="BJ32" s="392"/>
      <c r="BK32" s="392"/>
      <c r="BL32" s="392"/>
      <c r="BM32" s="392"/>
      <c r="BN32" s="392"/>
      <c r="BO32" s="392"/>
      <c r="BP32" s="392"/>
      <c r="BQ32" s="392"/>
      <c r="BR32" s="392"/>
      <c r="BS32" s="392"/>
      <c r="BT32" s="392"/>
      <c r="BU32" s="392"/>
      <c r="BW32" s="392" t="s">
        <v>183</v>
      </c>
      <c r="BX32" s="392"/>
      <c r="BY32" s="392"/>
      <c r="BZ32" s="392"/>
      <c r="CA32" s="392"/>
      <c r="CB32" s="392"/>
      <c r="CC32" s="392"/>
      <c r="CD32" s="392"/>
      <c r="CE32" s="392"/>
      <c r="CF32" s="392"/>
      <c r="CG32" s="392"/>
      <c r="CH32" s="392"/>
      <c r="CI32" s="392"/>
      <c r="CJ32" s="392"/>
      <c r="CK32" s="392"/>
      <c r="CL32" s="392"/>
      <c r="CM32" s="392"/>
      <c r="CO32" s="392" t="s">
        <v>184</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185</v>
      </c>
      <c r="D33" s="384"/>
      <c r="E33" s="383" t="s">
        <v>186</v>
      </c>
      <c r="F33" s="383"/>
      <c r="G33" s="383"/>
      <c r="H33" s="383"/>
      <c r="I33" s="383"/>
      <c r="J33" s="383"/>
      <c r="K33" s="383"/>
      <c r="L33" s="383"/>
      <c r="M33" s="383"/>
      <c r="N33" s="383"/>
      <c r="O33" s="383"/>
      <c r="P33" s="383"/>
      <c r="Q33" s="383"/>
      <c r="R33" s="383"/>
      <c r="S33" s="383"/>
      <c r="T33" s="167"/>
      <c r="U33" s="384" t="s">
        <v>185</v>
      </c>
      <c r="V33" s="384"/>
      <c r="W33" s="383" t="s">
        <v>186</v>
      </c>
      <c r="X33" s="383"/>
      <c r="Y33" s="383"/>
      <c r="Z33" s="383"/>
      <c r="AA33" s="383"/>
      <c r="AB33" s="383"/>
      <c r="AC33" s="383"/>
      <c r="AD33" s="383"/>
      <c r="AE33" s="383"/>
      <c r="AF33" s="383"/>
      <c r="AG33" s="383"/>
      <c r="AH33" s="383"/>
      <c r="AI33" s="383"/>
      <c r="AJ33" s="383"/>
      <c r="AK33" s="383"/>
      <c r="AL33" s="167"/>
      <c r="AM33" s="384" t="s">
        <v>185</v>
      </c>
      <c r="AN33" s="384"/>
      <c r="AO33" s="383" t="s">
        <v>186</v>
      </c>
      <c r="AP33" s="383"/>
      <c r="AQ33" s="383"/>
      <c r="AR33" s="383"/>
      <c r="AS33" s="383"/>
      <c r="AT33" s="383"/>
      <c r="AU33" s="383"/>
      <c r="AV33" s="383"/>
      <c r="AW33" s="383"/>
      <c r="AX33" s="383"/>
      <c r="AY33" s="383"/>
      <c r="AZ33" s="383"/>
      <c r="BA33" s="383"/>
      <c r="BB33" s="383"/>
      <c r="BC33" s="383"/>
      <c r="BD33" s="173"/>
      <c r="BE33" s="383" t="s">
        <v>187</v>
      </c>
      <c r="BF33" s="383"/>
      <c r="BG33" s="383" t="s">
        <v>188</v>
      </c>
      <c r="BH33" s="383"/>
      <c r="BI33" s="383"/>
      <c r="BJ33" s="383"/>
      <c r="BK33" s="383"/>
      <c r="BL33" s="383"/>
      <c r="BM33" s="383"/>
      <c r="BN33" s="383"/>
      <c r="BO33" s="383"/>
      <c r="BP33" s="383"/>
      <c r="BQ33" s="383"/>
      <c r="BR33" s="383"/>
      <c r="BS33" s="383"/>
      <c r="BT33" s="383"/>
      <c r="BU33" s="383"/>
      <c r="BV33" s="173"/>
      <c r="BW33" s="384" t="s">
        <v>187</v>
      </c>
      <c r="BX33" s="384"/>
      <c r="BY33" s="383" t="s">
        <v>189</v>
      </c>
      <c r="BZ33" s="383"/>
      <c r="CA33" s="383"/>
      <c r="CB33" s="383"/>
      <c r="CC33" s="383"/>
      <c r="CD33" s="383"/>
      <c r="CE33" s="383"/>
      <c r="CF33" s="383"/>
      <c r="CG33" s="383"/>
      <c r="CH33" s="383"/>
      <c r="CI33" s="383"/>
      <c r="CJ33" s="383"/>
      <c r="CK33" s="383"/>
      <c r="CL33" s="383"/>
      <c r="CM33" s="383"/>
      <c r="CN33" s="167"/>
      <c r="CO33" s="384" t="s">
        <v>185</v>
      </c>
      <c r="CP33" s="384"/>
      <c r="CQ33" s="383" t="s">
        <v>190</v>
      </c>
      <c r="CR33" s="383"/>
      <c r="CS33" s="383"/>
      <c r="CT33" s="383"/>
      <c r="CU33" s="383"/>
      <c r="CV33" s="383"/>
      <c r="CW33" s="383"/>
      <c r="CX33" s="383"/>
      <c r="CY33" s="383"/>
      <c r="CZ33" s="383"/>
      <c r="DA33" s="383"/>
      <c r="DB33" s="383"/>
      <c r="DC33" s="383"/>
      <c r="DD33" s="383"/>
      <c r="DE33" s="383"/>
      <c r="DF33" s="167"/>
      <c r="DG33" s="382" t="s">
        <v>191</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国民健康保険事業特別会計（事業勘定）</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簡易水道事業</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東京都後期高齢者医療広域連合（一般会計）</v>
      </c>
      <c r="BZ34" s="381"/>
      <c r="CA34" s="381"/>
      <c r="CB34" s="381"/>
      <c r="CC34" s="381"/>
      <c r="CD34" s="381"/>
      <c r="CE34" s="381"/>
      <c r="CF34" s="381"/>
      <c r="CG34" s="381"/>
      <c r="CH34" s="381"/>
      <c r="CI34" s="381"/>
      <c r="CJ34" s="381"/>
      <c r="CK34" s="381"/>
      <c r="CL34" s="381"/>
      <c r="CM34" s="381"/>
      <c r="CN34" s="163"/>
      <c r="CO34" s="380">
        <f>IF(CQ34="","",MAX(C34:D43,U34:V43,AM34:AN43,BE34:BF43,BW34:BX43)+1)</f>
        <v>15</v>
      </c>
      <c r="CP34" s="380"/>
      <c r="CQ34" s="381" t="str">
        <f>IF('各会計、関係団体の財政状況及び健全化判断比率'!BS7="","",'各会計、関係団体の財政状況及び健全化判断比率'!BS7)</f>
        <v>株式会社TOSHIMA</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国民健康保険事業特別会計（直診勘定）</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IF('各会計、関係団体の財政状況及び健全化判断比率'!B33="","",'各会計、関係団体の財政状況及び健全化判断比率'!B33)</f>
        <v>浄化槽事業</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東京都後期高齢者医療広域連合（後期高齢者医療特別会計）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介護保険事業特別会計（事業勘定）</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東京都島嶼町村一部事務組合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後期高齢者医療事業特別会計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東京市町村総合事務組合（一般会計）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東京市町村総合事務組合（東京都市町村民交通災害共済事業特別会計）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東京都町村議会議員公務災害補償組合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東京都市町村職員退職手当組合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377" t="s">
        <v>193</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194</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195</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196</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197</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198</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199</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200</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91z7QUGGAPgj6axXMsgYmZZpyBm4aAsogQBlMJTYjz9gS+k6/QGnv+/HtIzVPReb7Y8vBujwYGP/F0XTSFfgUw==" saltValue="QrQDNp0jjlqwuJfxailzi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5546875" style="196" customWidth="1"/>
    <col min="2" max="2" width="2.44140625" style="196" customWidth="1"/>
    <col min="3" max="16" width="2.5546875" style="196" customWidth="1"/>
    <col min="17" max="17" width="2.44140625" style="196" customWidth="1"/>
    <col min="18" max="95" width="1.5546875" style="196" customWidth="1"/>
    <col min="96" max="133" width="1.5546875" style="208" customWidth="1"/>
    <col min="134" max="143" width="1.554687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201</v>
      </c>
      <c r="DI1" s="731"/>
      <c r="DJ1" s="731"/>
      <c r="DK1" s="731"/>
      <c r="DL1" s="731"/>
      <c r="DM1" s="731"/>
      <c r="DN1" s="732"/>
      <c r="DO1" s="196"/>
      <c r="DP1" s="730" t="s">
        <v>202</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204</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205</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206</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207</v>
      </c>
      <c r="S4" s="687"/>
      <c r="T4" s="687"/>
      <c r="U4" s="687"/>
      <c r="V4" s="687"/>
      <c r="W4" s="687"/>
      <c r="X4" s="687"/>
      <c r="Y4" s="688"/>
      <c r="Z4" s="686" t="s">
        <v>208</v>
      </c>
      <c r="AA4" s="687"/>
      <c r="AB4" s="687"/>
      <c r="AC4" s="688"/>
      <c r="AD4" s="686" t="s">
        <v>209</v>
      </c>
      <c r="AE4" s="687"/>
      <c r="AF4" s="687"/>
      <c r="AG4" s="687"/>
      <c r="AH4" s="687"/>
      <c r="AI4" s="687"/>
      <c r="AJ4" s="687"/>
      <c r="AK4" s="688"/>
      <c r="AL4" s="686" t="s">
        <v>208</v>
      </c>
      <c r="AM4" s="687"/>
      <c r="AN4" s="687"/>
      <c r="AO4" s="688"/>
      <c r="AP4" s="733" t="s">
        <v>210</v>
      </c>
      <c r="AQ4" s="733"/>
      <c r="AR4" s="733"/>
      <c r="AS4" s="733"/>
      <c r="AT4" s="733"/>
      <c r="AU4" s="733"/>
      <c r="AV4" s="733"/>
      <c r="AW4" s="733"/>
      <c r="AX4" s="733"/>
      <c r="AY4" s="733"/>
      <c r="AZ4" s="733"/>
      <c r="BA4" s="733"/>
      <c r="BB4" s="733"/>
      <c r="BC4" s="733"/>
      <c r="BD4" s="733"/>
      <c r="BE4" s="733"/>
      <c r="BF4" s="733"/>
      <c r="BG4" s="733" t="s">
        <v>211</v>
      </c>
      <c r="BH4" s="733"/>
      <c r="BI4" s="733"/>
      <c r="BJ4" s="733"/>
      <c r="BK4" s="733"/>
      <c r="BL4" s="733"/>
      <c r="BM4" s="733"/>
      <c r="BN4" s="733"/>
      <c r="BO4" s="733" t="s">
        <v>208</v>
      </c>
      <c r="BP4" s="733"/>
      <c r="BQ4" s="733"/>
      <c r="BR4" s="733"/>
      <c r="BS4" s="733" t="s">
        <v>212</v>
      </c>
      <c r="BT4" s="733"/>
      <c r="BU4" s="733"/>
      <c r="BV4" s="733"/>
      <c r="BW4" s="733"/>
      <c r="BX4" s="733"/>
      <c r="BY4" s="733"/>
      <c r="BZ4" s="733"/>
      <c r="CA4" s="733"/>
      <c r="CB4" s="733"/>
      <c r="CD4" s="686" t="s">
        <v>213</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214</v>
      </c>
      <c r="C5" s="693"/>
      <c r="D5" s="693"/>
      <c r="E5" s="693"/>
      <c r="F5" s="693"/>
      <c r="G5" s="693"/>
      <c r="H5" s="693"/>
      <c r="I5" s="693"/>
      <c r="J5" s="693"/>
      <c r="K5" s="693"/>
      <c r="L5" s="693"/>
      <c r="M5" s="693"/>
      <c r="N5" s="693"/>
      <c r="O5" s="693"/>
      <c r="P5" s="693"/>
      <c r="Q5" s="694"/>
      <c r="R5" s="689">
        <v>48423</v>
      </c>
      <c r="S5" s="690"/>
      <c r="T5" s="690"/>
      <c r="U5" s="690"/>
      <c r="V5" s="690"/>
      <c r="W5" s="690"/>
      <c r="X5" s="690"/>
      <c r="Y5" s="715"/>
      <c r="Z5" s="728">
        <v>2</v>
      </c>
      <c r="AA5" s="728"/>
      <c r="AB5" s="728"/>
      <c r="AC5" s="728"/>
      <c r="AD5" s="729">
        <v>48423</v>
      </c>
      <c r="AE5" s="729"/>
      <c r="AF5" s="729"/>
      <c r="AG5" s="729"/>
      <c r="AH5" s="729"/>
      <c r="AI5" s="729"/>
      <c r="AJ5" s="729"/>
      <c r="AK5" s="729"/>
      <c r="AL5" s="716">
        <v>10.5</v>
      </c>
      <c r="AM5" s="698"/>
      <c r="AN5" s="698"/>
      <c r="AO5" s="717"/>
      <c r="AP5" s="692" t="s">
        <v>215</v>
      </c>
      <c r="AQ5" s="693"/>
      <c r="AR5" s="693"/>
      <c r="AS5" s="693"/>
      <c r="AT5" s="693"/>
      <c r="AU5" s="693"/>
      <c r="AV5" s="693"/>
      <c r="AW5" s="693"/>
      <c r="AX5" s="693"/>
      <c r="AY5" s="693"/>
      <c r="AZ5" s="693"/>
      <c r="BA5" s="693"/>
      <c r="BB5" s="693"/>
      <c r="BC5" s="693"/>
      <c r="BD5" s="693"/>
      <c r="BE5" s="693"/>
      <c r="BF5" s="694"/>
      <c r="BG5" s="634">
        <v>48423</v>
      </c>
      <c r="BH5" s="635"/>
      <c r="BI5" s="635"/>
      <c r="BJ5" s="635"/>
      <c r="BK5" s="635"/>
      <c r="BL5" s="635"/>
      <c r="BM5" s="635"/>
      <c r="BN5" s="636"/>
      <c r="BO5" s="672">
        <v>100</v>
      </c>
      <c r="BP5" s="672"/>
      <c r="BQ5" s="672"/>
      <c r="BR5" s="672"/>
      <c r="BS5" s="673" t="s">
        <v>121</v>
      </c>
      <c r="BT5" s="673"/>
      <c r="BU5" s="673"/>
      <c r="BV5" s="673"/>
      <c r="BW5" s="673"/>
      <c r="BX5" s="673"/>
      <c r="BY5" s="673"/>
      <c r="BZ5" s="673"/>
      <c r="CA5" s="673"/>
      <c r="CB5" s="711"/>
      <c r="CD5" s="686" t="s">
        <v>210</v>
      </c>
      <c r="CE5" s="687"/>
      <c r="CF5" s="687"/>
      <c r="CG5" s="687"/>
      <c r="CH5" s="687"/>
      <c r="CI5" s="687"/>
      <c r="CJ5" s="687"/>
      <c r="CK5" s="687"/>
      <c r="CL5" s="687"/>
      <c r="CM5" s="687"/>
      <c r="CN5" s="687"/>
      <c r="CO5" s="687"/>
      <c r="CP5" s="687"/>
      <c r="CQ5" s="688"/>
      <c r="CR5" s="686" t="s">
        <v>216</v>
      </c>
      <c r="CS5" s="687"/>
      <c r="CT5" s="687"/>
      <c r="CU5" s="687"/>
      <c r="CV5" s="687"/>
      <c r="CW5" s="687"/>
      <c r="CX5" s="687"/>
      <c r="CY5" s="688"/>
      <c r="CZ5" s="686" t="s">
        <v>208</v>
      </c>
      <c r="DA5" s="687"/>
      <c r="DB5" s="687"/>
      <c r="DC5" s="688"/>
      <c r="DD5" s="686" t="s">
        <v>217</v>
      </c>
      <c r="DE5" s="687"/>
      <c r="DF5" s="687"/>
      <c r="DG5" s="687"/>
      <c r="DH5" s="687"/>
      <c r="DI5" s="687"/>
      <c r="DJ5" s="687"/>
      <c r="DK5" s="687"/>
      <c r="DL5" s="687"/>
      <c r="DM5" s="687"/>
      <c r="DN5" s="687"/>
      <c r="DO5" s="687"/>
      <c r="DP5" s="688"/>
      <c r="DQ5" s="686" t="s">
        <v>218</v>
      </c>
      <c r="DR5" s="687"/>
      <c r="DS5" s="687"/>
      <c r="DT5" s="687"/>
      <c r="DU5" s="687"/>
      <c r="DV5" s="687"/>
      <c r="DW5" s="687"/>
      <c r="DX5" s="687"/>
      <c r="DY5" s="687"/>
      <c r="DZ5" s="687"/>
      <c r="EA5" s="687"/>
      <c r="EB5" s="687"/>
      <c r="EC5" s="688"/>
    </row>
    <row r="6" spans="2:143" ht="11.25" customHeight="1" x14ac:dyDescent="0.2">
      <c r="B6" s="631" t="s">
        <v>219</v>
      </c>
      <c r="C6" s="632"/>
      <c r="D6" s="632"/>
      <c r="E6" s="632"/>
      <c r="F6" s="632"/>
      <c r="G6" s="632"/>
      <c r="H6" s="632"/>
      <c r="I6" s="632"/>
      <c r="J6" s="632"/>
      <c r="K6" s="632"/>
      <c r="L6" s="632"/>
      <c r="M6" s="632"/>
      <c r="N6" s="632"/>
      <c r="O6" s="632"/>
      <c r="P6" s="632"/>
      <c r="Q6" s="633"/>
      <c r="R6" s="634">
        <v>3178</v>
      </c>
      <c r="S6" s="635"/>
      <c r="T6" s="635"/>
      <c r="U6" s="635"/>
      <c r="V6" s="635"/>
      <c r="W6" s="635"/>
      <c r="X6" s="635"/>
      <c r="Y6" s="636"/>
      <c r="Z6" s="672">
        <v>0.1</v>
      </c>
      <c r="AA6" s="672"/>
      <c r="AB6" s="672"/>
      <c r="AC6" s="672"/>
      <c r="AD6" s="673">
        <v>3178</v>
      </c>
      <c r="AE6" s="673"/>
      <c r="AF6" s="673"/>
      <c r="AG6" s="673"/>
      <c r="AH6" s="673"/>
      <c r="AI6" s="673"/>
      <c r="AJ6" s="673"/>
      <c r="AK6" s="673"/>
      <c r="AL6" s="637">
        <v>0.7</v>
      </c>
      <c r="AM6" s="638"/>
      <c r="AN6" s="638"/>
      <c r="AO6" s="674"/>
      <c r="AP6" s="631" t="s">
        <v>220</v>
      </c>
      <c r="AQ6" s="632"/>
      <c r="AR6" s="632"/>
      <c r="AS6" s="632"/>
      <c r="AT6" s="632"/>
      <c r="AU6" s="632"/>
      <c r="AV6" s="632"/>
      <c r="AW6" s="632"/>
      <c r="AX6" s="632"/>
      <c r="AY6" s="632"/>
      <c r="AZ6" s="632"/>
      <c r="BA6" s="632"/>
      <c r="BB6" s="632"/>
      <c r="BC6" s="632"/>
      <c r="BD6" s="632"/>
      <c r="BE6" s="632"/>
      <c r="BF6" s="633"/>
      <c r="BG6" s="634">
        <v>48423</v>
      </c>
      <c r="BH6" s="635"/>
      <c r="BI6" s="635"/>
      <c r="BJ6" s="635"/>
      <c r="BK6" s="635"/>
      <c r="BL6" s="635"/>
      <c r="BM6" s="635"/>
      <c r="BN6" s="636"/>
      <c r="BO6" s="672">
        <v>100</v>
      </c>
      <c r="BP6" s="672"/>
      <c r="BQ6" s="672"/>
      <c r="BR6" s="672"/>
      <c r="BS6" s="673" t="s">
        <v>121</v>
      </c>
      <c r="BT6" s="673"/>
      <c r="BU6" s="673"/>
      <c r="BV6" s="673"/>
      <c r="BW6" s="673"/>
      <c r="BX6" s="673"/>
      <c r="BY6" s="673"/>
      <c r="BZ6" s="673"/>
      <c r="CA6" s="673"/>
      <c r="CB6" s="711"/>
      <c r="CD6" s="692" t="s">
        <v>221</v>
      </c>
      <c r="CE6" s="693"/>
      <c r="CF6" s="693"/>
      <c r="CG6" s="693"/>
      <c r="CH6" s="693"/>
      <c r="CI6" s="693"/>
      <c r="CJ6" s="693"/>
      <c r="CK6" s="693"/>
      <c r="CL6" s="693"/>
      <c r="CM6" s="693"/>
      <c r="CN6" s="693"/>
      <c r="CO6" s="693"/>
      <c r="CP6" s="693"/>
      <c r="CQ6" s="694"/>
      <c r="CR6" s="634">
        <v>14153</v>
      </c>
      <c r="CS6" s="635"/>
      <c r="CT6" s="635"/>
      <c r="CU6" s="635"/>
      <c r="CV6" s="635"/>
      <c r="CW6" s="635"/>
      <c r="CX6" s="635"/>
      <c r="CY6" s="636"/>
      <c r="CZ6" s="716">
        <v>0.6</v>
      </c>
      <c r="DA6" s="698"/>
      <c r="DB6" s="698"/>
      <c r="DC6" s="718"/>
      <c r="DD6" s="640" t="s">
        <v>121</v>
      </c>
      <c r="DE6" s="635"/>
      <c r="DF6" s="635"/>
      <c r="DG6" s="635"/>
      <c r="DH6" s="635"/>
      <c r="DI6" s="635"/>
      <c r="DJ6" s="635"/>
      <c r="DK6" s="635"/>
      <c r="DL6" s="635"/>
      <c r="DM6" s="635"/>
      <c r="DN6" s="635"/>
      <c r="DO6" s="635"/>
      <c r="DP6" s="636"/>
      <c r="DQ6" s="640">
        <v>13153</v>
      </c>
      <c r="DR6" s="635"/>
      <c r="DS6" s="635"/>
      <c r="DT6" s="635"/>
      <c r="DU6" s="635"/>
      <c r="DV6" s="635"/>
      <c r="DW6" s="635"/>
      <c r="DX6" s="635"/>
      <c r="DY6" s="635"/>
      <c r="DZ6" s="635"/>
      <c r="EA6" s="635"/>
      <c r="EB6" s="635"/>
      <c r="EC6" s="671"/>
    </row>
    <row r="7" spans="2:143" ht="11.25" customHeight="1" x14ac:dyDescent="0.2">
      <c r="B7" s="631" t="s">
        <v>222</v>
      </c>
      <c r="C7" s="632"/>
      <c r="D7" s="632"/>
      <c r="E7" s="632"/>
      <c r="F7" s="632"/>
      <c r="G7" s="632"/>
      <c r="H7" s="632"/>
      <c r="I7" s="632"/>
      <c r="J7" s="632"/>
      <c r="K7" s="632"/>
      <c r="L7" s="632"/>
      <c r="M7" s="632"/>
      <c r="N7" s="632"/>
      <c r="O7" s="632"/>
      <c r="P7" s="632"/>
      <c r="Q7" s="633"/>
      <c r="R7" s="634">
        <v>133</v>
      </c>
      <c r="S7" s="635"/>
      <c r="T7" s="635"/>
      <c r="U7" s="635"/>
      <c r="V7" s="635"/>
      <c r="W7" s="635"/>
      <c r="X7" s="635"/>
      <c r="Y7" s="636"/>
      <c r="Z7" s="672">
        <v>0</v>
      </c>
      <c r="AA7" s="672"/>
      <c r="AB7" s="672"/>
      <c r="AC7" s="672"/>
      <c r="AD7" s="673">
        <v>133</v>
      </c>
      <c r="AE7" s="673"/>
      <c r="AF7" s="673"/>
      <c r="AG7" s="673"/>
      <c r="AH7" s="673"/>
      <c r="AI7" s="673"/>
      <c r="AJ7" s="673"/>
      <c r="AK7" s="673"/>
      <c r="AL7" s="637">
        <v>0</v>
      </c>
      <c r="AM7" s="638"/>
      <c r="AN7" s="638"/>
      <c r="AO7" s="674"/>
      <c r="AP7" s="631" t="s">
        <v>223</v>
      </c>
      <c r="AQ7" s="632"/>
      <c r="AR7" s="632"/>
      <c r="AS7" s="632"/>
      <c r="AT7" s="632"/>
      <c r="AU7" s="632"/>
      <c r="AV7" s="632"/>
      <c r="AW7" s="632"/>
      <c r="AX7" s="632"/>
      <c r="AY7" s="632"/>
      <c r="AZ7" s="632"/>
      <c r="BA7" s="632"/>
      <c r="BB7" s="632"/>
      <c r="BC7" s="632"/>
      <c r="BD7" s="632"/>
      <c r="BE7" s="632"/>
      <c r="BF7" s="633"/>
      <c r="BG7" s="634">
        <v>22502</v>
      </c>
      <c r="BH7" s="635"/>
      <c r="BI7" s="635"/>
      <c r="BJ7" s="635"/>
      <c r="BK7" s="635"/>
      <c r="BL7" s="635"/>
      <c r="BM7" s="635"/>
      <c r="BN7" s="636"/>
      <c r="BO7" s="672">
        <v>46.5</v>
      </c>
      <c r="BP7" s="672"/>
      <c r="BQ7" s="672"/>
      <c r="BR7" s="672"/>
      <c r="BS7" s="673" t="s">
        <v>121</v>
      </c>
      <c r="BT7" s="673"/>
      <c r="BU7" s="673"/>
      <c r="BV7" s="673"/>
      <c r="BW7" s="673"/>
      <c r="BX7" s="673"/>
      <c r="BY7" s="673"/>
      <c r="BZ7" s="673"/>
      <c r="CA7" s="673"/>
      <c r="CB7" s="711"/>
      <c r="CD7" s="631" t="s">
        <v>224</v>
      </c>
      <c r="CE7" s="632"/>
      <c r="CF7" s="632"/>
      <c r="CG7" s="632"/>
      <c r="CH7" s="632"/>
      <c r="CI7" s="632"/>
      <c r="CJ7" s="632"/>
      <c r="CK7" s="632"/>
      <c r="CL7" s="632"/>
      <c r="CM7" s="632"/>
      <c r="CN7" s="632"/>
      <c r="CO7" s="632"/>
      <c r="CP7" s="632"/>
      <c r="CQ7" s="633"/>
      <c r="CR7" s="634">
        <v>935906</v>
      </c>
      <c r="CS7" s="635"/>
      <c r="CT7" s="635"/>
      <c r="CU7" s="635"/>
      <c r="CV7" s="635"/>
      <c r="CW7" s="635"/>
      <c r="CX7" s="635"/>
      <c r="CY7" s="636"/>
      <c r="CZ7" s="672">
        <v>40.799999999999997</v>
      </c>
      <c r="DA7" s="672"/>
      <c r="DB7" s="672"/>
      <c r="DC7" s="672"/>
      <c r="DD7" s="640">
        <v>148900</v>
      </c>
      <c r="DE7" s="635"/>
      <c r="DF7" s="635"/>
      <c r="DG7" s="635"/>
      <c r="DH7" s="635"/>
      <c r="DI7" s="635"/>
      <c r="DJ7" s="635"/>
      <c r="DK7" s="635"/>
      <c r="DL7" s="635"/>
      <c r="DM7" s="635"/>
      <c r="DN7" s="635"/>
      <c r="DO7" s="635"/>
      <c r="DP7" s="636"/>
      <c r="DQ7" s="640">
        <v>264372</v>
      </c>
      <c r="DR7" s="635"/>
      <c r="DS7" s="635"/>
      <c r="DT7" s="635"/>
      <c r="DU7" s="635"/>
      <c r="DV7" s="635"/>
      <c r="DW7" s="635"/>
      <c r="DX7" s="635"/>
      <c r="DY7" s="635"/>
      <c r="DZ7" s="635"/>
      <c r="EA7" s="635"/>
      <c r="EB7" s="635"/>
      <c r="EC7" s="671"/>
    </row>
    <row r="8" spans="2:143" ht="11.25" customHeight="1" x14ac:dyDescent="0.2">
      <c r="B8" s="631" t="s">
        <v>225</v>
      </c>
      <c r="C8" s="632"/>
      <c r="D8" s="632"/>
      <c r="E8" s="632"/>
      <c r="F8" s="632"/>
      <c r="G8" s="632"/>
      <c r="H8" s="632"/>
      <c r="I8" s="632"/>
      <c r="J8" s="632"/>
      <c r="K8" s="632"/>
      <c r="L8" s="632"/>
      <c r="M8" s="632"/>
      <c r="N8" s="632"/>
      <c r="O8" s="632"/>
      <c r="P8" s="632"/>
      <c r="Q8" s="633"/>
      <c r="R8" s="634">
        <v>692</v>
      </c>
      <c r="S8" s="635"/>
      <c r="T8" s="635"/>
      <c r="U8" s="635"/>
      <c r="V8" s="635"/>
      <c r="W8" s="635"/>
      <c r="X8" s="635"/>
      <c r="Y8" s="636"/>
      <c r="Z8" s="672">
        <v>0</v>
      </c>
      <c r="AA8" s="672"/>
      <c r="AB8" s="672"/>
      <c r="AC8" s="672"/>
      <c r="AD8" s="673">
        <v>692</v>
      </c>
      <c r="AE8" s="673"/>
      <c r="AF8" s="673"/>
      <c r="AG8" s="673"/>
      <c r="AH8" s="673"/>
      <c r="AI8" s="673"/>
      <c r="AJ8" s="673"/>
      <c r="AK8" s="673"/>
      <c r="AL8" s="637">
        <v>0.2</v>
      </c>
      <c r="AM8" s="638"/>
      <c r="AN8" s="638"/>
      <c r="AO8" s="674"/>
      <c r="AP8" s="631" t="s">
        <v>226</v>
      </c>
      <c r="AQ8" s="632"/>
      <c r="AR8" s="632"/>
      <c r="AS8" s="632"/>
      <c r="AT8" s="632"/>
      <c r="AU8" s="632"/>
      <c r="AV8" s="632"/>
      <c r="AW8" s="632"/>
      <c r="AX8" s="632"/>
      <c r="AY8" s="632"/>
      <c r="AZ8" s="632"/>
      <c r="BA8" s="632"/>
      <c r="BB8" s="632"/>
      <c r="BC8" s="632"/>
      <c r="BD8" s="632"/>
      <c r="BE8" s="632"/>
      <c r="BF8" s="633"/>
      <c r="BG8" s="634">
        <v>594</v>
      </c>
      <c r="BH8" s="635"/>
      <c r="BI8" s="635"/>
      <c r="BJ8" s="635"/>
      <c r="BK8" s="635"/>
      <c r="BL8" s="635"/>
      <c r="BM8" s="635"/>
      <c r="BN8" s="636"/>
      <c r="BO8" s="672">
        <v>1.2</v>
      </c>
      <c r="BP8" s="672"/>
      <c r="BQ8" s="672"/>
      <c r="BR8" s="672"/>
      <c r="BS8" s="673" t="s">
        <v>121</v>
      </c>
      <c r="BT8" s="673"/>
      <c r="BU8" s="673"/>
      <c r="BV8" s="673"/>
      <c r="BW8" s="673"/>
      <c r="BX8" s="673"/>
      <c r="BY8" s="673"/>
      <c r="BZ8" s="673"/>
      <c r="CA8" s="673"/>
      <c r="CB8" s="711"/>
      <c r="CD8" s="631" t="s">
        <v>227</v>
      </c>
      <c r="CE8" s="632"/>
      <c r="CF8" s="632"/>
      <c r="CG8" s="632"/>
      <c r="CH8" s="632"/>
      <c r="CI8" s="632"/>
      <c r="CJ8" s="632"/>
      <c r="CK8" s="632"/>
      <c r="CL8" s="632"/>
      <c r="CM8" s="632"/>
      <c r="CN8" s="632"/>
      <c r="CO8" s="632"/>
      <c r="CP8" s="632"/>
      <c r="CQ8" s="633"/>
      <c r="CR8" s="634">
        <v>245150</v>
      </c>
      <c r="CS8" s="635"/>
      <c r="CT8" s="635"/>
      <c r="CU8" s="635"/>
      <c r="CV8" s="635"/>
      <c r="CW8" s="635"/>
      <c r="CX8" s="635"/>
      <c r="CY8" s="636"/>
      <c r="CZ8" s="672">
        <v>10.7</v>
      </c>
      <c r="DA8" s="672"/>
      <c r="DB8" s="672"/>
      <c r="DC8" s="672"/>
      <c r="DD8" s="640">
        <v>55515</v>
      </c>
      <c r="DE8" s="635"/>
      <c r="DF8" s="635"/>
      <c r="DG8" s="635"/>
      <c r="DH8" s="635"/>
      <c r="DI8" s="635"/>
      <c r="DJ8" s="635"/>
      <c r="DK8" s="635"/>
      <c r="DL8" s="635"/>
      <c r="DM8" s="635"/>
      <c r="DN8" s="635"/>
      <c r="DO8" s="635"/>
      <c r="DP8" s="636"/>
      <c r="DQ8" s="640">
        <v>79738</v>
      </c>
      <c r="DR8" s="635"/>
      <c r="DS8" s="635"/>
      <c r="DT8" s="635"/>
      <c r="DU8" s="635"/>
      <c r="DV8" s="635"/>
      <c r="DW8" s="635"/>
      <c r="DX8" s="635"/>
      <c r="DY8" s="635"/>
      <c r="DZ8" s="635"/>
      <c r="EA8" s="635"/>
      <c r="EB8" s="635"/>
      <c r="EC8" s="671"/>
    </row>
    <row r="9" spans="2:143" ht="11.25" customHeight="1" x14ac:dyDescent="0.2">
      <c r="B9" s="631" t="s">
        <v>228</v>
      </c>
      <c r="C9" s="632"/>
      <c r="D9" s="632"/>
      <c r="E9" s="632"/>
      <c r="F9" s="632"/>
      <c r="G9" s="632"/>
      <c r="H9" s="632"/>
      <c r="I9" s="632"/>
      <c r="J9" s="632"/>
      <c r="K9" s="632"/>
      <c r="L9" s="632"/>
      <c r="M9" s="632"/>
      <c r="N9" s="632"/>
      <c r="O9" s="632"/>
      <c r="P9" s="632"/>
      <c r="Q9" s="633"/>
      <c r="R9" s="634">
        <v>1010</v>
      </c>
      <c r="S9" s="635"/>
      <c r="T9" s="635"/>
      <c r="U9" s="635"/>
      <c r="V9" s="635"/>
      <c r="W9" s="635"/>
      <c r="X9" s="635"/>
      <c r="Y9" s="636"/>
      <c r="Z9" s="672">
        <v>0</v>
      </c>
      <c r="AA9" s="672"/>
      <c r="AB9" s="672"/>
      <c r="AC9" s="672"/>
      <c r="AD9" s="673">
        <v>1010</v>
      </c>
      <c r="AE9" s="673"/>
      <c r="AF9" s="673"/>
      <c r="AG9" s="673"/>
      <c r="AH9" s="673"/>
      <c r="AI9" s="673"/>
      <c r="AJ9" s="673"/>
      <c r="AK9" s="673"/>
      <c r="AL9" s="637">
        <v>0.2</v>
      </c>
      <c r="AM9" s="638"/>
      <c r="AN9" s="638"/>
      <c r="AO9" s="674"/>
      <c r="AP9" s="631" t="s">
        <v>229</v>
      </c>
      <c r="AQ9" s="632"/>
      <c r="AR9" s="632"/>
      <c r="AS9" s="632"/>
      <c r="AT9" s="632"/>
      <c r="AU9" s="632"/>
      <c r="AV9" s="632"/>
      <c r="AW9" s="632"/>
      <c r="AX9" s="632"/>
      <c r="AY9" s="632"/>
      <c r="AZ9" s="632"/>
      <c r="BA9" s="632"/>
      <c r="BB9" s="632"/>
      <c r="BC9" s="632"/>
      <c r="BD9" s="632"/>
      <c r="BE9" s="632"/>
      <c r="BF9" s="633"/>
      <c r="BG9" s="634">
        <v>19204</v>
      </c>
      <c r="BH9" s="635"/>
      <c r="BI9" s="635"/>
      <c r="BJ9" s="635"/>
      <c r="BK9" s="635"/>
      <c r="BL9" s="635"/>
      <c r="BM9" s="635"/>
      <c r="BN9" s="636"/>
      <c r="BO9" s="672">
        <v>39.700000000000003</v>
      </c>
      <c r="BP9" s="672"/>
      <c r="BQ9" s="672"/>
      <c r="BR9" s="672"/>
      <c r="BS9" s="673" t="s">
        <v>121</v>
      </c>
      <c r="BT9" s="673"/>
      <c r="BU9" s="673"/>
      <c r="BV9" s="673"/>
      <c r="BW9" s="673"/>
      <c r="BX9" s="673"/>
      <c r="BY9" s="673"/>
      <c r="BZ9" s="673"/>
      <c r="CA9" s="673"/>
      <c r="CB9" s="711"/>
      <c r="CD9" s="631" t="s">
        <v>230</v>
      </c>
      <c r="CE9" s="632"/>
      <c r="CF9" s="632"/>
      <c r="CG9" s="632"/>
      <c r="CH9" s="632"/>
      <c r="CI9" s="632"/>
      <c r="CJ9" s="632"/>
      <c r="CK9" s="632"/>
      <c r="CL9" s="632"/>
      <c r="CM9" s="632"/>
      <c r="CN9" s="632"/>
      <c r="CO9" s="632"/>
      <c r="CP9" s="632"/>
      <c r="CQ9" s="633"/>
      <c r="CR9" s="634">
        <v>209248</v>
      </c>
      <c r="CS9" s="635"/>
      <c r="CT9" s="635"/>
      <c r="CU9" s="635"/>
      <c r="CV9" s="635"/>
      <c r="CW9" s="635"/>
      <c r="CX9" s="635"/>
      <c r="CY9" s="636"/>
      <c r="CZ9" s="672">
        <v>9.1</v>
      </c>
      <c r="DA9" s="672"/>
      <c r="DB9" s="672"/>
      <c r="DC9" s="672"/>
      <c r="DD9" s="640">
        <v>40049</v>
      </c>
      <c r="DE9" s="635"/>
      <c r="DF9" s="635"/>
      <c r="DG9" s="635"/>
      <c r="DH9" s="635"/>
      <c r="DI9" s="635"/>
      <c r="DJ9" s="635"/>
      <c r="DK9" s="635"/>
      <c r="DL9" s="635"/>
      <c r="DM9" s="635"/>
      <c r="DN9" s="635"/>
      <c r="DO9" s="635"/>
      <c r="DP9" s="636"/>
      <c r="DQ9" s="640">
        <v>102950</v>
      </c>
      <c r="DR9" s="635"/>
      <c r="DS9" s="635"/>
      <c r="DT9" s="635"/>
      <c r="DU9" s="635"/>
      <c r="DV9" s="635"/>
      <c r="DW9" s="635"/>
      <c r="DX9" s="635"/>
      <c r="DY9" s="635"/>
      <c r="DZ9" s="635"/>
      <c r="EA9" s="635"/>
      <c r="EB9" s="635"/>
      <c r="EC9" s="671"/>
    </row>
    <row r="10" spans="2:143" ht="11.25" customHeight="1" x14ac:dyDescent="0.2">
      <c r="B10" s="631" t="s">
        <v>231</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232</v>
      </c>
      <c r="AQ10" s="632"/>
      <c r="AR10" s="632"/>
      <c r="AS10" s="632"/>
      <c r="AT10" s="632"/>
      <c r="AU10" s="632"/>
      <c r="AV10" s="632"/>
      <c r="AW10" s="632"/>
      <c r="AX10" s="632"/>
      <c r="AY10" s="632"/>
      <c r="AZ10" s="632"/>
      <c r="BA10" s="632"/>
      <c r="BB10" s="632"/>
      <c r="BC10" s="632"/>
      <c r="BD10" s="632"/>
      <c r="BE10" s="632"/>
      <c r="BF10" s="633"/>
      <c r="BG10" s="634">
        <v>1811</v>
      </c>
      <c r="BH10" s="635"/>
      <c r="BI10" s="635"/>
      <c r="BJ10" s="635"/>
      <c r="BK10" s="635"/>
      <c r="BL10" s="635"/>
      <c r="BM10" s="635"/>
      <c r="BN10" s="636"/>
      <c r="BO10" s="672">
        <v>3.7</v>
      </c>
      <c r="BP10" s="672"/>
      <c r="BQ10" s="672"/>
      <c r="BR10" s="672"/>
      <c r="BS10" s="673" t="s">
        <v>121</v>
      </c>
      <c r="BT10" s="673"/>
      <c r="BU10" s="673"/>
      <c r="BV10" s="673"/>
      <c r="BW10" s="673"/>
      <c r="BX10" s="673"/>
      <c r="BY10" s="673"/>
      <c r="BZ10" s="673"/>
      <c r="CA10" s="673"/>
      <c r="CB10" s="711"/>
      <c r="CD10" s="631" t="s">
        <v>233</v>
      </c>
      <c r="CE10" s="632"/>
      <c r="CF10" s="632"/>
      <c r="CG10" s="632"/>
      <c r="CH10" s="632"/>
      <c r="CI10" s="632"/>
      <c r="CJ10" s="632"/>
      <c r="CK10" s="632"/>
      <c r="CL10" s="632"/>
      <c r="CM10" s="632"/>
      <c r="CN10" s="632"/>
      <c r="CO10" s="632"/>
      <c r="CP10" s="632"/>
      <c r="CQ10" s="633"/>
      <c r="CR10" s="634">
        <v>17153</v>
      </c>
      <c r="CS10" s="635"/>
      <c r="CT10" s="635"/>
      <c r="CU10" s="635"/>
      <c r="CV10" s="635"/>
      <c r="CW10" s="635"/>
      <c r="CX10" s="635"/>
      <c r="CY10" s="636"/>
      <c r="CZ10" s="672">
        <v>0.7</v>
      </c>
      <c r="DA10" s="672"/>
      <c r="DB10" s="672"/>
      <c r="DC10" s="672"/>
      <c r="DD10" s="640" t="s">
        <v>121</v>
      </c>
      <c r="DE10" s="635"/>
      <c r="DF10" s="635"/>
      <c r="DG10" s="635"/>
      <c r="DH10" s="635"/>
      <c r="DI10" s="635"/>
      <c r="DJ10" s="635"/>
      <c r="DK10" s="635"/>
      <c r="DL10" s="635"/>
      <c r="DM10" s="635"/>
      <c r="DN10" s="635"/>
      <c r="DO10" s="635"/>
      <c r="DP10" s="636"/>
      <c r="DQ10" s="640">
        <v>11594</v>
      </c>
      <c r="DR10" s="635"/>
      <c r="DS10" s="635"/>
      <c r="DT10" s="635"/>
      <c r="DU10" s="635"/>
      <c r="DV10" s="635"/>
      <c r="DW10" s="635"/>
      <c r="DX10" s="635"/>
      <c r="DY10" s="635"/>
      <c r="DZ10" s="635"/>
      <c r="EA10" s="635"/>
      <c r="EB10" s="635"/>
      <c r="EC10" s="671"/>
    </row>
    <row r="11" spans="2:143" ht="11.25" customHeight="1" x14ac:dyDescent="0.2">
      <c r="B11" s="631" t="s">
        <v>234</v>
      </c>
      <c r="C11" s="632"/>
      <c r="D11" s="632"/>
      <c r="E11" s="632"/>
      <c r="F11" s="632"/>
      <c r="G11" s="632"/>
      <c r="H11" s="632"/>
      <c r="I11" s="632"/>
      <c r="J11" s="632"/>
      <c r="K11" s="632"/>
      <c r="L11" s="632"/>
      <c r="M11" s="632"/>
      <c r="N11" s="632"/>
      <c r="O11" s="632"/>
      <c r="P11" s="632"/>
      <c r="Q11" s="633"/>
      <c r="R11" s="634">
        <v>8749</v>
      </c>
      <c r="S11" s="635"/>
      <c r="T11" s="635"/>
      <c r="U11" s="635"/>
      <c r="V11" s="635"/>
      <c r="W11" s="635"/>
      <c r="X11" s="635"/>
      <c r="Y11" s="636"/>
      <c r="Z11" s="637">
        <v>0.4</v>
      </c>
      <c r="AA11" s="638"/>
      <c r="AB11" s="638"/>
      <c r="AC11" s="639"/>
      <c r="AD11" s="640">
        <v>8749</v>
      </c>
      <c r="AE11" s="635"/>
      <c r="AF11" s="635"/>
      <c r="AG11" s="635"/>
      <c r="AH11" s="635"/>
      <c r="AI11" s="635"/>
      <c r="AJ11" s="635"/>
      <c r="AK11" s="636"/>
      <c r="AL11" s="637">
        <v>1.9</v>
      </c>
      <c r="AM11" s="638"/>
      <c r="AN11" s="638"/>
      <c r="AO11" s="674"/>
      <c r="AP11" s="631" t="s">
        <v>235</v>
      </c>
      <c r="AQ11" s="632"/>
      <c r="AR11" s="632"/>
      <c r="AS11" s="632"/>
      <c r="AT11" s="632"/>
      <c r="AU11" s="632"/>
      <c r="AV11" s="632"/>
      <c r="AW11" s="632"/>
      <c r="AX11" s="632"/>
      <c r="AY11" s="632"/>
      <c r="AZ11" s="632"/>
      <c r="BA11" s="632"/>
      <c r="BB11" s="632"/>
      <c r="BC11" s="632"/>
      <c r="BD11" s="632"/>
      <c r="BE11" s="632"/>
      <c r="BF11" s="633"/>
      <c r="BG11" s="634">
        <v>893</v>
      </c>
      <c r="BH11" s="635"/>
      <c r="BI11" s="635"/>
      <c r="BJ11" s="635"/>
      <c r="BK11" s="635"/>
      <c r="BL11" s="635"/>
      <c r="BM11" s="635"/>
      <c r="BN11" s="636"/>
      <c r="BO11" s="672">
        <v>1.8</v>
      </c>
      <c r="BP11" s="672"/>
      <c r="BQ11" s="672"/>
      <c r="BR11" s="672"/>
      <c r="BS11" s="673" t="s">
        <v>121</v>
      </c>
      <c r="BT11" s="673"/>
      <c r="BU11" s="673"/>
      <c r="BV11" s="673"/>
      <c r="BW11" s="673"/>
      <c r="BX11" s="673"/>
      <c r="BY11" s="673"/>
      <c r="BZ11" s="673"/>
      <c r="CA11" s="673"/>
      <c r="CB11" s="711"/>
      <c r="CD11" s="631" t="s">
        <v>236</v>
      </c>
      <c r="CE11" s="632"/>
      <c r="CF11" s="632"/>
      <c r="CG11" s="632"/>
      <c r="CH11" s="632"/>
      <c r="CI11" s="632"/>
      <c r="CJ11" s="632"/>
      <c r="CK11" s="632"/>
      <c r="CL11" s="632"/>
      <c r="CM11" s="632"/>
      <c r="CN11" s="632"/>
      <c r="CO11" s="632"/>
      <c r="CP11" s="632"/>
      <c r="CQ11" s="633"/>
      <c r="CR11" s="634">
        <v>115265</v>
      </c>
      <c r="CS11" s="635"/>
      <c r="CT11" s="635"/>
      <c r="CU11" s="635"/>
      <c r="CV11" s="635"/>
      <c r="CW11" s="635"/>
      <c r="CX11" s="635"/>
      <c r="CY11" s="636"/>
      <c r="CZ11" s="672">
        <v>5</v>
      </c>
      <c r="DA11" s="672"/>
      <c r="DB11" s="672"/>
      <c r="DC11" s="672"/>
      <c r="DD11" s="640">
        <v>13769</v>
      </c>
      <c r="DE11" s="635"/>
      <c r="DF11" s="635"/>
      <c r="DG11" s="635"/>
      <c r="DH11" s="635"/>
      <c r="DI11" s="635"/>
      <c r="DJ11" s="635"/>
      <c r="DK11" s="635"/>
      <c r="DL11" s="635"/>
      <c r="DM11" s="635"/>
      <c r="DN11" s="635"/>
      <c r="DO11" s="635"/>
      <c r="DP11" s="636"/>
      <c r="DQ11" s="640">
        <v>21606</v>
      </c>
      <c r="DR11" s="635"/>
      <c r="DS11" s="635"/>
      <c r="DT11" s="635"/>
      <c r="DU11" s="635"/>
      <c r="DV11" s="635"/>
      <c r="DW11" s="635"/>
      <c r="DX11" s="635"/>
      <c r="DY11" s="635"/>
      <c r="DZ11" s="635"/>
      <c r="EA11" s="635"/>
      <c r="EB11" s="635"/>
      <c r="EC11" s="671"/>
    </row>
    <row r="12" spans="2:143" ht="11.25" customHeight="1" x14ac:dyDescent="0.2">
      <c r="B12" s="631" t="s">
        <v>237</v>
      </c>
      <c r="C12" s="632"/>
      <c r="D12" s="632"/>
      <c r="E12" s="632"/>
      <c r="F12" s="632"/>
      <c r="G12" s="632"/>
      <c r="H12" s="632"/>
      <c r="I12" s="632"/>
      <c r="J12" s="632"/>
      <c r="K12" s="632"/>
      <c r="L12" s="632"/>
      <c r="M12" s="632"/>
      <c r="N12" s="632"/>
      <c r="O12" s="632"/>
      <c r="P12" s="632"/>
      <c r="Q12" s="633"/>
      <c r="R12" s="634" t="s">
        <v>121</v>
      </c>
      <c r="S12" s="635"/>
      <c r="T12" s="635"/>
      <c r="U12" s="635"/>
      <c r="V12" s="635"/>
      <c r="W12" s="635"/>
      <c r="X12" s="635"/>
      <c r="Y12" s="636"/>
      <c r="Z12" s="672" t="s">
        <v>121</v>
      </c>
      <c r="AA12" s="672"/>
      <c r="AB12" s="672"/>
      <c r="AC12" s="672"/>
      <c r="AD12" s="673" t="s">
        <v>121</v>
      </c>
      <c r="AE12" s="673"/>
      <c r="AF12" s="673"/>
      <c r="AG12" s="673"/>
      <c r="AH12" s="673"/>
      <c r="AI12" s="673"/>
      <c r="AJ12" s="673"/>
      <c r="AK12" s="673"/>
      <c r="AL12" s="637" t="s">
        <v>121</v>
      </c>
      <c r="AM12" s="638"/>
      <c r="AN12" s="638"/>
      <c r="AO12" s="674"/>
      <c r="AP12" s="631" t="s">
        <v>238</v>
      </c>
      <c r="AQ12" s="632"/>
      <c r="AR12" s="632"/>
      <c r="AS12" s="632"/>
      <c r="AT12" s="632"/>
      <c r="AU12" s="632"/>
      <c r="AV12" s="632"/>
      <c r="AW12" s="632"/>
      <c r="AX12" s="632"/>
      <c r="AY12" s="632"/>
      <c r="AZ12" s="632"/>
      <c r="BA12" s="632"/>
      <c r="BB12" s="632"/>
      <c r="BC12" s="632"/>
      <c r="BD12" s="632"/>
      <c r="BE12" s="632"/>
      <c r="BF12" s="633"/>
      <c r="BG12" s="634">
        <v>22466</v>
      </c>
      <c r="BH12" s="635"/>
      <c r="BI12" s="635"/>
      <c r="BJ12" s="635"/>
      <c r="BK12" s="635"/>
      <c r="BL12" s="635"/>
      <c r="BM12" s="635"/>
      <c r="BN12" s="636"/>
      <c r="BO12" s="672">
        <v>46.4</v>
      </c>
      <c r="BP12" s="672"/>
      <c r="BQ12" s="672"/>
      <c r="BR12" s="672"/>
      <c r="BS12" s="673" t="s">
        <v>121</v>
      </c>
      <c r="BT12" s="673"/>
      <c r="BU12" s="673"/>
      <c r="BV12" s="673"/>
      <c r="BW12" s="673"/>
      <c r="BX12" s="673"/>
      <c r="BY12" s="673"/>
      <c r="BZ12" s="673"/>
      <c r="CA12" s="673"/>
      <c r="CB12" s="711"/>
      <c r="CD12" s="631" t="s">
        <v>239</v>
      </c>
      <c r="CE12" s="632"/>
      <c r="CF12" s="632"/>
      <c r="CG12" s="632"/>
      <c r="CH12" s="632"/>
      <c r="CI12" s="632"/>
      <c r="CJ12" s="632"/>
      <c r="CK12" s="632"/>
      <c r="CL12" s="632"/>
      <c r="CM12" s="632"/>
      <c r="CN12" s="632"/>
      <c r="CO12" s="632"/>
      <c r="CP12" s="632"/>
      <c r="CQ12" s="633"/>
      <c r="CR12" s="634">
        <v>107052</v>
      </c>
      <c r="CS12" s="635"/>
      <c r="CT12" s="635"/>
      <c r="CU12" s="635"/>
      <c r="CV12" s="635"/>
      <c r="CW12" s="635"/>
      <c r="CX12" s="635"/>
      <c r="CY12" s="636"/>
      <c r="CZ12" s="672">
        <v>4.7</v>
      </c>
      <c r="DA12" s="672"/>
      <c r="DB12" s="672"/>
      <c r="DC12" s="672"/>
      <c r="DD12" s="640">
        <v>7569</v>
      </c>
      <c r="DE12" s="635"/>
      <c r="DF12" s="635"/>
      <c r="DG12" s="635"/>
      <c r="DH12" s="635"/>
      <c r="DI12" s="635"/>
      <c r="DJ12" s="635"/>
      <c r="DK12" s="635"/>
      <c r="DL12" s="635"/>
      <c r="DM12" s="635"/>
      <c r="DN12" s="635"/>
      <c r="DO12" s="635"/>
      <c r="DP12" s="636"/>
      <c r="DQ12" s="640">
        <v>27691</v>
      </c>
      <c r="DR12" s="635"/>
      <c r="DS12" s="635"/>
      <c r="DT12" s="635"/>
      <c r="DU12" s="635"/>
      <c r="DV12" s="635"/>
      <c r="DW12" s="635"/>
      <c r="DX12" s="635"/>
      <c r="DY12" s="635"/>
      <c r="DZ12" s="635"/>
      <c r="EA12" s="635"/>
      <c r="EB12" s="635"/>
      <c r="EC12" s="671"/>
    </row>
    <row r="13" spans="2:143" ht="11.25" customHeight="1" x14ac:dyDescent="0.2">
      <c r="B13" s="631" t="s">
        <v>240</v>
      </c>
      <c r="C13" s="632"/>
      <c r="D13" s="632"/>
      <c r="E13" s="632"/>
      <c r="F13" s="632"/>
      <c r="G13" s="632"/>
      <c r="H13" s="632"/>
      <c r="I13" s="632"/>
      <c r="J13" s="632"/>
      <c r="K13" s="632"/>
      <c r="L13" s="632"/>
      <c r="M13" s="632"/>
      <c r="N13" s="632"/>
      <c r="O13" s="632"/>
      <c r="P13" s="632"/>
      <c r="Q13" s="633"/>
      <c r="R13" s="634">
        <v>8</v>
      </c>
      <c r="S13" s="635"/>
      <c r="T13" s="635"/>
      <c r="U13" s="635"/>
      <c r="V13" s="635"/>
      <c r="W13" s="635"/>
      <c r="X13" s="635"/>
      <c r="Y13" s="636"/>
      <c r="Z13" s="672">
        <v>0</v>
      </c>
      <c r="AA13" s="672"/>
      <c r="AB13" s="672"/>
      <c r="AC13" s="672"/>
      <c r="AD13" s="673">
        <v>8</v>
      </c>
      <c r="AE13" s="673"/>
      <c r="AF13" s="673"/>
      <c r="AG13" s="673"/>
      <c r="AH13" s="673"/>
      <c r="AI13" s="673"/>
      <c r="AJ13" s="673"/>
      <c r="AK13" s="673"/>
      <c r="AL13" s="637">
        <v>0</v>
      </c>
      <c r="AM13" s="638"/>
      <c r="AN13" s="638"/>
      <c r="AO13" s="674"/>
      <c r="AP13" s="631" t="s">
        <v>241</v>
      </c>
      <c r="AQ13" s="632"/>
      <c r="AR13" s="632"/>
      <c r="AS13" s="632"/>
      <c r="AT13" s="632"/>
      <c r="AU13" s="632"/>
      <c r="AV13" s="632"/>
      <c r="AW13" s="632"/>
      <c r="AX13" s="632"/>
      <c r="AY13" s="632"/>
      <c r="AZ13" s="632"/>
      <c r="BA13" s="632"/>
      <c r="BB13" s="632"/>
      <c r="BC13" s="632"/>
      <c r="BD13" s="632"/>
      <c r="BE13" s="632"/>
      <c r="BF13" s="633"/>
      <c r="BG13" s="634">
        <v>21651</v>
      </c>
      <c r="BH13" s="635"/>
      <c r="BI13" s="635"/>
      <c r="BJ13" s="635"/>
      <c r="BK13" s="635"/>
      <c r="BL13" s="635"/>
      <c r="BM13" s="635"/>
      <c r="BN13" s="636"/>
      <c r="BO13" s="672">
        <v>44.7</v>
      </c>
      <c r="BP13" s="672"/>
      <c r="BQ13" s="672"/>
      <c r="BR13" s="672"/>
      <c r="BS13" s="673" t="s">
        <v>121</v>
      </c>
      <c r="BT13" s="673"/>
      <c r="BU13" s="673"/>
      <c r="BV13" s="673"/>
      <c r="BW13" s="673"/>
      <c r="BX13" s="673"/>
      <c r="BY13" s="673"/>
      <c r="BZ13" s="673"/>
      <c r="CA13" s="673"/>
      <c r="CB13" s="711"/>
      <c r="CD13" s="631" t="s">
        <v>242</v>
      </c>
      <c r="CE13" s="632"/>
      <c r="CF13" s="632"/>
      <c r="CG13" s="632"/>
      <c r="CH13" s="632"/>
      <c r="CI13" s="632"/>
      <c r="CJ13" s="632"/>
      <c r="CK13" s="632"/>
      <c r="CL13" s="632"/>
      <c r="CM13" s="632"/>
      <c r="CN13" s="632"/>
      <c r="CO13" s="632"/>
      <c r="CP13" s="632"/>
      <c r="CQ13" s="633"/>
      <c r="CR13" s="634">
        <v>478316</v>
      </c>
      <c r="CS13" s="635"/>
      <c r="CT13" s="635"/>
      <c r="CU13" s="635"/>
      <c r="CV13" s="635"/>
      <c r="CW13" s="635"/>
      <c r="CX13" s="635"/>
      <c r="CY13" s="636"/>
      <c r="CZ13" s="672">
        <v>20.8</v>
      </c>
      <c r="DA13" s="672"/>
      <c r="DB13" s="672"/>
      <c r="DC13" s="672"/>
      <c r="DD13" s="640">
        <v>318644</v>
      </c>
      <c r="DE13" s="635"/>
      <c r="DF13" s="635"/>
      <c r="DG13" s="635"/>
      <c r="DH13" s="635"/>
      <c r="DI13" s="635"/>
      <c r="DJ13" s="635"/>
      <c r="DK13" s="635"/>
      <c r="DL13" s="635"/>
      <c r="DM13" s="635"/>
      <c r="DN13" s="635"/>
      <c r="DO13" s="635"/>
      <c r="DP13" s="636"/>
      <c r="DQ13" s="640">
        <v>107418</v>
      </c>
      <c r="DR13" s="635"/>
      <c r="DS13" s="635"/>
      <c r="DT13" s="635"/>
      <c r="DU13" s="635"/>
      <c r="DV13" s="635"/>
      <c r="DW13" s="635"/>
      <c r="DX13" s="635"/>
      <c r="DY13" s="635"/>
      <c r="DZ13" s="635"/>
      <c r="EA13" s="635"/>
      <c r="EB13" s="635"/>
      <c r="EC13" s="671"/>
    </row>
    <row r="14" spans="2:143" ht="11.25" customHeight="1" x14ac:dyDescent="0.2">
      <c r="B14" s="631" t="s">
        <v>243</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244</v>
      </c>
      <c r="AQ14" s="632"/>
      <c r="AR14" s="632"/>
      <c r="AS14" s="632"/>
      <c r="AT14" s="632"/>
      <c r="AU14" s="632"/>
      <c r="AV14" s="632"/>
      <c r="AW14" s="632"/>
      <c r="AX14" s="632"/>
      <c r="AY14" s="632"/>
      <c r="AZ14" s="632"/>
      <c r="BA14" s="632"/>
      <c r="BB14" s="632"/>
      <c r="BC14" s="632"/>
      <c r="BD14" s="632"/>
      <c r="BE14" s="632"/>
      <c r="BF14" s="633"/>
      <c r="BG14" s="634">
        <v>1991</v>
      </c>
      <c r="BH14" s="635"/>
      <c r="BI14" s="635"/>
      <c r="BJ14" s="635"/>
      <c r="BK14" s="635"/>
      <c r="BL14" s="635"/>
      <c r="BM14" s="635"/>
      <c r="BN14" s="636"/>
      <c r="BO14" s="672">
        <v>4.0999999999999996</v>
      </c>
      <c r="BP14" s="672"/>
      <c r="BQ14" s="672"/>
      <c r="BR14" s="672"/>
      <c r="BS14" s="673" t="s">
        <v>121</v>
      </c>
      <c r="BT14" s="673"/>
      <c r="BU14" s="673"/>
      <c r="BV14" s="673"/>
      <c r="BW14" s="673"/>
      <c r="BX14" s="673"/>
      <c r="BY14" s="673"/>
      <c r="BZ14" s="673"/>
      <c r="CA14" s="673"/>
      <c r="CB14" s="711"/>
      <c r="CD14" s="631" t="s">
        <v>245</v>
      </c>
      <c r="CE14" s="632"/>
      <c r="CF14" s="632"/>
      <c r="CG14" s="632"/>
      <c r="CH14" s="632"/>
      <c r="CI14" s="632"/>
      <c r="CJ14" s="632"/>
      <c r="CK14" s="632"/>
      <c r="CL14" s="632"/>
      <c r="CM14" s="632"/>
      <c r="CN14" s="632"/>
      <c r="CO14" s="632"/>
      <c r="CP14" s="632"/>
      <c r="CQ14" s="633"/>
      <c r="CR14" s="634">
        <v>17424</v>
      </c>
      <c r="CS14" s="635"/>
      <c r="CT14" s="635"/>
      <c r="CU14" s="635"/>
      <c r="CV14" s="635"/>
      <c r="CW14" s="635"/>
      <c r="CX14" s="635"/>
      <c r="CY14" s="636"/>
      <c r="CZ14" s="672">
        <v>0.8</v>
      </c>
      <c r="DA14" s="672"/>
      <c r="DB14" s="672"/>
      <c r="DC14" s="672"/>
      <c r="DD14" s="640" t="s">
        <v>121</v>
      </c>
      <c r="DE14" s="635"/>
      <c r="DF14" s="635"/>
      <c r="DG14" s="635"/>
      <c r="DH14" s="635"/>
      <c r="DI14" s="635"/>
      <c r="DJ14" s="635"/>
      <c r="DK14" s="635"/>
      <c r="DL14" s="635"/>
      <c r="DM14" s="635"/>
      <c r="DN14" s="635"/>
      <c r="DO14" s="635"/>
      <c r="DP14" s="636"/>
      <c r="DQ14" s="640">
        <v>7883</v>
      </c>
      <c r="DR14" s="635"/>
      <c r="DS14" s="635"/>
      <c r="DT14" s="635"/>
      <c r="DU14" s="635"/>
      <c r="DV14" s="635"/>
      <c r="DW14" s="635"/>
      <c r="DX14" s="635"/>
      <c r="DY14" s="635"/>
      <c r="DZ14" s="635"/>
      <c r="EA14" s="635"/>
      <c r="EB14" s="635"/>
      <c r="EC14" s="671"/>
    </row>
    <row r="15" spans="2:143" ht="11.25" customHeight="1" x14ac:dyDescent="0.2">
      <c r="B15" s="631" t="s">
        <v>246</v>
      </c>
      <c r="C15" s="632"/>
      <c r="D15" s="632"/>
      <c r="E15" s="632"/>
      <c r="F15" s="632"/>
      <c r="G15" s="632"/>
      <c r="H15" s="632"/>
      <c r="I15" s="632"/>
      <c r="J15" s="632"/>
      <c r="K15" s="632"/>
      <c r="L15" s="632"/>
      <c r="M15" s="632"/>
      <c r="N15" s="632"/>
      <c r="O15" s="632"/>
      <c r="P15" s="632"/>
      <c r="Q15" s="633"/>
      <c r="R15" s="634">
        <v>848</v>
      </c>
      <c r="S15" s="635"/>
      <c r="T15" s="635"/>
      <c r="U15" s="635"/>
      <c r="V15" s="635"/>
      <c r="W15" s="635"/>
      <c r="X15" s="635"/>
      <c r="Y15" s="636"/>
      <c r="Z15" s="672">
        <v>0</v>
      </c>
      <c r="AA15" s="672"/>
      <c r="AB15" s="672"/>
      <c r="AC15" s="672"/>
      <c r="AD15" s="673">
        <v>848</v>
      </c>
      <c r="AE15" s="673"/>
      <c r="AF15" s="673"/>
      <c r="AG15" s="673"/>
      <c r="AH15" s="673"/>
      <c r="AI15" s="673"/>
      <c r="AJ15" s="673"/>
      <c r="AK15" s="673"/>
      <c r="AL15" s="637">
        <v>0.2</v>
      </c>
      <c r="AM15" s="638"/>
      <c r="AN15" s="638"/>
      <c r="AO15" s="674"/>
      <c r="AP15" s="631" t="s">
        <v>247</v>
      </c>
      <c r="AQ15" s="632"/>
      <c r="AR15" s="632"/>
      <c r="AS15" s="632"/>
      <c r="AT15" s="632"/>
      <c r="AU15" s="632"/>
      <c r="AV15" s="632"/>
      <c r="AW15" s="632"/>
      <c r="AX15" s="632"/>
      <c r="AY15" s="632"/>
      <c r="AZ15" s="632"/>
      <c r="BA15" s="632"/>
      <c r="BB15" s="632"/>
      <c r="BC15" s="632"/>
      <c r="BD15" s="632"/>
      <c r="BE15" s="632"/>
      <c r="BF15" s="633"/>
      <c r="BG15" s="634">
        <v>1464</v>
      </c>
      <c r="BH15" s="635"/>
      <c r="BI15" s="635"/>
      <c r="BJ15" s="635"/>
      <c r="BK15" s="635"/>
      <c r="BL15" s="635"/>
      <c r="BM15" s="635"/>
      <c r="BN15" s="636"/>
      <c r="BO15" s="672">
        <v>3</v>
      </c>
      <c r="BP15" s="672"/>
      <c r="BQ15" s="672"/>
      <c r="BR15" s="672"/>
      <c r="BS15" s="673" t="s">
        <v>121</v>
      </c>
      <c r="BT15" s="673"/>
      <c r="BU15" s="673"/>
      <c r="BV15" s="673"/>
      <c r="BW15" s="673"/>
      <c r="BX15" s="673"/>
      <c r="BY15" s="673"/>
      <c r="BZ15" s="673"/>
      <c r="CA15" s="673"/>
      <c r="CB15" s="711"/>
      <c r="CD15" s="631" t="s">
        <v>248</v>
      </c>
      <c r="CE15" s="632"/>
      <c r="CF15" s="632"/>
      <c r="CG15" s="632"/>
      <c r="CH15" s="632"/>
      <c r="CI15" s="632"/>
      <c r="CJ15" s="632"/>
      <c r="CK15" s="632"/>
      <c r="CL15" s="632"/>
      <c r="CM15" s="632"/>
      <c r="CN15" s="632"/>
      <c r="CO15" s="632"/>
      <c r="CP15" s="632"/>
      <c r="CQ15" s="633"/>
      <c r="CR15" s="634">
        <v>102893</v>
      </c>
      <c r="CS15" s="635"/>
      <c r="CT15" s="635"/>
      <c r="CU15" s="635"/>
      <c r="CV15" s="635"/>
      <c r="CW15" s="635"/>
      <c r="CX15" s="635"/>
      <c r="CY15" s="636"/>
      <c r="CZ15" s="672">
        <v>4.5</v>
      </c>
      <c r="DA15" s="672"/>
      <c r="DB15" s="672"/>
      <c r="DC15" s="672"/>
      <c r="DD15" s="640">
        <v>5170</v>
      </c>
      <c r="DE15" s="635"/>
      <c r="DF15" s="635"/>
      <c r="DG15" s="635"/>
      <c r="DH15" s="635"/>
      <c r="DI15" s="635"/>
      <c r="DJ15" s="635"/>
      <c r="DK15" s="635"/>
      <c r="DL15" s="635"/>
      <c r="DM15" s="635"/>
      <c r="DN15" s="635"/>
      <c r="DO15" s="635"/>
      <c r="DP15" s="636"/>
      <c r="DQ15" s="640">
        <v>32196</v>
      </c>
      <c r="DR15" s="635"/>
      <c r="DS15" s="635"/>
      <c r="DT15" s="635"/>
      <c r="DU15" s="635"/>
      <c r="DV15" s="635"/>
      <c r="DW15" s="635"/>
      <c r="DX15" s="635"/>
      <c r="DY15" s="635"/>
      <c r="DZ15" s="635"/>
      <c r="EA15" s="635"/>
      <c r="EB15" s="635"/>
      <c r="EC15" s="671"/>
    </row>
    <row r="16" spans="2:143" ht="11.25" customHeight="1" x14ac:dyDescent="0.2">
      <c r="B16" s="631" t="s">
        <v>249</v>
      </c>
      <c r="C16" s="632"/>
      <c r="D16" s="632"/>
      <c r="E16" s="632"/>
      <c r="F16" s="632"/>
      <c r="G16" s="632"/>
      <c r="H16" s="632"/>
      <c r="I16" s="632"/>
      <c r="J16" s="632"/>
      <c r="K16" s="632"/>
      <c r="L16" s="632"/>
      <c r="M16" s="632"/>
      <c r="N16" s="632"/>
      <c r="O16" s="632"/>
      <c r="P16" s="632"/>
      <c r="Q16" s="633"/>
      <c r="R16" s="634">
        <v>2218</v>
      </c>
      <c r="S16" s="635"/>
      <c r="T16" s="635"/>
      <c r="U16" s="635"/>
      <c r="V16" s="635"/>
      <c r="W16" s="635"/>
      <c r="X16" s="635"/>
      <c r="Y16" s="636"/>
      <c r="Z16" s="672">
        <v>0.1</v>
      </c>
      <c r="AA16" s="672"/>
      <c r="AB16" s="672"/>
      <c r="AC16" s="672"/>
      <c r="AD16" s="673">
        <v>2218</v>
      </c>
      <c r="AE16" s="673"/>
      <c r="AF16" s="673"/>
      <c r="AG16" s="673"/>
      <c r="AH16" s="673"/>
      <c r="AI16" s="673"/>
      <c r="AJ16" s="673"/>
      <c r="AK16" s="673"/>
      <c r="AL16" s="637">
        <v>0.5</v>
      </c>
      <c r="AM16" s="638"/>
      <c r="AN16" s="638"/>
      <c r="AO16" s="674"/>
      <c r="AP16" s="631" t="s">
        <v>250</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1"/>
      <c r="CD16" s="631" t="s">
        <v>251</v>
      </c>
      <c r="CE16" s="632"/>
      <c r="CF16" s="632"/>
      <c r="CG16" s="632"/>
      <c r="CH16" s="632"/>
      <c r="CI16" s="632"/>
      <c r="CJ16" s="632"/>
      <c r="CK16" s="632"/>
      <c r="CL16" s="632"/>
      <c r="CM16" s="632"/>
      <c r="CN16" s="632"/>
      <c r="CO16" s="632"/>
      <c r="CP16" s="632"/>
      <c r="CQ16" s="633"/>
      <c r="CR16" s="634" t="s">
        <v>121</v>
      </c>
      <c r="CS16" s="635"/>
      <c r="CT16" s="635"/>
      <c r="CU16" s="635"/>
      <c r="CV16" s="635"/>
      <c r="CW16" s="635"/>
      <c r="CX16" s="635"/>
      <c r="CY16" s="636"/>
      <c r="CZ16" s="672" t="s">
        <v>121</v>
      </c>
      <c r="DA16" s="672"/>
      <c r="DB16" s="672"/>
      <c r="DC16" s="672"/>
      <c r="DD16" s="640" t="s">
        <v>121</v>
      </c>
      <c r="DE16" s="635"/>
      <c r="DF16" s="635"/>
      <c r="DG16" s="635"/>
      <c r="DH16" s="635"/>
      <c r="DI16" s="635"/>
      <c r="DJ16" s="635"/>
      <c r="DK16" s="635"/>
      <c r="DL16" s="635"/>
      <c r="DM16" s="635"/>
      <c r="DN16" s="635"/>
      <c r="DO16" s="635"/>
      <c r="DP16" s="636"/>
      <c r="DQ16" s="640" t="s">
        <v>121</v>
      </c>
      <c r="DR16" s="635"/>
      <c r="DS16" s="635"/>
      <c r="DT16" s="635"/>
      <c r="DU16" s="635"/>
      <c r="DV16" s="635"/>
      <c r="DW16" s="635"/>
      <c r="DX16" s="635"/>
      <c r="DY16" s="635"/>
      <c r="DZ16" s="635"/>
      <c r="EA16" s="635"/>
      <c r="EB16" s="635"/>
      <c r="EC16" s="671"/>
    </row>
    <row r="17" spans="2:133" ht="11.25" customHeight="1" x14ac:dyDescent="0.2">
      <c r="B17" s="631" t="s">
        <v>252</v>
      </c>
      <c r="C17" s="632"/>
      <c r="D17" s="632"/>
      <c r="E17" s="632"/>
      <c r="F17" s="632"/>
      <c r="G17" s="632"/>
      <c r="H17" s="632"/>
      <c r="I17" s="632"/>
      <c r="J17" s="632"/>
      <c r="K17" s="632"/>
      <c r="L17" s="632"/>
      <c r="M17" s="632"/>
      <c r="N17" s="632"/>
      <c r="O17" s="632"/>
      <c r="P17" s="632"/>
      <c r="Q17" s="633"/>
      <c r="R17" s="634">
        <v>1800</v>
      </c>
      <c r="S17" s="635"/>
      <c r="T17" s="635"/>
      <c r="U17" s="635"/>
      <c r="V17" s="635"/>
      <c r="W17" s="635"/>
      <c r="X17" s="635"/>
      <c r="Y17" s="636"/>
      <c r="Z17" s="672">
        <v>0.1</v>
      </c>
      <c r="AA17" s="672"/>
      <c r="AB17" s="672"/>
      <c r="AC17" s="672"/>
      <c r="AD17" s="673">
        <v>1800</v>
      </c>
      <c r="AE17" s="673"/>
      <c r="AF17" s="673"/>
      <c r="AG17" s="673"/>
      <c r="AH17" s="673"/>
      <c r="AI17" s="673"/>
      <c r="AJ17" s="673"/>
      <c r="AK17" s="673"/>
      <c r="AL17" s="637">
        <v>0.4</v>
      </c>
      <c r="AM17" s="638"/>
      <c r="AN17" s="638"/>
      <c r="AO17" s="674"/>
      <c r="AP17" s="631" t="s">
        <v>253</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1"/>
      <c r="CD17" s="631" t="s">
        <v>254</v>
      </c>
      <c r="CE17" s="632"/>
      <c r="CF17" s="632"/>
      <c r="CG17" s="632"/>
      <c r="CH17" s="632"/>
      <c r="CI17" s="632"/>
      <c r="CJ17" s="632"/>
      <c r="CK17" s="632"/>
      <c r="CL17" s="632"/>
      <c r="CM17" s="632"/>
      <c r="CN17" s="632"/>
      <c r="CO17" s="632"/>
      <c r="CP17" s="632"/>
      <c r="CQ17" s="633"/>
      <c r="CR17" s="634">
        <v>52426</v>
      </c>
      <c r="CS17" s="635"/>
      <c r="CT17" s="635"/>
      <c r="CU17" s="635"/>
      <c r="CV17" s="635"/>
      <c r="CW17" s="635"/>
      <c r="CX17" s="635"/>
      <c r="CY17" s="636"/>
      <c r="CZ17" s="672">
        <v>2.2999999999999998</v>
      </c>
      <c r="DA17" s="672"/>
      <c r="DB17" s="672"/>
      <c r="DC17" s="672"/>
      <c r="DD17" s="640" t="s">
        <v>121</v>
      </c>
      <c r="DE17" s="635"/>
      <c r="DF17" s="635"/>
      <c r="DG17" s="635"/>
      <c r="DH17" s="635"/>
      <c r="DI17" s="635"/>
      <c r="DJ17" s="635"/>
      <c r="DK17" s="635"/>
      <c r="DL17" s="635"/>
      <c r="DM17" s="635"/>
      <c r="DN17" s="635"/>
      <c r="DO17" s="635"/>
      <c r="DP17" s="636"/>
      <c r="DQ17" s="640">
        <v>52426</v>
      </c>
      <c r="DR17" s="635"/>
      <c r="DS17" s="635"/>
      <c r="DT17" s="635"/>
      <c r="DU17" s="635"/>
      <c r="DV17" s="635"/>
      <c r="DW17" s="635"/>
      <c r="DX17" s="635"/>
      <c r="DY17" s="635"/>
      <c r="DZ17" s="635"/>
      <c r="EA17" s="635"/>
      <c r="EB17" s="635"/>
      <c r="EC17" s="671"/>
    </row>
    <row r="18" spans="2:133" ht="11.25" customHeight="1" x14ac:dyDescent="0.2">
      <c r="B18" s="631" t="s">
        <v>255</v>
      </c>
      <c r="C18" s="632"/>
      <c r="D18" s="632"/>
      <c r="E18" s="632"/>
      <c r="F18" s="632"/>
      <c r="G18" s="632"/>
      <c r="H18" s="632"/>
      <c r="I18" s="632"/>
      <c r="J18" s="632"/>
      <c r="K18" s="632"/>
      <c r="L18" s="632"/>
      <c r="M18" s="632"/>
      <c r="N18" s="632"/>
      <c r="O18" s="632"/>
      <c r="P18" s="632"/>
      <c r="Q18" s="633"/>
      <c r="R18" s="634">
        <v>129</v>
      </c>
      <c r="S18" s="635"/>
      <c r="T18" s="635"/>
      <c r="U18" s="635"/>
      <c r="V18" s="635"/>
      <c r="W18" s="635"/>
      <c r="X18" s="635"/>
      <c r="Y18" s="636"/>
      <c r="Z18" s="672">
        <v>0</v>
      </c>
      <c r="AA18" s="672"/>
      <c r="AB18" s="672"/>
      <c r="AC18" s="672"/>
      <c r="AD18" s="673">
        <v>129</v>
      </c>
      <c r="AE18" s="673"/>
      <c r="AF18" s="673"/>
      <c r="AG18" s="673"/>
      <c r="AH18" s="673"/>
      <c r="AI18" s="673"/>
      <c r="AJ18" s="673"/>
      <c r="AK18" s="673"/>
      <c r="AL18" s="637">
        <v>0</v>
      </c>
      <c r="AM18" s="638"/>
      <c r="AN18" s="638"/>
      <c r="AO18" s="674"/>
      <c r="AP18" s="631" t="s">
        <v>256</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1"/>
      <c r="CD18" s="631" t="s">
        <v>257</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2">
      <c r="B19" s="631" t="s">
        <v>258</v>
      </c>
      <c r="C19" s="632"/>
      <c r="D19" s="632"/>
      <c r="E19" s="632"/>
      <c r="F19" s="632"/>
      <c r="G19" s="632"/>
      <c r="H19" s="632"/>
      <c r="I19" s="632"/>
      <c r="J19" s="632"/>
      <c r="K19" s="632"/>
      <c r="L19" s="632"/>
      <c r="M19" s="632"/>
      <c r="N19" s="632"/>
      <c r="O19" s="632"/>
      <c r="P19" s="632"/>
      <c r="Q19" s="633"/>
      <c r="R19" s="634">
        <v>1671</v>
      </c>
      <c r="S19" s="635"/>
      <c r="T19" s="635"/>
      <c r="U19" s="635"/>
      <c r="V19" s="635"/>
      <c r="W19" s="635"/>
      <c r="X19" s="635"/>
      <c r="Y19" s="636"/>
      <c r="Z19" s="672">
        <v>0.1</v>
      </c>
      <c r="AA19" s="672"/>
      <c r="AB19" s="672"/>
      <c r="AC19" s="672"/>
      <c r="AD19" s="673">
        <v>1671</v>
      </c>
      <c r="AE19" s="673"/>
      <c r="AF19" s="673"/>
      <c r="AG19" s="673"/>
      <c r="AH19" s="673"/>
      <c r="AI19" s="673"/>
      <c r="AJ19" s="673"/>
      <c r="AK19" s="673"/>
      <c r="AL19" s="637">
        <v>0.4</v>
      </c>
      <c r="AM19" s="638"/>
      <c r="AN19" s="638"/>
      <c r="AO19" s="674"/>
      <c r="AP19" s="631" t="s">
        <v>259</v>
      </c>
      <c r="AQ19" s="632"/>
      <c r="AR19" s="632"/>
      <c r="AS19" s="632"/>
      <c r="AT19" s="632"/>
      <c r="AU19" s="632"/>
      <c r="AV19" s="632"/>
      <c r="AW19" s="632"/>
      <c r="AX19" s="632"/>
      <c r="AY19" s="632"/>
      <c r="AZ19" s="632"/>
      <c r="BA19" s="632"/>
      <c r="BB19" s="632"/>
      <c r="BC19" s="632"/>
      <c r="BD19" s="632"/>
      <c r="BE19" s="632"/>
      <c r="BF19" s="633"/>
      <c r="BG19" s="634" t="s">
        <v>121</v>
      </c>
      <c r="BH19" s="635"/>
      <c r="BI19" s="635"/>
      <c r="BJ19" s="635"/>
      <c r="BK19" s="635"/>
      <c r="BL19" s="635"/>
      <c r="BM19" s="635"/>
      <c r="BN19" s="636"/>
      <c r="BO19" s="672" t="s">
        <v>121</v>
      </c>
      <c r="BP19" s="672"/>
      <c r="BQ19" s="672"/>
      <c r="BR19" s="672"/>
      <c r="BS19" s="673" t="s">
        <v>121</v>
      </c>
      <c r="BT19" s="673"/>
      <c r="BU19" s="673"/>
      <c r="BV19" s="673"/>
      <c r="BW19" s="673"/>
      <c r="BX19" s="673"/>
      <c r="BY19" s="673"/>
      <c r="BZ19" s="673"/>
      <c r="CA19" s="673"/>
      <c r="CB19" s="711"/>
      <c r="CD19" s="631" t="s">
        <v>260</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2">
      <c r="B20" s="701" t="s">
        <v>261</v>
      </c>
      <c r="C20" s="702"/>
      <c r="D20" s="702"/>
      <c r="E20" s="702"/>
      <c r="F20" s="702"/>
      <c r="G20" s="702"/>
      <c r="H20" s="702"/>
      <c r="I20" s="702"/>
      <c r="J20" s="702"/>
      <c r="K20" s="702"/>
      <c r="L20" s="702"/>
      <c r="M20" s="702"/>
      <c r="N20" s="702"/>
      <c r="O20" s="702"/>
      <c r="P20" s="702"/>
      <c r="Q20" s="703"/>
      <c r="R20" s="634" t="s">
        <v>121</v>
      </c>
      <c r="S20" s="635"/>
      <c r="T20" s="635"/>
      <c r="U20" s="635"/>
      <c r="V20" s="635"/>
      <c r="W20" s="635"/>
      <c r="X20" s="635"/>
      <c r="Y20" s="636"/>
      <c r="Z20" s="672" t="s">
        <v>121</v>
      </c>
      <c r="AA20" s="672"/>
      <c r="AB20" s="672"/>
      <c r="AC20" s="672"/>
      <c r="AD20" s="673" t="s">
        <v>121</v>
      </c>
      <c r="AE20" s="673"/>
      <c r="AF20" s="673"/>
      <c r="AG20" s="673"/>
      <c r="AH20" s="673"/>
      <c r="AI20" s="673"/>
      <c r="AJ20" s="673"/>
      <c r="AK20" s="673"/>
      <c r="AL20" s="637" t="s">
        <v>121</v>
      </c>
      <c r="AM20" s="638"/>
      <c r="AN20" s="638"/>
      <c r="AO20" s="674"/>
      <c r="AP20" s="631" t="s">
        <v>262</v>
      </c>
      <c r="AQ20" s="632"/>
      <c r="AR20" s="632"/>
      <c r="AS20" s="632"/>
      <c r="AT20" s="632"/>
      <c r="AU20" s="632"/>
      <c r="AV20" s="632"/>
      <c r="AW20" s="632"/>
      <c r="AX20" s="632"/>
      <c r="AY20" s="632"/>
      <c r="AZ20" s="632"/>
      <c r="BA20" s="632"/>
      <c r="BB20" s="632"/>
      <c r="BC20" s="632"/>
      <c r="BD20" s="632"/>
      <c r="BE20" s="632"/>
      <c r="BF20" s="633"/>
      <c r="BG20" s="634" t="s">
        <v>121</v>
      </c>
      <c r="BH20" s="635"/>
      <c r="BI20" s="635"/>
      <c r="BJ20" s="635"/>
      <c r="BK20" s="635"/>
      <c r="BL20" s="635"/>
      <c r="BM20" s="635"/>
      <c r="BN20" s="636"/>
      <c r="BO20" s="672" t="s">
        <v>121</v>
      </c>
      <c r="BP20" s="672"/>
      <c r="BQ20" s="672"/>
      <c r="BR20" s="672"/>
      <c r="BS20" s="673" t="s">
        <v>121</v>
      </c>
      <c r="BT20" s="673"/>
      <c r="BU20" s="673"/>
      <c r="BV20" s="673"/>
      <c r="BW20" s="673"/>
      <c r="BX20" s="673"/>
      <c r="BY20" s="673"/>
      <c r="BZ20" s="673"/>
      <c r="CA20" s="673"/>
      <c r="CB20" s="711"/>
      <c r="CD20" s="631" t="s">
        <v>263</v>
      </c>
      <c r="CE20" s="632"/>
      <c r="CF20" s="632"/>
      <c r="CG20" s="632"/>
      <c r="CH20" s="632"/>
      <c r="CI20" s="632"/>
      <c r="CJ20" s="632"/>
      <c r="CK20" s="632"/>
      <c r="CL20" s="632"/>
      <c r="CM20" s="632"/>
      <c r="CN20" s="632"/>
      <c r="CO20" s="632"/>
      <c r="CP20" s="632"/>
      <c r="CQ20" s="633"/>
      <c r="CR20" s="634">
        <v>2294986</v>
      </c>
      <c r="CS20" s="635"/>
      <c r="CT20" s="635"/>
      <c r="CU20" s="635"/>
      <c r="CV20" s="635"/>
      <c r="CW20" s="635"/>
      <c r="CX20" s="635"/>
      <c r="CY20" s="636"/>
      <c r="CZ20" s="672">
        <v>100</v>
      </c>
      <c r="DA20" s="672"/>
      <c r="DB20" s="672"/>
      <c r="DC20" s="672"/>
      <c r="DD20" s="640">
        <v>589616</v>
      </c>
      <c r="DE20" s="635"/>
      <c r="DF20" s="635"/>
      <c r="DG20" s="635"/>
      <c r="DH20" s="635"/>
      <c r="DI20" s="635"/>
      <c r="DJ20" s="635"/>
      <c r="DK20" s="635"/>
      <c r="DL20" s="635"/>
      <c r="DM20" s="635"/>
      <c r="DN20" s="635"/>
      <c r="DO20" s="635"/>
      <c r="DP20" s="636"/>
      <c r="DQ20" s="640">
        <v>721027</v>
      </c>
      <c r="DR20" s="635"/>
      <c r="DS20" s="635"/>
      <c r="DT20" s="635"/>
      <c r="DU20" s="635"/>
      <c r="DV20" s="635"/>
      <c r="DW20" s="635"/>
      <c r="DX20" s="635"/>
      <c r="DY20" s="635"/>
      <c r="DZ20" s="635"/>
      <c r="EA20" s="635"/>
      <c r="EB20" s="635"/>
      <c r="EC20" s="671"/>
    </row>
    <row r="21" spans="2:133" ht="11.25" customHeight="1" x14ac:dyDescent="0.2">
      <c r="B21" s="631" t="s">
        <v>264</v>
      </c>
      <c r="C21" s="632"/>
      <c r="D21" s="632"/>
      <c r="E21" s="632"/>
      <c r="F21" s="632"/>
      <c r="G21" s="632"/>
      <c r="H21" s="632"/>
      <c r="I21" s="632"/>
      <c r="J21" s="632"/>
      <c r="K21" s="632"/>
      <c r="L21" s="632"/>
      <c r="M21" s="632"/>
      <c r="N21" s="632"/>
      <c r="O21" s="632"/>
      <c r="P21" s="632"/>
      <c r="Q21" s="633"/>
      <c r="R21" s="634">
        <v>455437</v>
      </c>
      <c r="S21" s="635"/>
      <c r="T21" s="635"/>
      <c r="U21" s="635"/>
      <c r="V21" s="635"/>
      <c r="W21" s="635"/>
      <c r="X21" s="635"/>
      <c r="Y21" s="636"/>
      <c r="Z21" s="672">
        <v>18.8</v>
      </c>
      <c r="AA21" s="672"/>
      <c r="AB21" s="672"/>
      <c r="AC21" s="672"/>
      <c r="AD21" s="673">
        <v>382912</v>
      </c>
      <c r="AE21" s="673"/>
      <c r="AF21" s="673"/>
      <c r="AG21" s="673"/>
      <c r="AH21" s="673"/>
      <c r="AI21" s="673"/>
      <c r="AJ21" s="673"/>
      <c r="AK21" s="673"/>
      <c r="AL21" s="637">
        <v>83.4</v>
      </c>
      <c r="AM21" s="638"/>
      <c r="AN21" s="638"/>
      <c r="AO21" s="674"/>
      <c r="AP21" s="631" t="s">
        <v>265</v>
      </c>
      <c r="AQ21" s="712"/>
      <c r="AR21" s="712"/>
      <c r="AS21" s="712"/>
      <c r="AT21" s="712"/>
      <c r="AU21" s="712"/>
      <c r="AV21" s="712"/>
      <c r="AW21" s="712"/>
      <c r="AX21" s="712"/>
      <c r="AY21" s="712"/>
      <c r="AZ21" s="712"/>
      <c r="BA21" s="712"/>
      <c r="BB21" s="712"/>
      <c r="BC21" s="712"/>
      <c r="BD21" s="712"/>
      <c r="BE21" s="712"/>
      <c r="BF21" s="713"/>
      <c r="BG21" s="634" t="s">
        <v>121</v>
      </c>
      <c r="BH21" s="635"/>
      <c r="BI21" s="635"/>
      <c r="BJ21" s="635"/>
      <c r="BK21" s="635"/>
      <c r="BL21" s="635"/>
      <c r="BM21" s="635"/>
      <c r="BN21" s="636"/>
      <c r="BO21" s="672" t="s">
        <v>121</v>
      </c>
      <c r="BP21" s="672"/>
      <c r="BQ21" s="672"/>
      <c r="BR21" s="672"/>
      <c r="BS21" s="673" t="s">
        <v>121</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266</v>
      </c>
      <c r="C22" s="632"/>
      <c r="D22" s="632"/>
      <c r="E22" s="632"/>
      <c r="F22" s="632"/>
      <c r="G22" s="632"/>
      <c r="H22" s="632"/>
      <c r="I22" s="632"/>
      <c r="J22" s="632"/>
      <c r="K22" s="632"/>
      <c r="L22" s="632"/>
      <c r="M22" s="632"/>
      <c r="N22" s="632"/>
      <c r="O22" s="632"/>
      <c r="P22" s="632"/>
      <c r="Q22" s="633"/>
      <c r="R22" s="634">
        <v>382912</v>
      </c>
      <c r="S22" s="635"/>
      <c r="T22" s="635"/>
      <c r="U22" s="635"/>
      <c r="V22" s="635"/>
      <c r="W22" s="635"/>
      <c r="X22" s="635"/>
      <c r="Y22" s="636"/>
      <c r="Z22" s="672">
        <v>15.8</v>
      </c>
      <c r="AA22" s="672"/>
      <c r="AB22" s="672"/>
      <c r="AC22" s="672"/>
      <c r="AD22" s="673">
        <v>382912</v>
      </c>
      <c r="AE22" s="673"/>
      <c r="AF22" s="673"/>
      <c r="AG22" s="673"/>
      <c r="AH22" s="673"/>
      <c r="AI22" s="673"/>
      <c r="AJ22" s="673"/>
      <c r="AK22" s="673"/>
      <c r="AL22" s="637">
        <v>83.4</v>
      </c>
      <c r="AM22" s="638"/>
      <c r="AN22" s="638"/>
      <c r="AO22" s="674"/>
      <c r="AP22" s="631" t="s">
        <v>267</v>
      </c>
      <c r="AQ22" s="712"/>
      <c r="AR22" s="712"/>
      <c r="AS22" s="712"/>
      <c r="AT22" s="712"/>
      <c r="AU22" s="712"/>
      <c r="AV22" s="712"/>
      <c r="AW22" s="712"/>
      <c r="AX22" s="712"/>
      <c r="AY22" s="712"/>
      <c r="AZ22" s="712"/>
      <c r="BA22" s="712"/>
      <c r="BB22" s="712"/>
      <c r="BC22" s="712"/>
      <c r="BD22" s="712"/>
      <c r="BE22" s="712"/>
      <c r="BF22" s="713"/>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1"/>
      <c r="CD22" s="686" t="s">
        <v>268</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269</v>
      </c>
      <c r="C23" s="632"/>
      <c r="D23" s="632"/>
      <c r="E23" s="632"/>
      <c r="F23" s="632"/>
      <c r="G23" s="632"/>
      <c r="H23" s="632"/>
      <c r="I23" s="632"/>
      <c r="J23" s="632"/>
      <c r="K23" s="632"/>
      <c r="L23" s="632"/>
      <c r="M23" s="632"/>
      <c r="N23" s="632"/>
      <c r="O23" s="632"/>
      <c r="P23" s="632"/>
      <c r="Q23" s="633"/>
      <c r="R23" s="634">
        <v>72525</v>
      </c>
      <c r="S23" s="635"/>
      <c r="T23" s="635"/>
      <c r="U23" s="635"/>
      <c r="V23" s="635"/>
      <c r="W23" s="635"/>
      <c r="X23" s="635"/>
      <c r="Y23" s="636"/>
      <c r="Z23" s="672">
        <v>3</v>
      </c>
      <c r="AA23" s="672"/>
      <c r="AB23" s="672"/>
      <c r="AC23" s="672"/>
      <c r="AD23" s="673" t="s">
        <v>121</v>
      </c>
      <c r="AE23" s="673"/>
      <c r="AF23" s="673"/>
      <c r="AG23" s="673"/>
      <c r="AH23" s="673"/>
      <c r="AI23" s="673"/>
      <c r="AJ23" s="673"/>
      <c r="AK23" s="673"/>
      <c r="AL23" s="637" t="s">
        <v>121</v>
      </c>
      <c r="AM23" s="638"/>
      <c r="AN23" s="638"/>
      <c r="AO23" s="674"/>
      <c r="AP23" s="631" t="s">
        <v>270</v>
      </c>
      <c r="AQ23" s="712"/>
      <c r="AR23" s="712"/>
      <c r="AS23" s="712"/>
      <c r="AT23" s="712"/>
      <c r="AU23" s="712"/>
      <c r="AV23" s="712"/>
      <c r="AW23" s="712"/>
      <c r="AX23" s="712"/>
      <c r="AY23" s="712"/>
      <c r="AZ23" s="712"/>
      <c r="BA23" s="712"/>
      <c r="BB23" s="712"/>
      <c r="BC23" s="712"/>
      <c r="BD23" s="712"/>
      <c r="BE23" s="712"/>
      <c r="BF23" s="713"/>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11"/>
      <c r="CD23" s="686" t="s">
        <v>210</v>
      </c>
      <c r="CE23" s="687"/>
      <c r="CF23" s="687"/>
      <c r="CG23" s="687"/>
      <c r="CH23" s="687"/>
      <c r="CI23" s="687"/>
      <c r="CJ23" s="687"/>
      <c r="CK23" s="687"/>
      <c r="CL23" s="687"/>
      <c r="CM23" s="687"/>
      <c r="CN23" s="687"/>
      <c r="CO23" s="687"/>
      <c r="CP23" s="687"/>
      <c r="CQ23" s="688"/>
      <c r="CR23" s="686" t="s">
        <v>271</v>
      </c>
      <c r="CS23" s="687"/>
      <c r="CT23" s="687"/>
      <c r="CU23" s="687"/>
      <c r="CV23" s="687"/>
      <c r="CW23" s="687"/>
      <c r="CX23" s="687"/>
      <c r="CY23" s="688"/>
      <c r="CZ23" s="686" t="s">
        <v>272</v>
      </c>
      <c r="DA23" s="687"/>
      <c r="DB23" s="687"/>
      <c r="DC23" s="688"/>
      <c r="DD23" s="686" t="s">
        <v>273</v>
      </c>
      <c r="DE23" s="687"/>
      <c r="DF23" s="687"/>
      <c r="DG23" s="687"/>
      <c r="DH23" s="687"/>
      <c r="DI23" s="687"/>
      <c r="DJ23" s="687"/>
      <c r="DK23" s="688"/>
      <c r="DL23" s="724" t="s">
        <v>274</v>
      </c>
      <c r="DM23" s="725"/>
      <c r="DN23" s="725"/>
      <c r="DO23" s="725"/>
      <c r="DP23" s="725"/>
      <c r="DQ23" s="725"/>
      <c r="DR23" s="725"/>
      <c r="DS23" s="725"/>
      <c r="DT23" s="725"/>
      <c r="DU23" s="725"/>
      <c r="DV23" s="726"/>
      <c r="DW23" s="686" t="s">
        <v>275</v>
      </c>
      <c r="DX23" s="687"/>
      <c r="DY23" s="687"/>
      <c r="DZ23" s="687"/>
      <c r="EA23" s="687"/>
      <c r="EB23" s="687"/>
      <c r="EC23" s="688"/>
    </row>
    <row r="24" spans="2:133" ht="11.25" customHeight="1" x14ac:dyDescent="0.2">
      <c r="B24" s="631" t="s">
        <v>276</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277</v>
      </c>
      <c r="AQ24" s="712"/>
      <c r="AR24" s="712"/>
      <c r="AS24" s="712"/>
      <c r="AT24" s="712"/>
      <c r="AU24" s="712"/>
      <c r="AV24" s="712"/>
      <c r="AW24" s="712"/>
      <c r="AX24" s="712"/>
      <c r="AY24" s="712"/>
      <c r="AZ24" s="712"/>
      <c r="BA24" s="712"/>
      <c r="BB24" s="712"/>
      <c r="BC24" s="712"/>
      <c r="BD24" s="712"/>
      <c r="BE24" s="712"/>
      <c r="BF24" s="713"/>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1"/>
      <c r="CD24" s="692" t="s">
        <v>278</v>
      </c>
      <c r="CE24" s="693"/>
      <c r="CF24" s="693"/>
      <c r="CG24" s="693"/>
      <c r="CH24" s="693"/>
      <c r="CI24" s="693"/>
      <c r="CJ24" s="693"/>
      <c r="CK24" s="693"/>
      <c r="CL24" s="693"/>
      <c r="CM24" s="693"/>
      <c r="CN24" s="693"/>
      <c r="CO24" s="693"/>
      <c r="CP24" s="693"/>
      <c r="CQ24" s="694"/>
      <c r="CR24" s="689">
        <v>317071</v>
      </c>
      <c r="CS24" s="690"/>
      <c r="CT24" s="690"/>
      <c r="CU24" s="690"/>
      <c r="CV24" s="690"/>
      <c r="CW24" s="690"/>
      <c r="CX24" s="690"/>
      <c r="CY24" s="715"/>
      <c r="CZ24" s="716">
        <v>13.8</v>
      </c>
      <c r="DA24" s="698"/>
      <c r="DB24" s="698"/>
      <c r="DC24" s="718"/>
      <c r="DD24" s="714">
        <v>263157</v>
      </c>
      <c r="DE24" s="690"/>
      <c r="DF24" s="690"/>
      <c r="DG24" s="690"/>
      <c r="DH24" s="690"/>
      <c r="DI24" s="690"/>
      <c r="DJ24" s="690"/>
      <c r="DK24" s="715"/>
      <c r="DL24" s="714">
        <v>259575</v>
      </c>
      <c r="DM24" s="690"/>
      <c r="DN24" s="690"/>
      <c r="DO24" s="690"/>
      <c r="DP24" s="690"/>
      <c r="DQ24" s="690"/>
      <c r="DR24" s="690"/>
      <c r="DS24" s="690"/>
      <c r="DT24" s="690"/>
      <c r="DU24" s="690"/>
      <c r="DV24" s="715"/>
      <c r="DW24" s="716">
        <v>56.5</v>
      </c>
      <c r="DX24" s="698"/>
      <c r="DY24" s="698"/>
      <c r="DZ24" s="698"/>
      <c r="EA24" s="698"/>
      <c r="EB24" s="698"/>
      <c r="EC24" s="717"/>
    </row>
    <row r="25" spans="2:133" ht="11.25" customHeight="1" x14ac:dyDescent="0.2">
      <c r="B25" s="631" t="s">
        <v>279</v>
      </c>
      <c r="C25" s="632"/>
      <c r="D25" s="632"/>
      <c r="E25" s="632"/>
      <c r="F25" s="632"/>
      <c r="G25" s="632"/>
      <c r="H25" s="632"/>
      <c r="I25" s="632"/>
      <c r="J25" s="632"/>
      <c r="K25" s="632"/>
      <c r="L25" s="632"/>
      <c r="M25" s="632"/>
      <c r="N25" s="632"/>
      <c r="O25" s="632"/>
      <c r="P25" s="632"/>
      <c r="Q25" s="633"/>
      <c r="R25" s="634">
        <v>522496</v>
      </c>
      <c r="S25" s="635"/>
      <c r="T25" s="635"/>
      <c r="U25" s="635"/>
      <c r="V25" s="635"/>
      <c r="W25" s="635"/>
      <c r="X25" s="635"/>
      <c r="Y25" s="636"/>
      <c r="Z25" s="672">
        <v>21.6</v>
      </c>
      <c r="AA25" s="672"/>
      <c r="AB25" s="672"/>
      <c r="AC25" s="672"/>
      <c r="AD25" s="673">
        <v>449971</v>
      </c>
      <c r="AE25" s="673"/>
      <c r="AF25" s="673"/>
      <c r="AG25" s="673"/>
      <c r="AH25" s="673"/>
      <c r="AI25" s="673"/>
      <c r="AJ25" s="673"/>
      <c r="AK25" s="673"/>
      <c r="AL25" s="637">
        <v>98</v>
      </c>
      <c r="AM25" s="638"/>
      <c r="AN25" s="638"/>
      <c r="AO25" s="674"/>
      <c r="AP25" s="631" t="s">
        <v>280</v>
      </c>
      <c r="AQ25" s="712"/>
      <c r="AR25" s="712"/>
      <c r="AS25" s="712"/>
      <c r="AT25" s="712"/>
      <c r="AU25" s="712"/>
      <c r="AV25" s="712"/>
      <c r="AW25" s="712"/>
      <c r="AX25" s="712"/>
      <c r="AY25" s="712"/>
      <c r="AZ25" s="712"/>
      <c r="BA25" s="712"/>
      <c r="BB25" s="712"/>
      <c r="BC25" s="712"/>
      <c r="BD25" s="712"/>
      <c r="BE25" s="712"/>
      <c r="BF25" s="713"/>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1"/>
      <c r="CD25" s="631" t="s">
        <v>281</v>
      </c>
      <c r="CE25" s="632"/>
      <c r="CF25" s="632"/>
      <c r="CG25" s="632"/>
      <c r="CH25" s="632"/>
      <c r="CI25" s="632"/>
      <c r="CJ25" s="632"/>
      <c r="CK25" s="632"/>
      <c r="CL25" s="632"/>
      <c r="CM25" s="632"/>
      <c r="CN25" s="632"/>
      <c r="CO25" s="632"/>
      <c r="CP25" s="632"/>
      <c r="CQ25" s="633"/>
      <c r="CR25" s="634">
        <v>247704</v>
      </c>
      <c r="CS25" s="647"/>
      <c r="CT25" s="647"/>
      <c r="CU25" s="647"/>
      <c r="CV25" s="647"/>
      <c r="CW25" s="647"/>
      <c r="CX25" s="647"/>
      <c r="CY25" s="648"/>
      <c r="CZ25" s="637">
        <v>10.8</v>
      </c>
      <c r="DA25" s="649"/>
      <c r="DB25" s="649"/>
      <c r="DC25" s="650"/>
      <c r="DD25" s="640">
        <v>202443</v>
      </c>
      <c r="DE25" s="647"/>
      <c r="DF25" s="647"/>
      <c r="DG25" s="647"/>
      <c r="DH25" s="647"/>
      <c r="DI25" s="647"/>
      <c r="DJ25" s="647"/>
      <c r="DK25" s="648"/>
      <c r="DL25" s="640">
        <v>202031</v>
      </c>
      <c r="DM25" s="647"/>
      <c r="DN25" s="647"/>
      <c r="DO25" s="647"/>
      <c r="DP25" s="647"/>
      <c r="DQ25" s="647"/>
      <c r="DR25" s="647"/>
      <c r="DS25" s="647"/>
      <c r="DT25" s="647"/>
      <c r="DU25" s="647"/>
      <c r="DV25" s="648"/>
      <c r="DW25" s="637">
        <v>44</v>
      </c>
      <c r="DX25" s="649"/>
      <c r="DY25" s="649"/>
      <c r="DZ25" s="649"/>
      <c r="EA25" s="649"/>
      <c r="EB25" s="649"/>
      <c r="EC25" s="661"/>
    </row>
    <row r="26" spans="2:133" ht="11.25" customHeight="1" x14ac:dyDescent="0.2">
      <c r="B26" s="631" t="s">
        <v>282</v>
      </c>
      <c r="C26" s="632"/>
      <c r="D26" s="632"/>
      <c r="E26" s="632"/>
      <c r="F26" s="632"/>
      <c r="G26" s="632"/>
      <c r="H26" s="632"/>
      <c r="I26" s="632"/>
      <c r="J26" s="632"/>
      <c r="K26" s="632"/>
      <c r="L26" s="632"/>
      <c r="M26" s="632"/>
      <c r="N26" s="632"/>
      <c r="O26" s="632"/>
      <c r="P26" s="632"/>
      <c r="Q26" s="633"/>
      <c r="R26" s="634" t="s">
        <v>121</v>
      </c>
      <c r="S26" s="635"/>
      <c r="T26" s="635"/>
      <c r="U26" s="635"/>
      <c r="V26" s="635"/>
      <c r="W26" s="635"/>
      <c r="X26" s="635"/>
      <c r="Y26" s="636"/>
      <c r="Z26" s="672" t="s">
        <v>121</v>
      </c>
      <c r="AA26" s="672"/>
      <c r="AB26" s="672"/>
      <c r="AC26" s="672"/>
      <c r="AD26" s="673" t="s">
        <v>121</v>
      </c>
      <c r="AE26" s="673"/>
      <c r="AF26" s="673"/>
      <c r="AG26" s="673"/>
      <c r="AH26" s="673"/>
      <c r="AI26" s="673"/>
      <c r="AJ26" s="673"/>
      <c r="AK26" s="673"/>
      <c r="AL26" s="637" t="s">
        <v>121</v>
      </c>
      <c r="AM26" s="638"/>
      <c r="AN26" s="638"/>
      <c r="AO26" s="674"/>
      <c r="AP26" s="631" t="s">
        <v>283</v>
      </c>
      <c r="AQ26" s="712"/>
      <c r="AR26" s="712"/>
      <c r="AS26" s="712"/>
      <c r="AT26" s="712"/>
      <c r="AU26" s="712"/>
      <c r="AV26" s="712"/>
      <c r="AW26" s="712"/>
      <c r="AX26" s="712"/>
      <c r="AY26" s="712"/>
      <c r="AZ26" s="712"/>
      <c r="BA26" s="712"/>
      <c r="BB26" s="712"/>
      <c r="BC26" s="712"/>
      <c r="BD26" s="712"/>
      <c r="BE26" s="712"/>
      <c r="BF26" s="713"/>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1"/>
      <c r="CD26" s="631" t="s">
        <v>284</v>
      </c>
      <c r="CE26" s="632"/>
      <c r="CF26" s="632"/>
      <c r="CG26" s="632"/>
      <c r="CH26" s="632"/>
      <c r="CI26" s="632"/>
      <c r="CJ26" s="632"/>
      <c r="CK26" s="632"/>
      <c r="CL26" s="632"/>
      <c r="CM26" s="632"/>
      <c r="CN26" s="632"/>
      <c r="CO26" s="632"/>
      <c r="CP26" s="632"/>
      <c r="CQ26" s="633"/>
      <c r="CR26" s="634">
        <v>108406</v>
      </c>
      <c r="CS26" s="635"/>
      <c r="CT26" s="635"/>
      <c r="CU26" s="635"/>
      <c r="CV26" s="635"/>
      <c r="CW26" s="635"/>
      <c r="CX26" s="635"/>
      <c r="CY26" s="636"/>
      <c r="CZ26" s="637">
        <v>4.7</v>
      </c>
      <c r="DA26" s="649"/>
      <c r="DB26" s="649"/>
      <c r="DC26" s="650"/>
      <c r="DD26" s="640">
        <v>72049</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2">
      <c r="B27" s="631" t="s">
        <v>285</v>
      </c>
      <c r="C27" s="632"/>
      <c r="D27" s="632"/>
      <c r="E27" s="632"/>
      <c r="F27" s="632"/>
      <c r="G27" s="632"/>
      <c r="H27" s="632"/>
      <c r="I27" s="632"/>
      <c r="J27" s="632"/>
      <c r="K27" s="632"/>
      <c r="L27" s="632"/>
      <c r="M27" s="632"/>
      <c r="N27" s="632"/>
      <c r="O27" s="632"/>
      <c r="P27" s="632"/>
      <c r="Q27" s="633"/>
      <c r="R27" s="634" t="s">
        <v>121</v>
      </c>
      <c r="S27" s="635"/>
      <c r="T27" s="635"/>
      <c r="U27" s="635"/>
      <c r="V27" s="635"/>
      <c r="W27" s="635"/>
      <c r="X27" s="635"/>
      <c r="Y27" s="636"/>
      <c r="Z27" s="672" t="s">
        <v>121</v>
      </c>
      <c r="AA27" s="672"/>
      <c r="AB27" s="672"/>
      <c r="AC27" s="672"/>
      <c r="AD27" s="673" t="s">
        <v>121</v>
      </c>
      <c r="AE27" s="673"/>
      <c r="AF27" s="673"/>
      <c r="AG27" s="673"/>
      <c r="AH27" s="673"/>
      <c r="AI27" s="673"/>
      <c r="AJ27" s="673"/>
      <c r="AK27" s="673"/>
      <c r="AL27" s="637" t="s">
        <v>121</v>
      </c>
      <c r="AM27" s="638"/>
      <c r="AN27" s="638"/>
      <c r="AO27" s="674"/>
      <c r="AP27" s="631" t="s">
        <v>286</v>
      </c>
      <c r="AQ27" s="632"/>
      <c r="AR27" s="632"/>
      <c r="AS27" s="632"/>
      <c r="AT27" s="632"/>
      <c r="AU27" s="632"/>
      <c r="AV27" s="632"/>
      <c r="AW27" s="632"/>
      <c r="AX27" s="632"/>
      <c r="AY27" s="632"/>
      <c r="AZ27" s="632"/>
      <c r="BA27" s="632"/>
      <c r="BB27" s="632"/>
      <c r="BC27" s="632"/>
      <c r="BD27" s="632"/>
      <c r="BE27" s="632"/>
      <c r="BF27" s="633"/>
      <c r="BG27" s="634">
        <v>48423</v>
      </c>
      <c r="BH27" s="635"/>
      <c r="BI27" s="635"/>
      <c r="BJ27" s="635"/>
      <c r="BK27" s="635"/>
      <c r="BL27" s="635"/>
      <c r="BM27" s="635"/>
      <c r="BN27" s="636"/>
      <c r="BO27" s="672">
        <v>100</v>
      </c>
      <c r="BP27" s="672"/>
      <c r="BQ27" s="672"/>
      <c r="BR27" s="672"/>
      <c r="BS27" s="673" t="s">
        <v>121</v>
      </c>
      <c r="BT27" s="673"/>
      <c r="BU27" s="673"/>
      <c r="BV27" s="673"/>
      <c r="BW27" s="673"/>
      <c r="BX27" s="673"/>
      <c r="BY27" s="673"/>
      <c r="BZ27" s="673"/>
      <c r="CA27" s="673"/>
      <c r="CB27" s="711"/>
      <c r="CD27" s="631" t="s">
        <v>287</v>
      </c>
      <c r="CE27" s="632"/>
      <c r="CF27" s="632"/>
      <c r="CG27" s="632"/>
      <c r="CH27" s="632"/>
      <c r="CI27" s="632"/>
      <c r="CJ27" s="632"/>
      <c r="CK27" s="632"/>
      <c r="CL27" s="632"/>
      <c r="CM27" s="632"/>
      <c r="CN27" s="632"/>
      <c r="CO27" s="632"/>
      <c r="CP27" s="632"/>
      <c r="CQ27" s="633"/>
      <c r="CR27" s="634">
        <v>16941</v>
      </c>
      <c r="CS27" s="647"/>
      <c r="CT27" s="647"/>
      <c r="CU27" s="647"/>
      <c r="CV27" s="647"/>
      <c r="CW27" s="647"/>
      <c r="CX27" s="647"/>
      <c r="CY27" s="648"/>
      <c r="CZ27" s="637">
        <v>0.7</v>
      </c>
      <c r="DA27" s="649"/>
      <c r="DB27" s="649"/>
      <c r="DC27" s="650"/>
      <c r="DD27" s="640">
        <v>8288</v>
      </c>
      <c r="DE27" s="647"/>
      <c r="DF27" s="647"/>
      <c r="DG27" s="647"/>
      <c r="DH27" s="647"/>
      <c r="DI27" s="647"/>
      <c r="DJ27" s="647"/>
      <c r="DK27" s="648"/>
      <c r="DL27" s="640">
        <v>5118</v>
      </c>
      <c r="DM27" s="647"/>
      <c r="DN27" s="647"/>
      <c r="DO27" s="647"/>
      <c r="DP27" s="647"/>
      <c r="DQ27" s="647"/>
      <c r="DR27" s="647"/>
      <c r="DS27" s="647"/>
      <c r="DT27" s="647"/>
      <c r="DU27" s="647"/>
      <c r="DV27" s="648"/>
      <c r="DW27" s="637">
        <v>1.1000000000000001</v>
      </c>
      <c r="DX27" s="649"/>
      <c r="DY27" s="649"/>
      <c r="DZ27" s="649"/>
      <c r="EA27" s="649"/>
      <c r="EB27" s="649"/>
      <c r="EC27" s="661"/>
    </row>
    <row r="28" spans="2:133" ht="11.25" customHeight="1" x14ac:dyDescent="0.2">
      <c r="B28" s="631" t="s">
        <v>288</v>
      </c>
      <c r="C28" s="632"/>
      <c r="D28" s="632"/>
      <c r="E28" s="632"/>
      <c r="F28" s="632"/>
      <c r="G28" s="632"/>
      <c r="H28" s="632"/>
      <c r="I28" s="632"/>
      <c r="J28" s="632"/>
      <c r="K28" s="632"/>
      <c r="L28" s="632"/>
      <c r="M28" s="632"/>
      <c r="N28" s="632"/>
      <c r="O28" s="632"/>
      <c r="P28" s="632"/>
      <c r="Q28" s="633"/>
      <c r="R28" s="634">
        <v>26788</v>
      </c>
      <c r="S28" s="635"/>
      <c r="T28" s="635"/>
      <c r="U28" s="635"/>
      <c r="V28" s="635"/>
      <c r="W28" s="635"/>
      <c r="X28" s="635"/>
      <c r="Y28" s="636"/>
      <c r="Z28" s="672">
        <v>1.1000000000000001</v>
      </c>
      <c r="AA28" s="672"/>
      <c r="AB28" s="672"/>
      <c r="AC28" s="672"/>
      <c r="AD28" s="673" t="s">
        <v>121</v>
      </c>
      <c r="AE28" s="673"/>
      <c r="AF28" s="673"/>
      <c r="AG28" s="673"/>
      <c r="AH28" s="673"/>
      <c r="AI28" s="673"/>
      <c r="AJ28" s="673"/>
      <c r="AK28" s="673"/>
      <c r="AL28" s="637" t="s">
        <v>121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289</v>
      </c>
      <c r="CE28" s="632"/>
      <c r="CF28" s="632"/>
      <c r="CG28" s="632"/>
      <c r="CH28" s="632"/>
      <c r="CI28" s="632"/>
      <c r="CJ28" s="632"/>
      <c r="CK28" s="632"/>
      <c r="CL28" s="632"/>
      <c r="CM28" s="632"/>
      <c r="CN28" s="632"/>
      <c r="CO28" s="632"/>
      <c r="CP28" s="632"/>
      <c r="CQ28" s="633"/>
      <c r="CR28" s="634">
        <v>52426</v>
      </c>
      <c r="CS28" s="635"/>
      <c r="CT28" s="635"/>
      <c r="CU28" s="635"/>
      <c r="CV28" s="635"/>
      <c r="CW28" s="635"/>
      <c r="CX28" s="635"/>
      <c r="CY28" s="636"/>
      <c r="CZ28" s="637">
        <v>2.2999999999999998</v>
      </c>
      <c r="DA28" s="649"/>
      <c r="DB28" s="649"/>
      <c r="DC28" s="650"/>
      <c r="DD28" s="640">
        <v>52426</v>
      </c>
      <c r="DE28" s="635"/>
      <c r="DF28" s="635"/>
      <c r="DG28" s="635"/>
      <c r="DH28" s="635"/>
      <c r="DI28" s="635"/>
      <c r="DJ28" s="635"/>
      <c r="DK28" s="636"/>
      <c r="DL28" s="640">
        <v>52426</v>
      </c>
      <c r="DM28" s="635"/>
      <c r="DN28" s="635"/>
      <c r="DO28" s="635"/>
      <c r="DP28" s="635"/>
      <c r="DQ28" s="635"/>
      <c r="DR28" s="635"/>
      <c r="DS28" s="635"/>
      <c r="DT28" s="635"/>
      <c r="DU28" s="635"/>
      <c r="DV28" s="636"/>
      <c r="DW28" s="637">
        <v>11.4</v>
      </c>
      <c r="DX28" s="649"/>
      <c r="DY28" s="649"/>
      <c r="DZ28" s="649"/>
      <c r="EA28" s="649"/>
      <c r="EB28" s="649"/>
      <c r="EC28" s="661"/>
    </row>
    <row r="29" spans="2:133" ht="11.25" customHeight="1" x14ac:dyDescent="0.2">
      <c r="B29" s="631" t="s">
        <v>290</v>
      </c>
      <c r="C29" s="632"/>
      <c r="D29" s="632"/>
      <c r="E29" s="632"/>
      <c r="F29" s="632"/>
      <c r="G29" s="632"/>
      <c r="H29" s="632"/>
      <c r="I29" s="632"/>
      <c r="J29" s="632"/>
      <c r="K29" s="632"/>
      <c r="L29" s="632"/>
      <c r="M29" s="632"/>
      <c r="N29" s="632"/>
      <c r="O29" s="632"/>
      <c r="P29" s="632"/>
      <c r="Q29" s="633"/>
      <c r="R29" s="634">
        <v>203</v>
      </c>
      <c r="S29" s="635"/>
      <c r="T29" s="635"/>
      <c r="U29" s="635"/>
      <c r="V29" s="635"/>
      <c r="W29" s="635"/>
      <c r="X29" s="635"/>
      <c r="Y29" s="636"/>
      <c r="Z29" s="672">
        <v>0</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291</v>
      </c>
      <c r="CE29" s="654"/>
      <c r="CF29" s="631" t="s">
        <v>66</v>
      </c>
      <c r="CG29" s="632"/>
      <c r="CH29" s="632"/>
      <c r="CI29" s="632"/>
      <c r="CJ29" s="632"/>
      <c r="CK29" s="632"/>
      <c r="CL29" s="632"/>
      <c r="CM29" s="632"/>
      <c r="CN29" s="632"/>
      <c r="CO29" s="632"/>
      <c r="CP29" s="632"/>
      <c r="CQ29" s="633"/>
      <c r="CR29" s="634">
        <v>52426</v>
      </c>
      <c r="CS29" s="647"/>
      <c r="CT29" s="647"/>
      <c r="CU29" s="647"/>
      <c r="CV29" s="647"/>
      <c r="CW29" s="647"/>
      <c r="CX29" s="647"/>
      <c r="CY29" s="648"/>
      <c r="CZ29" s="637">
        <v>2.2999999999999998</v>
      </c>
      <c r="DA29" s="649"/>
      <c r="DB29" s="649"/>
      <c r="DC29" s="650"/>
      <c r="DD29" s="640">
        <v>52426</v>
      </c>
      <c r="DE29" s="647"/>
      <c r="DF29" s="647"/>
      <c r="DG29" s="647"/>
      <c r="DH29" s="647"/>
      <c r="DI29" s="647"/>
      <c r="DJ29" s="647"/>
      <c r="DK29" s="648"/>
      <c r="DL29" s="640">
        <v>52426</v>
      </c>
      <c r="DM29" s="647"/>
      <c r="DN29" s="647"/>
      <c r="DO29" s="647"/>
      <c r="DP29" s="647"/>
      <c r="DQ29" s="647"/>
      <c r="DR29" s="647"/>
      <c r="DS29" s="647"/>
      <c r="DT29" s="647"/>
      <c r="DU29" s="647"/>
      <c r="DV29" s="648"/>
      <c r="DW29" s="637">
        <v>11.4</v>
      </c>
      <c r="DX29" s="649"/>
      <c r="DY29" s="649"/>
      <c r="DZ29" s="649"/>
      <c r="EA29" s="649"/>
      <c r="EB29" s="649"/>
      <c r="EC29" s="661"/>
    </row>
    <row r="30" spans="2:133" ht="11.25" customHeight="1" x14ac:dyDescent="0.2">
      <c r="B30" s="631" t="s">
        <v>292</v>
      </c>
      <c r="C30" s="632"/>
      <c r="D30" s="632"/>
      <c r="E30" s="632"/>
      <c r="F30" s="632"/>
      <c r="G30" s="632"/>
      <c r="H30" s="632"/>
      <c r="I30" s="632"/>
      <c r="J30" s="632"/>
      <c r="K30" s="632"/>
      <c r="L30" s="632"/>
      <c r="M30" s="632"/>
      <c r="N30" s="632"/>
      <c r="O30" s="632"/>
      <c r="P30" s="632"/>
      <c r="Q30" s="633"/>
      <c r="R30" s="634">
        <v>47037</v>
      </c>
      <c r="S30" s="635"/>
      <c r="T30" s="635"/>
      <c r="U30" s="635"/>
      <c r="V30" s="635"/>
      <c r="W30" s="635"/>
      <c r="X30" s="635"/>
      <c r="Y30" s="636"/>
      <c r="Z30" s="672">
        <v>1.9</v>
      </c>
      <c r="AA30" s="672"/>
      <c r="AB30" s="672"/>
      <c r="AC30" s="672"/>
      <c r="AD30" s="673" t="s">
        <v>121</v>
      </c>
      <c r="AE30" s="673"/>
      <c r="AF30" s="673"/>
      <c r="AG30" s="673"/>
      <c r="AH30" s="673"/>
      <c r="AI30" s="673"/>
      <c r="AJ30" s="673"/>
      <c r="AK30" s="673"/>
      <c r="AL30" s="637" t="s">
        <v>121</v>
      </c>
      <c r="AM30" s="638"/>
      <c r="AN30" s="638"/>
      <c r="AO30" s="674"/>
      <c r="AP30" s="686" t="s">
        <v>210</v>
      </c>
      <c r="AQ30" s="687"/>
      <c r="AR30" s="687"/>
      <c r="AS30" s="687"/>
      <c r="AT30" s="687"/>
      <c r="AU30" s="687"/>
      <c r="AV30" s="687"/>
      <c r="AW30" s="687"/>
      <c r="AX30" s="687"/>
      <c r="AY30" s="687"/>
      <c r="AZ30" s="687"/>
      <c r="BA30" s="687"/>
      <c r="BB30" s="687"/>
      <c r="BC30" s="687"/>
      <c r="BD30" s="687"/>
      <c r="BE30" s="687"/>
      <c r="BF30" s="688"/>
      <c r="BG30" s="686" t="s">
        <v>293</v>
      </c>
      <c r="BH30" s="709"/>
      <c r="BI30" s="709"/>
      <c r="BJ30" s="709"/>
      <c r="BK30" s="709"/>
      <c r="BL30" s="709"/>
      <c r="BM30" s="709"/>
      <c r="BN30" s="709"/>
      <c r="BO30" s="709"/>
      <c r="BP30" s="709"/>
      <c r="BQ30" s="710"/>
      <c r="BR30" s="686" t="s">
        <v>294</v>
      </c>
      <c r="BS30" s="709"/>
      <c r="BT30" s="709"/>
      <c r="BU30" s="709"/>
      <c r="BV30" s="709"/>
      <c r="BW30" s="709"/>
      <c r="BX30" s="709"/>
      <c r="BY30" s="709"/>
      <c r="BZ30" s="709"/>
      <c r="CA30" s="709"/>
      <c r="CB30" s="710"/>
      <c r="CD30" s="655"/>
      <c r="CE30" s="656"/>
      <c r="CF30" s="631" t="s">
        <v>295</v>
      </c>
      <c r="CG30" s="632"/>
      <c r="CH30" s="632"/>
      <c r="CI30" s="632"/>
      <c r="CJ30" s="632"/>
      <c r="CK30" s="632"/>
      <c r="CL30" s="632"/>
      <c r="CM30" s="632"/>
      <c r="CN30" s="632"/>
      <c r="CO30" s="632"/>
      <c r="CP30" s="632"/>
      <c r="CQ30" s="633"/>
      <c r="CR30" s="634">
        <v>51960</v>
      </c>
      <c r="CS30" s="635"/>
      <c r="CT30" s="635"/>
      <c r="CU30" s="635"/>
      <c r="CV30" s="635"/>
      <c r="CW30" s="635"/>
      <c r="CX30" s="635"/>
      <c r="CY30" s="636"/>
      <c r="CZ30" s="637">
        <v>2.2999999999999998</v>
      </c>
      <c r="DA30" s="649"/>
      <c r="DB30" s="649"/>
      <c r="DC30" s="650"/>
      <c r="DD30" s="640">
        <v>51960</v>
      </c>
      <c r="DE30" s="635"/>
      <c r="DF30" s="635"/>
      <c r="DG30" s="635"/>
      <c r="DH30" s="635"/>
      <c r="DI30" s="635"/>
      <c r="DJ30" s="635"/>
      <c r="DK30" s="636"/>
      <c r="DL30" s="640">
        <v>51960</v>
      </c>
      <c r="DM30" s="635"/>
      <c r="DN30" s="635"/>
      <c r="DO30" s="635"/>
      <c r="DP30" s="635"/>
      <c r="DQ30" s="635"/>
      <c r="DR30" s="635"/>
      <c r="DS30" s="635"/>
      <c r="DT30" s="635"/>
      <c r="DU30" s="635"/>
      <c r="DV30" s="636"/>
      <c r="DW30" s="637">
        <v>11.3</v>
      </c>
      <c r="DX30" s="649"/>
      <c r="DY30" s="649"/>
      <c r="DZ30" s="649"/>
      <c r="EA30" s="649"/>
      <c r="EB30" s="649"/>
      <c r="EC30" s="661"/>
    </row>
    <row r="31" spans="2:133" ht="11.25" customHeight="1" x14ac:dyDescent="0.2">
      <c r="B31" s="701" t="s">
        <v>296</v>
      </c>
      <c r="C31" s="702"/>
      <c r="D31" s="702"/>
      <c r="E31" s="702"/>
      <c r="F31" s="702"/>
      <c r="G31" s="702"/>
      <c r="H31" s="702"/>
      <c r="I31" s="702"/>
      <c r="J31" s="702"/>
      <c r="K31" s="702"/>
      <c r="L31" s="702"/>
      <c r="M31" s="702"/>
      <c r="N31" s="702"/>
      <c r="O31" s="702"/>
      <c r="P31" s="702"/>
      <c r="Q31" s="703"/>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4" t="s">
        <v>297</v>
      </c>
      <c r="AQ31" s="705"/>
      <c r="AR31" s="705"/>
      <c r="AS31" s="705"/>
      <c r="AT31" s="706" t="s">
        <v>298</v>
      </c>
      <c r="AU31" s="200"/>
      <c r="AV31" s="200"/>
      <c r="AW31" s="200"/>
      <c r="AX31" s="692" t="s">
        <v>176</v>
      </c>
      <c r="AY31" s="693"/>
      <c r="AZ31" s="693"/>
      <c r="BA31" s="693"/>
      <c r="BB31" s="693"/>
      <c r="BC31" s="693"/>
      <c r="BD31" s="693"/>
      <c r="BE31" s="693"/>
      <c r="BF31" s="694"/>
      <c r="BG31" s="696">
        <v>99.8</v>
      </c>
      <c r="BH31" s="697"/>
      <c r="BI31" s="697"/>
      <c r="BJ31" s="697"/>
      <c r="BK31" s="697"/>
      <c r="BL31" s="697"/>
      <c r="BM31" s="698">
        <v>99.6</v>
      </c>
      <c r="BN31" s="697"/>
      <c r="BO31" s="697"/>
      <c r="BP31" s="697"/>
      <c r="BQ31" s="699"/>
      <c r="BR31" s="696">
        <v>100</v>
      </c>
      <c r="BS31" s="697"/>
      <c r="BT31" s="697"/>
      <c r="BU31" s="697"/>
      <c r="BV31" s="697"/>
      <c r="BW31" s="697"/>
      <c r="BX31" s="698">
        <v>99.8</v>
      </c>
      <c r="BY31" s="697"/>
      <c r="BZ31" s="697"/>
      <c r="CA31" s="697"/>
      <c r="CB31" s="699"/>
      <c r="CD31" s="655"/>
      <c r="CE31" s="656"/>
      <c r="CF31" s="631" t="s">
        <v>299</v>
      </c>
      <c r="CG31" s="632"/>
      <c r="CH31" s="632"/>
      <c r="CI31" s="632"/>
      <c r="CJ31" s="632"/>
      <c r="CK31" s="632"/>
      <c r="CL31" s="632"/>
      <c r="CM31" s="632"/>
      <c r="CN31" s="632"/>
      <c r="CO31" s="632"/>
      <c r="CP31" s="632"/>
      <c r="CQ31" s="633"/>
      <c r="CR31" s="634">
        <v>466</v>
      </c>
      <c r="CS31" s="647"/>
      <c r="CT31" s="647"/>
      <c r="CU31" s="647"/>
      <c r="CV31" s="647"/>
      <c r="CW31" s="647"/>
      <c r="CX31" s="647"/>
      <c r="CY31" s="648"/>
      <c r="CZ31" s="637">
        <v>0</v>
      </c>
      <c r="DA31" s="649"/>
      <c r="DB31" s="649"/>
      <c r="DC31" s="650"/>
      <c r="DD31" s="640">
        <v>466</v>
      </c>
      <c r="DE31" s="647"/>
      <c r="DF31" s="647"/>
      <c r="DG31" s="647"/>
      <c r="DH31" s="647"/>
      <c r="DI31" s="647"/>
      <c r="DJ31" s="647"/>
      <c r="DK31" s="648"/>
      <c r="DL31" s="640">
        <v>466</v>
      </c>
      <c r="DM31" s="647"/>
      <c r="DN31" s="647"/>
      <c r="DO31" s="647"/>
      <c r="DP31" s="647"/>
      <c r="DQ31" s="647"/>
      <c r="DR31" s="647"/>
      <c r="DS31" s="647"/>
      <c r="DT31" s="647"/>
      <c r="DU31" s="647"/>
      <c r="DV31" s="648"/>
      <c r="DW31" s="637">
        <v>0.1</v>
      </c>
      <c r="DX31" s="649"/>
      <c r="DY31" s="649"/>
      <c r="DZ31" s="649"/>
      <c r="EA31" s="649"/>
      <c r="EB31" s="649"/>
      <c r="EC31" s="661"/>
    </row>
    <row r="32" spans="2:133" ht="11.25" customHeight="1" x14ac:dyDescent="0.2">
      <c r="B32" s="631" t="s">
        <v>300</v>
      </c>
      <c r="C32" s="632"/>
      <c r="D32" s="632"/>
      <c r="E32" s="632"/>
      <c r="F32" s="632"/>
      <c r="G32" s="632"/>
      <c r="H32" s="632"/>
      <c r="I32" s="632"/>
      <c r="J32" s="632"/>
      <c r="K32" s="632"/>
      <c r="L32" s="632"/>
      <c r="M32" s="632"/>
      <c r="N32" s="632"/>
      <c r="O32" s="632"/>
      <c r="P32" s="632"/>
      <c r="Q32" s="633"/>
      <c r="R32" s="634">
        <v>1431414</v>
      </c>
      <c r="S32" s="635"/>
      <c r="T32" s="635"/>
      <c r="U32" s="635"/>
      <c r="V32" s="635"/>
      <c r="W32" s="635"/>
      <c r="X32" s="635"/>
      <c r="Y32" s="636"/>
      <c r="Z32" s="672">
        <v>59.2</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7"/>
      <c r="AU32" s="196" t="s">
        <v>301</v>
      </c>
      <c r="AX32" s="631" t="s">
        <v>302</v>
      </c>
      <c r="AY32" s="632"/>
      <c r="AZ32" s="632"/>
      <c r="BA32" s="632"/>
      <c r="BB32" s="632"/>
      <c r="BC32" s="632"/>
      <c r="BD32" s="632"/>
      <c r="BE32" s="632"/>
      <c r="BF32" s="633"/>
      <c r="BG32" s="700">
        <v>99.5</v>
      </c>
      <c r="BH32" s="647"/>
      <c r="BI32" s="647"/>
      <c r="BJ32" s="647"/>
      <c r="BK32" s="647"/>
      <c r="BL32" s="647"/>
      <c r="BM32" s="638">
        <v>99.1</v>
      </c>
      <c r="BN32" s="647"/>
      <c r="BO32" s="647"/>
      <c r="BP32" s="647"/>
      <c r="BQ32" s="670"/>
      <c r="BR32" s="700">
        <v>100</v>
      </c>
      <c r="BS32" s="647"/>
      <c r="BT32" s="647"/>
      <c r="BU32" s="647"/>
      <c r="BV32" s="647"/>
      <c r="BW32" s="647"/>
      <c r="BX32" s="638">
        <v>99.7</v>
      </c>
      <c r="BY32" s="647"/>
      <c r="BZ32" s="647"/>
      <c r="CA32" s="647"/>
      <c r="CB32" s="670"/>
      <c r="CD32" s="657"/>
      <c r="CE32" s="658"/>
      <c r="CF32" s="631" t="s">
        <v>303</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2">
      <c r="B33" s="631" t="s">
        <v>304</v>
      </c>
      <c r="C33" s="632"/>
      <c r="D33" s="632"/>
      <c r="E33" s="632"/>
      <c r="F33" s="632"/>
      <c r="G33" s="632"/>
      <c r="H33" s="632"/>
      <c r="I33" s="632"/>
      <c r="J33" s="632"/>
      <c r="K33" s="632"/>
      <c r="L33" s="632"/>
      <c r="M33" s="632"/>
      <c r="N33" s="632"/>
      <c r="O33" s="632"/>
      <c r="P33" s="632"/>
      <c r="Q33" s="633"/>
      <c r="R33" s="634">
        <v>9202</v>
      </c>
      <c r="S33" s="635"/>
      <c r="T33" s="635"/>
      <c r="U33" s="635"/>
      <c r="V33" s="635"/>
      <c r="W33" s="635"/>
      <c r="X33" s="635"/>
      <c r="Y33" s="636"/>
      <c r="Z33" s="672">
        <v>0.4</v>
      </c>
      <c r="AA33" s="672"/>
      <c r="AB33" s="672"/>
      <c r="AC33" s="672"/>
      <c r="AD33" s="673">
        <v>9049</v>
      </c>
      <c r="AE33" s="673"/>
      <c r="AF33" s="673"/>
      <c r="AG33" s="673"/>
      <c r="AH33" s="673"/>
      <c r="AI33" s="673"/>
      <c r="AJ33" s="673"/>
      <c r="AK33" s="673"/>
      <c r="AL33" s="637">
        <v>2</v>
      </c>
      <c r="AM33" s="638"/>
      <c r="AN33" s="638"/>
      <c r="AO33" s="674"/>
      <c r="AP33" s="677"/>
      <c r="AQ33" s="678"/>
      <c r="AR33" s="678"/>
      <c r="AS33" s="678"/>
      <c r="AT33" s="708"/>
      <c r="AU33" s="201"/>
      <c r="AV33" s="201"/>
      <c r="AW33" s="201"/>
      <c r="AX33" s="615" t="s">
        <v>305</v>
      </c>
      <c r="AY33" s="616"/>
      <c r="AZ33" s="616"/>
      <c r="BA33" s="616"/>
      <c r="BB33" s="616"/>
      <c r="BC33" s="616"/>
      <c r="BD33" s="616"/>
      <c r="BE33" s="616"/>
      <c r="BF33" s="617"/>
      <c r="BG33" s="695">
        <v>100</v>
      </c>
      <c r="BH33" s="619"/>
      <c r="BI33" s="619"/>
      <c r="BJ33" s="619"/>
      <c r="BK33" s="619"/>
      <c r="BL33" s="619"/>
      <c r="BM33" s="665">
        <v>100</v>
      </c>
      <c r="BN33" s="619"/>
      <c r="BO33" s="619"/>
      <c r="BP33" s="619"/>
      <c r="BQ33" s="682"/>
      <c r="BR33" s="695">
        <v>100</v>
      </c>
      <c r="BS33" s="619"/>
      <c r="BT33" s="619"/>
      <c r="BU33" s="619"/>
      <c r="BV33" s="619"/>
      <c r="BW33" s="619"/>
      <c r="BX33" s="665">
        <v>100</v>
      </c>
      <c r="BY33" s="619"/>
      <c r="BZ33" s="619"/>
      <c r="CA33" s="619"/>
      <c r="CB33" s="682"/>
      <c r="CD33" s="631" t="s">
        <v>306</v>
      </c>
      <c r="CE33" s="632"/>
      <c r="CF33" s="632"/>
      <c r="CG33" s="632"/>
      <c r="CH33" s="632"/>
      <c r="CI33" s="632"/>
      <c r="CJ33" s="632"/>
      <c r="CK33" s="632"/>
      <c r="CL33" s="632"/>
      <c r="CM33" s="632"/>
      <c r="CN33" s="632"/>
      <c r="CO33" s="632"/>
      <c r="CP33" s="632"/>
      <c r="CQ33" s="633"/>
      <c r="CR33" s="634">
        <v>1388299</v>
      </c>
      <c r="CS33" s="647"/>
      <c r="CT33" s="647"/>
      <c r="CU33" s="647"/>
      <c r="CV33" s="647"/>
      <c r="CW33" s="647"/>
      <c r="CX33" s="647"/>
      <c r="CY33" s="648"/>
      <c r="CZ33" s="637">
        <v>60.5</v>
      </c>
      <c r="DA33" s="649"/>
      <c r="DB33" s="649"/>
      <c r="DC33" s="650"/>
      <c r="DD33" s="640">
        <v>432506</v>
      </c>
      <c r="DE33" s="647"/>
      <c r="DF33" s="647"/>
      <c r="DG33" s="647"/>
      <c r="DH33" s="647"/>
      <c r="DI33" s="647"/>
      <c r="DJ33" s="647"/>
      <c r="DK33" s="648"/>
      <c r="DL33" s="640">
        <v>137062</v>
      </c>
      <c r="DM33" s="647"/>
      <c r="DN33" s="647"/>
      <c r="DO33" s="647"/>
      <c r="DP33" s="647"/>
      <c r="DQ33" s="647"/>
      <c r="DR33" s="647"/>
      <c r="DS33" s="647"/>
      <c r="DT33" s="647"/>
      <c r="DU33" s="647"/>
      <c r="DV33" s="648"/>
      <c r="DW33" s="637">
        <v>29.9</v>
      </c>
      <c r="DX33" s="649"/>
      <c r="DY33" s="649"/>
      <c r="DZ33" s="649"/>
      <c r="EA33" s="649"/>
      <c r="EB33" s="649"/>
      <c r="EC33" s="661"/>
    </row>
    <row r="34" spans="2:133" ht="11.25" customHeight="1" x14ac:dyDescent="0.2">
      <c r="B34" s="631" t="s">
        <v>307</v>
      </c>
      <c r="C34" s="632"/>
      <c r="D34" s="632"/>
      <c r="E34" s="632"/>
      <c r="F34" s="632"/>
      <c r="G34" s="632"/>
      <c r="H34" s="632"/>
      <c r="I34" s="632"/>
      <c r="J34" s="632"/>
      <c r="K34" s="632"/>
      <c r="L34" s="632"/>
      <c r="M34" s="632"/>
      <c r="N34" s="632"/>
      <c r="O34" s="632"/>
      <c r="P34" s="632"/>
      <c r="Q34" s="633"/>
      <c r="R34" s="634">
        <v>1470</v>
      </c>
      <c r="S34" s="635"/>
      <c r="T34" s="635"/>
      <c r="U34" s="635"/>
      <c r="V34" s="635"/>
      <c r="W34" s="635"/>
      <c r="X34" s="635"/>
      <c r="Y34" s="636"/>
      <c r="Z34" s="672">
        <v>0.1</v>
      </c>
      <c r="AA34" s="672"/>
      <c r="AB34" s="672"/>
      <c r="AC34" s="672"/>
      <c r="AD34" s="673" t="s">
        <v>121</v>
      </c>
      <c r="AE34" s="673"/>
      <c r="AF34" s="673"/>
      <c r="AG34" s="673"/>
      <c r="AH34" s="673"/>
      <c r="AI34" s="673"/>
      <c r="AJ34" s="673"/>
      <c r="AK34" s="673"/>
      <c r="AL34" s="637" t="s">
        <v>121</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308</v>
      </c>
      <c r="CE34" s="632"/>
      <c r="CF34" s="632"/>
      <c r="CG34" s="632"/>
      <c r="CH34" s="632"/>
      <c r="CI34" s="632"/>
      <c r="CJ34" s="632"/>
      <c r="CK34" s="632"/>
      <c r="CL34" s="632"/>
      <c r="CM34" s="632"/>
      <c r="CN34" s="632"/>
      <c r="CO34" s="632"/>
      <c r="CP34" s="632"/>
      <c r="CQ34" s="633"/>
      <c r="CR34" s="634">
        <v>757640</v>
      </c>
      <c r="CS34" s="635"/>
      <c r="CT34" s="635"/>
      <c r="CU34" s="635"/>
      <c r="CV34" s="635"/>
      <c r="CW34" s="635"/>
      <c r="CX34" s="635"/>
      <c r="CY34" s="636"/>
      <c r="CZ34" s="637">
        <v>33</v>
      </c>
      <c r="DA34" s="649"/>
      <c r="DB34" s="649"/>
      <c r="DC34" s="650"/>
      <c r="DD34" s="640">
        <v>51814</v>
      </c>
      <c r="DE34" s="635"/>
      <c r="DF34" s="635"/>
      <c r="DG34" s="635"/>
      <c r="DH34" s="635"/>
      <c r="DI34" s="635"/>
      <c r="DJ34" s="635"/>
      <c r="DK34" s="636"/>
      <c r="DL34" s="640">
        <v>39149</v>
      </c>
      <c r="DM34" s="635"/>
      <c r="DN34" s="635"/>
      <c r="DO34" s="635"/>
      <c r="DP34" s="635"/>
      <c r="DQ34" s="635"/>
      <c r="DR34" s="635"/>
      <c r="DS34" s="635"/>
      <c r="DT34" s="635"/>
      <c r="DU34" s="635"/>
      <c r="DV34" s="636"/>
      <c r="DW34" s="637">
        <v>8.5</v>
      </c>
      <c r="DX34" s="649"/>
      <c r="DY34" s="649"/>
      <c r="DZ34" s="649"/>
      <c r="EA34" s="649"/>
      <c r="EB34" s="649"/>
      <c r="EC34" s="661"/>
    </row>
    <row r="35" spans="2:133" ht="11.25" customHeight="1" x14ac:dyDescent="0.2">
      <c r="B35" s="631" t="s">
        <v>309</v>
      </c>
      <c r="C35" s="632"/>
      <c r="D35" s="632"/>
      <c r="E35" s="632"/>
      <c r="F35" s="632"/>
      <c r="G35" s="632"/>
      <c r="H35" s="632"/>
      <c r="I35" s="632"/>
      <c r="J35" s="632"/>
      <c r="K35" s="632"/>
      <c r="L35" s="632"/>
      <c r="M35" s="632"/>
      <c r="N35" s="632"/>
      <c r="O35" s="632"/>
      <c r="P35" s="632"/>
      <c r="Q35" s="633"/>
      <c r="R35" s="634">
        <v>100031</v>
      </c>
      <c r="S35" s="635"/>
      <c r="T35" s="635"/>
      <c r="U35" s="635"/>
      <c r="V35" s="635"/>
      <c r="W35" s="635"/>
      <c r="X35" s="635"/>
      <c r="Y35" s="636"/>
      <c r="Z35" s="672">
        <v>4.0999999999999996</v>
      </c>
      <c r="AA35" s="672"/>
      <c r="AB35" s="672"/>
      <c r="AC35" s="672"/>
      <c r="AD35" s="673" t="s">
        <v>121</v>
      </c>
      <c r="AE35" s="673"/>
      <c r="AF35" s="673"/>
      <c r="AG35" s="673"/>
      <c r="AH35" s="673"/>
      <c r="AI35" s="673"/>
      <c r="AJ35" s="673"/>
      <c r="AK35" s="673"/>
      <c r="AL35" s="637" t="s">
        <v>121</v>
      </c>
      <c r="AM35" s="638"/>
      <c r="AN35" s="638"/>
      <c r="AO35" s="674"/>
      <c r="AP35" s="206"/>
      <c r="AQ35" s="686" t="s">
        <v>310</v>
      </c>
      <c r="AR35" s="687"/>
      <c r="AS35" s="687"/>
      <c r="AT35" s="687"/>
      <c r="AU35" s="687"/>
      <c r="AV35" s="687"/>
      <c r="AW35" s="687"/>
      <c r="AX35" s="687"/>
      <c r="AY35" s="687"/>
      <c r="AZ35" s="687"/>
      <c r="BA35" s="687"/>
      <c r="BB35" s="687"/>
      <c r="BC35" s="687"/>
      <c r="BD35" s="687"/>
      <c r="BE35" s="687"/>
      <c r="BF35" s="688"/>
      <c r="BG35" s="686" t="s">
        <v>311</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312</v>
      </c>
      <c r="CE35" s="632"/>
      <c r="CF35" s="632"/>
      <c r="CG35" s="632"/>
      <c r="CH35" s="632"/>
      <c r="CI35" s="632"/>
      <c r="CJ35" s="632"/>
      <c r="CK35" s="632"/>
      <c r="CL35" s="632"/>
      <c r="CM35" s="632"/>
      <c r="CN35" s="632"/>
      <c r="CO35" s="632"/>
      <c r="CP35" s="632"/>
      <c r="CQ35" s="633"/>
      <c r="CR35" s="634">
        <v>49564</v>
      </c>
      <c r="CS35" s="647"/>
      <c r="CT35" s="647"/>
      <c r="CU35" s="647"/>
      <c r="CV35" s="647"/>
      <c r="CW35" s="647"/>
      <c r="CX35" s="647"/>
      <c r="CY35" s="648"/>
      <c r="CZ35" s="637">
        <v>2.2000000000000002</v>
      </c>
      <c r="DA35" s="649"/>
      <c r="DB35" s="649"/>
      <c r="DC35" s="650"/>
      <c r="DD35" s="640">
        <v>1769</v>
      </c>
      <c r="DE35" s="647"/>
      <c r="DF35" s="647"/>
      <c r="DG35" s="647"/>
      <c r="DH35" s="647"/>
      <c r="DI35" s="647"/>
      <c r="DJ35" s="647"/>
      <c r="DK35" s="648"/>
      <c r="DL35" s="640">
        <v>1769</v>
      </c>
      <c r="DM35" s="647"/>
      <c r="DN35" s="647"/>
      <c r="DO35" s="647"/>
      <c r="DP35" s="647"/>
      <c r="DQ35" s="647"/>
      <c r="DR35" s="647"/>
      <c r="DS35" s="647"/>
      <c r="DT35" s="647"/>
      <c r="DU35" s="647"/>
      <c r="DV35" s="648"/>
      <c r="DW35" s="637">
        <v>0.4</v>
      </c>
      <c r="DX35" s="649"/>
      <c r="DY35" s="649"/>
      <c r="DZ35" s="649"/>
      <c r="EA35" s="649"/>
      <c r="EB35" s="649"/>
      <c r="EC35" s="661"/>
    </row>
    <row r="36" spans="2:133" ht="11.25" customHeight="1" x14ac:dyDescent="0.2">
      <c r="B36" s="631" t="s">
        <v>313</v>
      </c>
      <c r="C36" s="632"/>
      <c r="D36" s="632"/>
      <c r="E36" s="632"/>
      <c r="F36" s="632"/>
      <c r="G36" s="632"/>
      <c r="H36" s="632"/>
      <c r="I36" s="632"/>
      <c r="J36" s="632"/>
      <c r="K36" s="632"/>
      <c r="L36" s="632"/>
      <c r="M36" s="632"/>
      <c r="N36" s="632"/>
      <c r="O36" s="632"/>
      <c r="P36" s="632"/>
      <c r="Q36" s="633"/>
      <c r="R36" s="634">
        <v>171630</v>
      </c>
      <c r="S36" s="635"/>
      <c r="T36" s="635"/>
      <c r="U36" s="635"/>
      <c r="V36" s="635"/>
      <c r="W36" s="635"/>
      <c r="X36" s="635"/>
      <c r="Y36" s="636"/>
      <c r="Z36" s="672">
        <v>7.1</v>
      </c>
      <c r="AA36" s="672"/>
      <c r="AB36" s="672"/>
      <c r="AC36" s="672"/>
      <c r="AD36" s="673" t="s">
        <v>121</v>
      </c>
      <c r="AE36" s="673"/>
      <c r="AF36" s="673"/>
      <c r="AG36" s="673"/>
      <c r="AH36" s="673"/>
      <c r="AI36" s="673"/>
      <c r="AJ36" s="673"/>
      <c r="AK36" s="673"/>
      <c r="AL36" s="637" t="s">
        <v>121</v>
      </c>
      <c r="AM36" s="638"/>
      <c r="AN36" s="638"/>
      <c r="AO36" s="674"/>
      <c r="AP36" s="206"/>
      <c r="AQ36" s="683" t="s">
        <v>314</v>
      </c>
      <c r="AR36" s="684"/>
      <c r="AS36" s="684"/>
      <c r="AT36" s="684"/>
      <c r="AU36" s="684"/>
      <c r="AV36" s="684"/>
      <c r="AW36" s="684"/>
      <c r="AX36" s="684"/>
      <c r="AY36" s="685"/>
      <c r="AZ36" s="689">
        <v>183719</v>
      </c>
      <c r="BA36" s="690"/>
      <c r="BB36" s="690"/>
      <c r="BC36" s="690"/>
      <c r="BD36" s="690"/>
      <c r="BE36" s="690"/>
      <c r="BF36" s="691"/>
      <c r="BG36" s="692" t="s">
        <v>315</v>
      </c>
      <c r="BH36" s="693"/>
      <c r="BI36" s="693"/>
      <c r="BJ36" s="693"/>
      <c r="BK36" s="693"/>
      <c r="BL36" s="693"/>
      <c r="BM36" s="693"/>
      <c r="BN36" s="693"/>
      <c r="BO36" s="693"/>
      <c r="BP36" s="693"/>
      <c r="BQ36" s="693"/>
      <c r="BR36" s="693"/>
      <c r="BS36" s="693"/>
      <c r="BT36" s="693"/>
      <c r="BU36" s="694"/>
      <c r="BV36" s="689">
        <v>10674</v>
      </c>
      <c r="BW36" s="690"/>
      <c r="BX36" s="690"/>
      <c r="BY36" s="690"/>
      <c r="BZ36" s="690"/>
      <c r="CA36" s="690"/>
      <c r="CB36" s="691"/>
      <c r="CD36" s="631" t="s">
        <v>316</v>
      </c>
      <c r="CE36" s="632"/>
      <c r="CF36" s="632"/>
      <c r="CG36" s="632"/>
      <c r="CH36" s="632"/>
      <c r="CI36" s="632"/>
      <c r="CJ36" s="632"/>
      <c r="CK36" s="632"/>
      <c r="CL36" s="632"/>
      <c r="CM36" s="632"/>
      <c r="CN36" s="632"/>
      <c r="CO36" s="632"/>
      <c r="CP36" s="632"/>
      <c r="CQ36" s="633"/>
      <c r="CR36" s="634">
        <v>405422</v>
      </c>
      <c r="CS36" s="635"/>
      <c r="CT36" s="635"/>
      <c r="CU36" s="635"/>
      <c r="CV36" s="635"/>
      <c r="CW36" s="635"/>
      <c r="CX36" s="635"/>
      <c r="CY36" s="636"/>
      <c r="CZ36" s="637">
        <v>17.7</v>
      </c>
      <c r="DA36" s="649"/>
      <c r="DB36" s="649"/>
      <c r="DC36" s="650"/>
      <c r="DD36" s="640">
        <v>208599</v>
      </c>
      <c r="DE36" s="635"/>
      <c r="DF36" s="635"/>
      <c r="DG36" s="635"/>
      <c r="DH36" s="635"/>
      <c r="DI36" s="635"/>
      <c r="DJ36" s="635"/>
      <c r="DK36" s="636"/>
      <c r="DL36" s="640">
        <v>71926</v>
      </c>
      <c r="DM36" s="635"/>
      <c r="DN36" s="635"/>
      <c r="DO36" s="635"/>
      <c r="DP36" s="635"/>
      <c r="DQ36" s="635"/>
      <c r="DR36" s="635"/>
      <c r="DS36" s="635"/>
      <c r="DT36" s="635"/>
      <c r="DU36" s="635"/>
      <c r="DV36" s="636"/>
      <c r="DW36" s="637">
        <v>15.7</v>
      </c>
      <c r="DX36" s="649"/>
      <c r="DY36" s="649"/>
      <c r="DZ36" s="649"/>
      <c r="EA36" s="649"/>
      <c r="EB36" s="649"/>
      <c r="EC36" s="661"/>
    </row>
    <row r="37" spans="2:133" ht="11.25" customHeight="1" x14ac:dyDescent="0.2">
      <c r="B37" s="631" t="s">
        <v>317</v>
      </c>
      <c r="C37" s="632"/>
      <c r="D37" s="632"/>
      <c r="E37" s="632"/>
      <c r="F37" s="632"/>
      <c r="G37" s="632"/>
      <c r="H37" s="632"/>
      <c r="I37" s="632"/>
      <c r="J37" s="632"/>
      <c r="K37" s="632"/>
      <c r="L37" s="632"/>
      <c r="M37" s="632"/>
      <c r="N37" s="632"/>
      <c r="O37" s="632"/>
      <c r="P37" s="632"/>
      <c r="Q37" s="633"/>
      <c r="R37" s="634">
        <v>109605</v>
      </c>
      <c r="S37" s="635"/>
      <c r="T37" s="635"/>
      <c r="U37" s="635"/>
      <c r="V37" s="635"/>
      <c r="W37" s="635"/>
      <c r="X37" s="635"/>
      <c r="Y37" s="636"/>
      <c r="Z37" s="672">
        <v>4.5</v>
      </c>
      <c r="AA37" s="672"/>
      <c r="AB37" s="672"/>
      <c r="AC37" s="672"/>
      <c r="AD37" s="673" t="s">
        <v>121</v>
      </c>
      <c r="AE37" s="673"/>
      <c r="AF37" s="673"/>
      <c r="AG37" s="673"/>
      <c r="AH37" s="673"/>
      <c r="AI37" s="673"/>
      <c r="AJ37" s="673"/>
      <c r="AK37" s="673"/>
      <c r="AL37" s="637" t="s">
        <v>121</v>
      </c>
      <c r="AM37" s="638"/>
      <c r="AN37" s="638"/>
      <c r="AO37" s="674"/>
      <c r="AQ37" s="667" t="s">
        <v>318</v>
      </c>
      <c r="AR37" s="668"/>
      <c r="AS37" s="668"/>
      <c r="AT37" s="668"/>
      <c r="AU37" s="668"/>
      <c r="AV37" s="668"/>
      <c r="AW37" s="668"/>
      <c r="AX37" s="668"/>
      <c r="AY37" s="669"/>
      <c r="AZ37" s="634">
        <v>79065</v>
      </c>
      <c r="BA37" s="635"/>
      <c r="BB37" s="635"/>
      <c r="BC37" s="635"/>
      <c r="BD37" s="647"/>
      <c r="BE37" s="647"/>
      <c r="BF37" s="670"/>
      <c r="BG37" s="631" t="s">
        <v>319</v>
      </c>
      <c r="BH37" s="632"/>
      <c r="BI37" s="632"/>
      <c r="BJ37" s="632"/>
      <c r="BK37" s="632"/>
      <c r="BL37" s="632"/>
      <c r="BM37" s="632"/>
      <c r="BN37" s="632"/>
      <c r="BO37" s="632"/>
      <c r="BP37" s="632"/>
      <c r="BQ37" s="632"/>
      <c r="BR37" s="632"/>
      <c r="BS37" s="632"/>
      <c r="BT37" s="632"/>
      <c r="BU37" s="633"/>
      <c r="BV37" s="634">
        <v>3165</v>
      </c>
      <c r="BW37" s="635"/>
      <c r="BX37" s="635"/>
      <c r="BY37" s="635"/>
      <c r="BZ37" s="635"/>
      <c r="CA37" s="635"/>
      <c r="CB37" s="671"/>
      <c r="CD37" s="631" t="s">
        <v>320</v>
      </c>
      <c r="CE37" s="632"/>
      <c r="CF37" s="632"/>
      <c r="CG37" s="632"/>
      <c r="CH37" s="632"/>
      <c r="CI37" s="632"/>
      <c r="CJ37" s="632"/>
      <c r="CK37" s="632"/>
      <c r="CL37" s="632"/>
      <c r="CM37" s="632"/>
      <c r="CN37" s="632"/>
      <c r="CO37" s="632"/>
      <c r="CP37" s="632"/>
      <c r="CQ37" s="633"/>
      <c r="CR37" s="634">
        <v>21830</v>
      </c>
      <c r="CS37" s="647"/>
      <c r="CT37" s="647"/>
      <c r="CU37" s="647"/>
      <c r="CV37" s="647"/>
      <c r="CW37" s="647"/>
      <c r="CX37" s="647"/>
      <c r="CY37" s="648"/>
      <c r="CZ37" s="637">
        <v>1</v>
      </c>
      <c r="DA37" s="649"/>
      <c r="DB37" s="649"/>
      <c r="DC37" s="650"/>
      <c r="DD37" s="640">
        <v>1736</v>
      </c>
      <c r="DE37" s="647"/>
      <c r="DF37" s="647"/>
      <c r="DG37" s="647"/>
      <c r="DH37" s="647"/>
      <c r="DI37" s="647"/>
      <c r="DJ37" s="647"/>
      <c r="DK37" s="648"/>
      <c r="DL37" s="640">
        <v>1736</v>
      </c>
      <c r="DM37" s="647"/>
      <c r="DN37" s="647"/>
      <c r="DO37" s="647"/>
      <c r="DP37" s="647"/>
      <c r="DQ37" s="647"/>
      <c r="DR37" s="647"/>
      <c r="DS37" s="647"/>
      <c r="DT37" s="647"/>
      <c r="DU37" s="647"/>
      <c r="DV37" s="648"/>
      <c r="DW37" s="637">
        <v>0.4</v>
      </c>
      <c r="DX37" s="649"/>
      <c r="DY37" s="649"/>
      <c r="DZ37" s="649"/>
      <c r="EA37" s="649"/>
      <c r="EB37" s="649"/>
      <c r="EC37" s="661"/>
    </row>
    <row r="38" spans="2:133" ht="11.25" customHeight="1" x14ac:dyDescent="0.2">
      <c r="B38" s="631" t="s">
        <v>321</v>
      </c>
      <c r="C38" s="632"/>
      <c r="D38" s="632"/>
      <c r="E38" s="632"/>
      <c r="F38" s="632"/>
      <c r="G38" s="632"/>
      <c r="H38" s="632"/>
      <c r="I38" s="632"/>
      <c r="J38" s="632"/>
      <c r="K38" s="632"/>
      <c r="L38" s="632"/>
      <c r="M38" s="632"/>
      <c r="N38" s="632"/>
      <c r="O38" s="632"/>
      <c r="P38" s="632"/>
      <c r="Q38" s="633"/>
      <c r="R38" s="634" t="s">
        <v>121</v>
      </c>
      <c r="S38" s="635"/>
      <c r="T38" s="635"/>
      <c r="U38" s="635"/>
      <c r="V38" s="635"/>
      <c r="W38" s="635"/>
      <c r="X38" s="635"/>
      <c r="Y38" s="636"/>
      <c r="Z38" s="672" t="s">
        <v>121</v>
      </c>
      <c r="AA38" s="672"/>
      <c r="AB38" s="672"/>
      <c r="AC38" s="672"/>
      <c r="AD38" s="673" t="s">
        <v>121</v>
      </c>
      <c r="AE38" s="673"/>
      <c r="AF38" s="673"/>
      <c r="AG38" s="673"/>
      <c r="AH38" s="673"/>
      <c r="AI38" s="673"/>
      <c r="AJ38" s="673"/>
      <c r="AK38" s="673"/>
      <c r="AL38" s="637" t="s">
        <v>121</v>
      </c>
      <c r="AM38" s="638"/>
      <c r="AN38" s="638"/>
      <c r="AO38" s="674"/>
      <c r="AQ38" s="667" t="s">
        <v>322</v>
      </c>
      <c r="AR38" s="668"/>
      <c r="AS38" s="668"/>
      <c r="AT38" s="668"/>
      <c r="AU38" s="668"/>
      <c r="AV38" s="668"/>
      <c r="AW38" s="668"/>
      <c r="AX38" s="668"/>
      <c r="AY38" s="669"/>
      <c r="AZ38" s="634">
        <v>71147</v>
      </c>
      <c r="BA38" s="635"/>
      <c r="BB38" s="635"/>
      <c r="BC38" s="635"/>
      <c r="BD38" s="647"/>
      <c r="BE38" s="647"/>
      <c r="BF38" s="670"/>
      <c r="BG38" s="631" t="s">
        <v>323</v>
      </c>
      <c r="BH38" s="632"/>
      <c r="BI38" s="632"/>
      <c r="BJ38" s="632"/>
      <c r="BK38" s="632"/>
      <c r="BL38" s="632"/>
      <c r="BM38" s="632"/>
      <c r="BN38" s="632"/>
      <c r="BO38" s="632"/>
      <c r="BP38" s="632"/>
      <c r="BQ38" s="632"/>
      <c r="BR38" s="632"/>
      <c r="BS38" s="632"/>
      <c r="BT38" s="632"/>
      <c r="BU38" s="633"/>
      <c r="BV38" s="634">
        <v>47</v>
      </c>
      <c r="BW38" s="635"/>
      <c r="BX38" s="635"/>
      <c r="BY38" s="635"/>
      <c r="BZ38" s="635"/>
      <c r="CA38" s="635"/>
      <c r="CB38" s="671"/>
      <c r="CD38" s="631" t="s">
        <v>324</v>
      </c>
      <c r="CE38" s="632"/>
      <c r="CF38" s="632"/>
      <c r="CG38" s="632"/>
      <c r="CH38" s="632"/>
      <c r="CI38" s="632"/>
      <c r="CJ38" s="632"/>
      <c r="CK38" s="632"/>
      <c r="CL38" s="632"/>
      <c r="CM38" s="632"/>
      <c r="CN38" s="632"/>
      <c r="CO38" s="632"/>
      <c r="CP38" s="632"/>
      <c r="CQ38" s="633"/>
      <c r="CR38" s="634">
        <v>33507</v>
      </c>
      <c r="CS38" s="635"/>
      <c r="CT38" s="635"/>
      <c r="CU38" s="635"/>
      <c r="CV38" s="635"/>
      <c r="CW38" s="635"/>
      <c r="CX38" s="635"/>
      <c r="CY38" s="636"/>
      <c r="CZ38" s="637">
        <v>1.5</v>
      </c>
      <c r="DA38" s="649"/>
      <c r="DB38" s="649"/>
      <c r="DC38" s="650"/>
      <c r="DD38" s="640">
        <v>28301</v>
      </c>
      <c r="DE38" s="635"/>
      <c r="DF38" s="635"/>
      <c r="DG38" s="635"/>
      <c r="DH38" s="635"/>
      <c r="DI38" s="635"/>
      <c r="DJ38" s="635"/>
      <c r="DK38" s="636"/>
      <c r="DL38" s="640">
        <v>24218</v>
      </c>
      <c r="DM38" s="635"/>
      <c r="DN38" s="635"/>
      <c r="DO38" s="635"/>
      <c r="DP38" s="635"/>
      <c r="DQ38" s="635"/>
      <c r="DR38" s="635"/>
      <c r="DS38" s="635"/>
      <c r="DT38" s="635"/>
      <c r="DU38" s="635"/>
      <c r="DV38" s="636"/>
      <c r="DW38" s="637">
        <v>5.3</v>
      </c>
      <c r="DX38" s="649"/>
      <c r="DY38" s="649"/>
      <c r="DZ38" s="649"/>
      <c r="EA38" s="649"/>
      <c r="EB38" s="649"/>
      <c r="EC38" s="661"/>
    </row>
    <row r="39" spans="2:133" ht="11.25" customHeight="1" x14ac:dyDescent="0.2">
      <c r="B39" s="631" t="s">
        <v>325</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326</v>
      </c>
      <c r="AR39" s="668"/>
      <c r="AS39" s="668"/>
      <c r="AT39" s="668"/>
      <c r="AU39" s="668"/>
      <c r="AV39" s="668"/>
      <c r="AW39" s="668"/>
      <c r="AX39" s="668"/>
      <c r="AY39" s="669"/>
      <c r="AZ39" s="634" t="s">
        <v>121</v>
      </c>
      <c r="BA39" s="635"/>
      <c r="BB39" s="635"/>
      <c r="BC39" s="635"/>
      <c r="BD39" s="647"/>
      <c r="BE39" s="647"/>
      <c r="BF39" s="670"/>
      <c r="BG39" s="631" t="s">
        <v>327</v>
      </c>
      <c r="BH39" s="632"/>
      <c r="BI39" s="632"/>
      <c r="BJ39" s="632"/>
      <c r="BK39" s="632"/>
      <c r="BL39" s="632"/>
      <c r="BM39" s="632"/>
      <c r="BN39" s="632"/>
      <c r="BO39" s="632"/>
      <c r="BP39" s="632"/>
      <c r="BQ39" s="632"/>
      <c r="BR39" s="632"/>
      <c r="BS39" s="632"/>
      <c r="BT39" s="632"/>
      <c r="BU39" s="633"/>
      <c r="BV39" s="634">
        <v>75</v>
      </c>
      <c r="BW39" s="635"/>
      <c r="BX39" s="635"/>
      <c r="BY39" s="635"/>
      <c r="BZ39" s="635"/>
      <c r="CA39" s="635"/>
      <c r="CB39" s="671"/>
      <c r="CD39" s="631" t="s">
        <v>328</v>
      </c>
      <c r="CE39" s="632"/>
      <c r="CF39" s="632"/>
      <c r="CG39" s="632"/>
      <c r="CH39" s="632"/>
      <c r="CI39" s="632"/>
      <c r="CJ39" s="632"/>
      <c r="CK39" s="632"/>
      <c r="CL39" s="632"/>
      <c r="CM39" s="632"/>
      <c r="CN39" s="632"/>
      <c r="CO39" s="632"/>
      <c r="CP39" s="632"/>
      <c r="CQ39" s="633"/>
      <c r="CR39" s="634">
        <v>142166</v>
      </c>
      <c r="CS39" s="647"/>
      <c r="CT39" s="647"/>
      <c r="CU39" s="647"/>
      <c r="CV39" s="647"/>
      <c r="CW39" s="647"/>
      <c r="CX39" s="647"/>
      <c r="CY39" s="648"/>
      <c r="CZ39" s="637">
        <v>6.2</v>
      </c>
      <c r="DA39" s="649"/>
      <c r="DB39" s="649"/>
      <c r="DC39" s="650"/>
      <c r="DD39" s="640">
        <v>142023</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2">
      <c r="B40" s="631" t="s">
        <v>329</v>
      </c>
      <c r="C40" s="632"/>
      <c r="D40" s="632"/>
      <c r="E40" s="632"/>
      <c r="F40" s="632"/>
      <c r="G40" s="632"/>
      <c r="H40" s="632"/>
      <c r="I40" s="632"/>
      <c r="J40" s="632"/>
      <c r="K40" s="632"/>
      <c r="L40" s="632"/>
      <c r="M40" s="632"/>
      <c r="N40" s="632"/>
      <c r="O40" s="632"/>
      <c r="P40" s="632"/>
      <c r="Q40" s="633"/>
      <c r="R40" s="634" t="s">
        <v>121</v>
      </c>
      <c r="S40" s="635"/>
      <c r="T40" s="635"/>
      <c r="U40" s="635"/>
      <c r="V40" s="635"/>
      <c r="W40" s="635"/>
      <c r="X40" s="635"/>
      <c r="Y40" s="636"/>
      <c r="Z40" s="672" t="s">
        <v>121</v>
      </c>
      <c r="AA40" s="672"/>
      <c r="AB40" s="672"/>
      <c r="AC40" s="672"/>
      <c r="AD40" s="673" t="s">
        <v>121</v>
      </c>
      <c r="AE40" s="673"/>
      <c r="AF40" s="673"/>
      <c r="AG40" s="673"/>
      <c r="AH40" s="673"/>
      <c r="AI40" s="673"/>
      <c r="AJ40" s="673"/>
      <c r="AK40" s="673"/>
      <c r="AL40" s="637" t="s">
        <v>121</v>
      </c>
      <c r="AM40" s="638"/>
      <c r="AN40" s="638"/>
      <c r="AO40" s="674"/>
      <c r="AQ40" s="667" t="s">
        <v>330</v>
      </c>
      <c r="AR40" s="668"/>
      <c r="AS40" s="668"/>
      <c r="AT40" s="668"/>
      <c r="AU40" s="668"/>
      <c r="AV40" s="668"/>
      <c r="AW40" s="668"/>
      <c r="AX40" s="668"/>
      <c r="AY40" s="669"/>
      <c r="AZ40" s="634" t="s">
        <v>121</v>
      </c>
      <c r="BA40" s="635"/>
      <c r="BB40" s="635"/>
      <c r="BC40" s="635"/>
      <c r="BD40" s="647"/>
      <c r="BE40" s="647"/>
      <c r="BF40" s="670"/>
      <c r="BG40" s="675" t="s">
        <v>331</v>
      </c>
      <c r="BH40" s="676"/>
      <c r="BI40" s="676"/>
      <c r="BJ40" s="676"/>
      <c r="BK40" s="676"/>
      <c r="BL40" s="202"/>
      <c r="BM40" s="632" t="s">
        <v>332</v>
      </c>
      <c r="BN40" s="632"/>
      <c r="BO40" s="632"/>
      <c r="BP40" s="632"/>
      <c r="BQ40" s="632"/>
      <c r="BR40" s="632"/>
      <c r="BS40" s="632"/>
      <c r="BT40" s="632"/>
      <c r="BU40" s="633"/>
      <c r="BV40" s="634">
        <v>64</v>
      </c>
      <c r="BW40" s="635"/>
      <c r="BX40" s="635"/>
      <c r="BY40" s="635"/>
      <c r="BZ40" s="635"/>
      <c r="CA40" s="635"/>
      <c r="CB40" s="671"/>
      <c r="CD40" s="631" t="s">
        <v>333</v>
      </c>
      <c r="CE40" s="632"/>
      <c r="CF40" s="632"/>
      <c r="CG40" s="632"/>
      <c r="CH40" s="632"/>
      <c r="CI40" s="632"/>
      <c r="CJ40" s="632"/>
      <c r="CK40" s="632"/>
      <c r="CL40" s="632"/>
      <c r="CM40" s="632"/>
      <c r="CN40" s="632"/>
      <c r="CO40" s="632"/>
      <c r="CP40" s="632"/>
      <c r="CQ40" s="633"/>
      <c r="CR40" s="634" t="s">
        <v>121</v>
      </c>
      <c r="CS40" s="635"/>
      <c r="CT40" s="635"/>
      <c r="CU40" s="635"/>
      <c r="CV40" s="635"/>
      <c r="CW40" s="635"/>
      <c r="CX40" s="635"/>
      <c r="CY40" s="636"/>
      <c r="CZ40" s="637" t="s">
        <v>121</v>
      </c>
      <c r="DA40" s="649"/>
      <c r="DB40" s="649"/>
      <c r="DC40" s="650"/>
      <c r="DD40" s="640" t="s">
        <v>121</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2">
      <c r="B41" s="615" t="s">
        <v>334</v>
      </c>
      <c r="C41" s="616"/>
      <c r="D41" s="616"/>
      <c r="E41" s="616"/>
      <c r="F41" s="616"/>
      <c r="G41" s="616"/>
      <c r="H41" s="616"/>
      <c r="I41" s="616"/>
      <c r="J41" s="616"/>
      <c r="K41" s="616"/>
      <c r="L41" s="616"/>
      <c r="M41" s="616"/>
      <c r="N41" s="616"/>
      <c r="O41" s="616"/>
      <c r="P41" s="616"/>
      <c r="Q41" s="617"/>
      <c r="R41" s="618">
        <v>2419876</v>
      </c>
      <c r="S41" s="659"/>
      <c r="T41" s="659"/>
      <c r="U41" s="659"/>
      <c r="V41" s="659"/>
      <c r="W41" s="659"/>
      <c r="X41" s="659"/>
      <c r="Y41" s="662"/>
      <c r="Z41" s="663">
        <v>100</v>
      </c>
      <c r="AA41" s="663"/>
      <c r="AB41" s="663"/>
      <c r="AC41" s="663"/>
      <c r="AD41" s="664">
        <v>459020</v>
      </c>
      <c r="AE41" s="664"/>
      <c r="AF41" s="664"/>
      <c r="AG41" s="664"/>
      <c r="AH41" s="664"/>
      <c r="AI41" s="664"/>
      <c r="AJ41" s="664"/>
      <c r="AK41" s="664"/>
      <c r="AL41" s="621">
        <v>100</v>
      </c>
      <c r="AM41" s="665"/>
      <c r="AN41" s="665"/>
      <c r="AO41" s="666"/>
      <c r="AQ41" s="667" t="s">
        <v>335</v>
      </c>
      <c r="AR41" s="668"/>
      <c r="AS41" s="668"/>
      <c r="AT41" s="668"/>
      <c r="AU41" s="668"/>
      <c r="AV41" s="668"/>
      <c r="AW41" s="668"/>
      <c r="AX41" s="668"/>
      <c r="AY41" s="669"/>
      <c r="AZ41" s="634">
        <v>16170</v>
      </c>
      <c r="BA41" s="635"/>
      <c r="BB41" s="635"/>
      <c r="BC41" s="635"/>
      <c r="BD41" s="647"/>
      <c r="BE41" s="647"/>
      <c r="BF41" s="670"/>
      <c r="BG41" s="675"/>
      <c r="BH41" s="676"/>
      <c r="BI41" s="676"/>
      <c r="BJ41" s="676"/>
      <c r="BK41" s="676"/>
      <c r="BL41" s="202"/>
      <c r="BM41" s="632" t="s">
        <v>336</v>
      </c>
      <c r="BN41" s="632"/>
      <c r="BO41" s="632"/>
      <c r="BP41" s="632"/>
      <c r="BQ41" s="632"/>
      <c r="BR41" s="632"/>
      <c r="BS41" s="632"/>
      <c r="BT41" s="632"/>
      <c r="BU41" s="633"/>
      <c r="BV41" s="634">
        <v>33</v>
      </c>
      <c r="BW41" s="635"/>
      <c r="BX41" s="635"/>
      <c r="BY41" s="635"/>
      <c r="BZ41" s="635"/>
      <c r="CA41" s="635"/>
      <c r="CB41" s="671"/>
      <c r="CD41" s="631" t="s">
        <v>337</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338</v>
      </c>
      <c r="AR42" s="680"/>
      <c r="AS42" s="680"/>
      <c r="AT42" s="680"/>
      <c r="AU42" s="680"/>
      <c r="AV42" s="680"/>
      <c r="AW42" s="680"/>
      <c r="AX42" s="680"/>
      <c r="AY42" s="681"/>
      <c r="AZ42" s="618">
        <v>17337</v>
      </c>
      <c r="BA42" s="659"/>
      <c r="BB42" s="659"/>
      <c r="BC42" s="659"/>
      <c r="BD42" s="619"/>
      <c r="BE42" s="619"/>
      <c r="BF42" s="682"/>
      <c r="BG42" s="677"/>
      <c r="BH42" s="678"/>
      <c r="BI42" s="678"/>
      <c r="BJ42" s="678"/>
      <c r="BK42" s="678"/>
      <c r="BL42" s="203"/>
      <c r="BM42" s="616" t="s">
        <v>339</v>
      </c>
      <c r="BN42" s="616"/>
      <c r="BO42" s="616"/>
      <c r="BP42" s="616"/>
      <c r="BQ42" s="616"/>
      <c r="BR42" s="616"/>
      <c r="BS42" s="616"/>
      <c r="BT42" s="616"/>
      <c r="BU42" s="617"/>
      <c r="BV42" s="618">
        <v>187</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589616</v>
      </c>
      <c r="CS42" s="647"/>
      <c r="CT42" s="647"/>
      <c r="CU42" s="647"/>
      <c r="CV42" s="647"/>
      <c r="CW42" s="647"/>
      <c r="CX42" s="647"/>
      <c r="CY42" s="648"/>
      <c r="CZ42" s="637">
        <v>25.7</v>
      </c>
      <c r="DA42" s="649"/>
      <c r="DB42" s="649"/>
      <c r="DC42" s="650"/>
      <c r="DD42" s="640">
        <v>25364</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341</v>
      </c>
      <c r="CD43" s="631" t="s">
        <v>342</v>
      </c>
      <c r="CE43" s="632"/>
      <c r="CF43" s="632"/>
      <c r="CG43" s="632"/>
      <c r="CH43" s="632"/>
      <c r="CI43" s="632"/>
      <c r="CJ43" s="632"/>
      <c r="CK43" s="632"/>
      <c r="CL43" s="632"/>
      <c r="CM43" s="632"/>
      <c r="CN43" s="632"/>
      <c r="CO43" s="632"/>
      <c r="CP43" s="632"/>
      <c r="CQ43" s="633"/>
      <c r="CR43" s="634">
        <v>12875</v>
      </c>
      <c r="CS43" s="647"/>
      <c r="CT43" s="647"/>
      <c r="CU43" s="647"/>
      <c r="CV43" s="647"/>
      <c r="CW43" s="647"/>
      <c r="CX43" s="647"/>
      <c r="CY43" s="648"/>
      <c r="CZ43" s="637">
        <v>0.6</v>
      </c>
      <c r="DA43" s="649"/>
      <c r="DB43" s="649"/>
      <c r="DC43" s="650"/>
      <c r="DD43" s="640">
        <v>12875</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291</v>
      </c>
      <c r="CE44" s="654"/>
      <c r="CF44" s="631" t="s">
        <v>344</v>
      </c>
      <c r="CG44" s="632"/>
      <c r="CH44" s="632"/>
      <c r="CI44" s="632"/>
      <c r="CJ44" s="632"/>
      <c r="CK44" s="632"/>
      <c r="CL44" s="632"/>
      <c r="CM44" s="632"/>
      <c r="CN44" s="632"/>
      <c r="CO44" s="632"/>
      <c r="CP44" s="632"/>
      <c r="CQ44" s="633"/>
      <c r="CR44" s="634">
        <v>589616</v>
      </c>
      <c r="CS44" s="635"/>
      <c r="CT44" s="635"/>
      <c r="CU44" s="635"/>
      <c r="CV44" s="635"/>
      <c r="CW44" s="635"/>
      <c r="CX44" s="635"/>
      <c r="CY44" s="636"/>
      <c r="CZ44" s="637">
        <v>25.7</v>
      </c>
      <c r="DA44" s="638"/>
      <c r="DB44" s="638"/>
      <c r="DC44" s="639"/>
      <c r="DD44" s="640">
        <v>25364</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t="s">
        <v>121</v>
      </c>
      <c r="CS45" s="647"/>
      <c r="CT45" s="647"/>
      <c r="CU45" s="647"/>
      <c r="CV45" s="647"/>
      <c r="CW45" s="647"/>
      <c r="CX45" s="647"/>
      <c r="CY45" s="648"/>
      <c r="CZ45" s="637" t="s">
        <v>121</v>
      </c>
      <c r="DA45" s="649"/>
      <c r="DB45" s="649"/>
      <c r="DC45" s="650"/>
      <c r="DD45" s="640" t="s">
        <v>121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347</v>
      </c>
      <c r="CG46" s="632"/>
      <c r="CH46" s="632"/>
      <c r="CI46" s="632"/>
      <c r="CJ46" s="632"/>
      <c r="CK46" s="632"/>
      <c r="CL46" s="632"/>
      <c r="CM46" s="632"/>
      <c r="CN46" s="632"/>
      <c r="CO46" s="632"/>
      <c r="CP46" s="632"/>
      <c r="CQ46" s="633"/>
      <c r="CR46" s="634">
        <v>589616</v>
      </c>
      <c r="CS46" s="635"/>
      <c r="CT46" s="635"/>
      <c r="CU46" s="635"/>
      <c r="CV46" s="635"/>
      <c r="CW46" s="635"/>
      <c r="CX46" s="635"/>
      <c r="CY46" s="636"/>
      <c r="CZ46" s="637">
        <v>25.7</v>
      </c>
      <c r="DA46" s="638"/>
      <c r="DB46" s="638"/>
      <c r="DC46" s="639"/>
      <c r="DD46" s="640">
        <v>25364</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348</v>
      </c>
      <c r="CG47" s="632"/>
      <c r="CH47" s="632"/>
      <c r="CI47" s="632"/>
      <c r="CJ47" s="632"/>
      <c r="CK47" s="632"/>
      <c r="CL47" s="632"/>
      <c r="CM47" s="632"/>
      <c r="CN47" s="632"/>
      <c r="CO47" s="632"/>
      <c r="CP47" s="632"/>
      <c r="CQ47" s="633"/>
      <c r="CR47" s="634" t="s">
        <v>121</v>
      </c>
      <c r="CS47" s="647"/>
      <c r="CT47" s="647"/>
      <c r="CU47" s="647"/>
      <c r="CV47" s="647"/>
      <c r="CW47" s="647"/>
      <c r="CX47" s="647"/>
      <c r="CY47" s="648"/>
      <c r="CZ47" s="637" t="s">
        <v>121</v>
      </c>
      <c r="DA47" s="649"/>
      <c r="DB47" s="649"/>
      <c r="DC47" s="650"/>
      <c r="DD47" s="640" t="s">
        <v>121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349</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350</v>
      </c>
      <c r="CE49" s="616"/>
      <c r="CF49" s="616"/>
      <c r="CG49" s="616"/>
      <c r="CH49" s="616"/>
      <c r="CI49" s="616"/>
      <c r="CJ49" s="616"/>
      <c r="CK49" s="616"/>
      <c r="CL49" s="616"/>
      <c r="CM49" s="616"/>
      <c r="CN49" s="616"/>
      <c r="CO49" s="616"/>
      <c r="CP49" s="616"/>
      <c r="CQ49" s="617"/>
      <c r="CR49" s="618">
        <v>2294986</v>
      </c>
      <c r="CS49" s="619"/>
      <c r="CT49" s="619"/>
      <c r="CU49" s="619"/>
      <c r="CV49" s="619"/>
      <c r="CW49" s="619"/>
      <c r="CX49" s="619"/>
      <c r="CY49" s="620"/>
      <c r="CZ49" s="621">
        <v>100</v>
      </c>
      <c r="DA49" s="622"/>
      <c r="DB49" s="622"/>
      <c r="DC49" s="623"/>
      <c r="DD49" s="624">
        <v>721027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hMPOW/F5B42zGd/1FioSwN1d+U9WyOGoFa+q1lU85XgaN3Id1Kip9bd0zj2e6bSAR6LAjl9Ez5T3cu1nzd7B4w==" saltValue="brWRI7tGM+EqcvGYWbVzM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554687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351</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352</v>
      </c>
      <c r="DK2" s="1105"/>
      <c r="DL2" s="1105"/>
      <c r="DM2" s="1105"/>
      <c r="DN2" s="1105"/>
      <c r="DO2" s="1106"/>
      <c r="DP2" s="210"/>
      <c r="DQ2" s="1104" t="s">
        <v>353</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354</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356</v>
      </c>
      <c r="B5" s="1009"/>
      <c r="C5" s="1009"/>
      <c r="D5" s="1009"/>
      <c r="E5" s="1009"/>
      <c r="F5" s="1009"/>
      <c r="G5" s="1009"/>
      <c r="H5" s="1009"/>
      <c r="I5" s="1009"/>
      <c r="J5" s="1009"/>
      <c r="K5" s="1009"/>
      <c r="L5" s="1009"/>
      <c r="M5" s="1009"/>
      <c r="N5" s="1009"/>
      <c r="O5" s="1009"/>
      <c r="P5" s="1010"/>
      <c r="Q5" s="1014" t="s">
        <v>357</v>
      </c>
      <c r="R5" s="1015"/>
      <c r="S5" s="1015"/>
      <c r="T5" s="1015"/>
      <c r="U5" s="1016"/>
      <c r="V5" s="1014" t="s">
        <v>358</v>
      </c>
      <c r="W5" s="1015"/>
      <c r="X5" s="1015"/>
      <c r="Y5" s="1015"/>
      <c r="Z5" s="1016"/>
      <c r="AA5" s="1014" t="s">
        <v>359</v>
      </c>
      <c r="AB5" s="1015"/>
      <c r="AC5" s="1015"/>
      <c r="AD5" s="1015"/>
      <c r="AE5" s="1015"/>
      <c r="AF5" s="1107" t="s">
        <v>360</v>
      </c>
      <c r="AG5" s="1015"/>
      <c r="AH5" s="1015"/>
      <c r="AI5" s="1015"/>
      <c r="AJ5" s="1028"/>
      <c r="AK5" s="1015" t="s">
        <v>361</v>
      </c>
      <c r="AL5" s="1015"/>
      <c r="AM5" s="1015"/>
      <c r="AN5" s="1015"/>
      <c r="AO5" s="1016"/>
      <c r="AP5" s="1014" t="s">
        <v>362</v>
      </c>
      <c r="AQ5" s="1015"/>
      <c r="AR5" s="1015"/>
      <c r="AS5" s="1015"/>
      <c r="AT5" s="1016"/>
      <c r="AU5" s="1014" t="s">
        <v>363</v>
      </c>
      <c r="AV5" s="1015"/>
      <c r="AW5" s="1015"/>
      <c r="AX5" s="1015"/>
      <c r="AY5" s="1028"/>
      <c r="AZ5" s="214"/>
      <c r="BA5" s="214"/>
      <c r="BB5" s="214"/>
      <c r="BC5" s="214"/>
      <c r="BD5" s="214"/>
      <c r="BE5" s="215"/>
      <c r="BF5" s="215"/>
      <c r="BG5" s="215"/>
      <c r="BH5" s="215"/>
      <c r="BI5" s="215"/>
      <c r="BJ5" s="215"/>
      <c r="BK5" s="215"/>
      <c r="BL5" s="215"/>
      <c r="BM5" s="215"/>
      <c r="BN5" s="215"/>
      <c r="BO5" s="215"/>
      <c r="BP5" s="215"/>
      <c r="BQ5" s="1008" t="s">
        <v>364</v>
      </c>
      <c r="BR5" s="1009"/>
      <c r="BS5" s="1009"/>
      <c r="BT5" s="1009"/>
      <c r="BU5" s="1009"/>
      <c r="BV5" s="1009"/>
      <c r="BW5" s="1009"/>
      <c r="BX5" s="1009"/>
      <c r="BY5" s="1009"/>
      <c r="BZ5" s="1009"/>
      <c r="CA5" s="1009"/>
      <c r="CB5" s="1009"/>
      <c r="CC5" s="1009"/>
      <c r="CD5" s="1009"/>
      <c r="CE5" s="1009"/>
      <c r="CF5" s="1009"/>
      <c r="CG5" s="1010"/>
      <c r="CH5" s="1014" t="s">
        <v>365</v>
      </c>
      <c r="CI5" s="1015"/>
      <c r="CJ5" s="1015"/>
      <c r="CK5" s="1015"/>
      <c r="CL5" s="1016"/>
      <c r="CM5" s="1014" t="s">
        <v>366</v>
      </c>
      <c r="CN5" s="1015"/>
      <c r="CO5" s="1015"/>
      <c r="CP5" s="1015"/>
      <c r="CQ5" s="1016"/>
      <c r="CR5" s="1014" t="s">
        <v>367</v>
      </c>
      <c r="CS5" s="1015"/>
      <c r="CT5" s="1015"/>
      <c r="CU5" s="1015"/>
      <c r="CV5" s="1016"/>
      <c r="CW5" s="1014" t="s">
        <v>368</v>
      </c>
      <c r="CX5" s="1015"/>
      <c r="CY5" s="1015"/>
      <c r="CZ5" s="1015"/>
      <c r="DA5" s="1016"/>
      <c r="DB5" s="1014" t="s">
        <v>369</v>
      </c>
      <c r="DC5" s="1015"/>
      <c r="DD5" s="1015"/>
      <c r="DE5" s="1015"/>
      <c r="DF5" s="1016"/>
      <c r="DG5" s="1097" t="s">
        <v>370</v>
      </c>
      <c r="DH5" s="1098"/>
      <c r="DI5" s="1098"/>
      <c r="DJ5" s="1098"/>
      <c r="DK5" s="1099"/>
      <c r="DL5" s="1097" t="s">
        <v>371</v>
      </c>
      <c r="DM5" s="1098"/>
      <c r="DN5" s="1098"/>
      <c r="DO5" s="1098"/>
      <c r="DP5" s="1099"/>
      <c r="DQ5" s="1014" t="s">
        <v>372</v>
      </c>
      <c r="DR5" s="1015"/>
      <c r="DS5" s="1015"/>
      <c r="DT5" s="1015"/>
      <c r="DU5" s="1016"/>
      <c r="DV5" s="1014" t="s">
        <v>363</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373</v>
      </c>
      <c r="C7" s="1061"/>
      <c r="D7" s="1061"/>
      <c r="E7" s="1061"/>
      <c r="F7" s="1061"/>
      <c r="G7" s="1061"/>
      <c r="H7" s="1061"/>
      <c r="I7" s="1061"/>
      <c r="J7" s="1061"/>
      <c r="K7" s="1061"/>
      <c r="L7" s="1061"/>
      <c r="M7" s="1061"/>
      <c r="N7" s="1061"/>
      <c r="O7" s="1061"/>
      <c r="P7" s="1062"/>
      <c r="Q7" s="1115">
        <v>2420</v>
      </c>
      <c r="R7" s="1116"/>
      <c r="S7" s="1116"/>
      <c r="T7" s="1116"/>
      <c r="U7" s="1116"/>
      <c r="V7" s="1116">
        <v>2295</v>
      </c>
      <c r="W7" s="1116"/>
      <c r="X7" s="1116"/>
      <c r="Y7" s="1116"/>
      <c r="Z7" s="1116"/>
      <c r="AA7" s="1116">
        <v>125</v>
      </c>
      <c r="AB7" s="1116"/>
      <c r="AC7" s="1116"/>
      <c r="AD7" s="1116"/>
      <c r="AE7" s="1117"/>
      <c r="AF7" s="1118">
        <v>125</v>
      </c>
      <c r="AG7" s="1119"/>
      <c r="AH7" s="1119"/>
      <c r="AI7" s="1119"/>
      <c r="AJ7" s="1120"/>
      <c r="AK7" s="1121">
        <v>100</v>
      </c>
      <c r="AL7" s="1122"/>
      <c r="AM7" s="1122"/>
      <c r="AN7" s="1122"/>
      <c r="AO7" s="1122"/>
      <c r="AP7" s="1122">
        <v>330</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556</v>
      </c>
      <c r="BT7" s="1113"/>
      <c r="BU7" s="1113"/>
      <c r="BV7" s="1113"/>
      <c r="BW7" s="1113"/>
      <c r="BX7" s="1113"/>
      <c r="BY7" s="1113"/>
      <c r="BZ7" s="1113"/>
      <c r="CA7" s="1113"/>
      <c r="CB7" s="1113"/>
      <c r="CC7" s="1113"/>
      <c r="CD7" s="1113"/>
      <c r="CE7" s="1113"/>
      <c r="CF7" s="1113"/>
      <c r="CG7" s="1125"/>
      <c r="CH7" s="1109">
        <v>3</v>
      </c>
      <c r="CI7" s="1110"/>
      <c r="CJ7" s="1110"/>
      <c r="CK7" s="1110"/>
      <c r="CL7" s="1111"/>
      <c r="CM7" s="1109">
        <v>20</v>
      </c>
      <c r="CN7" s="1110"/>
      <c r="CO7" s="1110"/>
      <c r="CP7" s="1110"/>
      <c r="CQ7" s="1111"/>
      <c r="CR7" s="1109">
        <v>2</v>
      </c>
      <c r="CS7" s="1110"/>
      <c r="CT7" s="1110"/>
      <c r="CU7" s="1110"/>
      <c r="CV7" s="1111"/>
      <c r="CW7" s="1109">
        <v>71</v>
      </c>
      <c r="CX7" s="1110"/>
      <c r="CY7" s="1110"/>
      <c r="CZ7" s="1110"/>
      <c r="DA7" s="1111"/>
      <c r="DB7" s="1109" t="s">
        <v>486</v>
      </c>
      <c r="DC7" s="1110"/>
      <c r="DD7" s="1110"/>
      <c r="DE7" s="1110"/>
      <c r="DF7" s="1111"/>
      <c r="DG7" s="1109" t="s">
        <v>486</v>
      </c>
      <c r="DH7" s="1110"/>
      <c r="DI7" s="1110"/>
      <c r="DJ7" s="1110"/>
      <c r="DK7" s="1111"/>
      <c r="DL7" s="1109" t="s">
        <v>486</v>
      </c>
      <c r="DM7" s="1110"/>
      <c r="DN7" s="1110"/>
      <c r="DO7" s="1110"/>
      <c r="DP7" s="1111"/>
      <c r="DQ7" s="1109" t="s">
        <v>486</v>
      </c>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374</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375</v>
      </c>
      <c r="B23" s="950" t="s">
        <v>376</v>
      </c>
      <c r="C23" s="951"/>
      <c r="D23" s="951"/>
      <c r="E23" s="951"/>
      <c r="F23" s="951"/>
      <c r="G23" s="951"/>
      <c r="H23" s="951"/>
      <c r="I23" s="951"/>
      <c r="J23" s="951"/>
      <c r="K23" s="951"/>
      <c r="L23" s="951"/>
      <c r="M23" s="951"/>
      <c r="N23" s="951"/>
      <c r="O23" s="951"/>
      <c r="P23" s="961"/>
      <c r="Q23" s="1080">
        <v>2420</v>
      </c>
      <c r="R23" s="1074"/>
      <c r="S23" s="1074"/>
      <c r="T23" s="1074"/>
      <c r="U23" s="1074"/>
      <c r="V23" s="1074">
        <v>2295</v>
      </c>
      <c r="W23" s="1074"/>
      <c r="X23" s="1074"/>
      <c r="Y23" s="1074"/>
      <c r="Z23" s="1074"/>
      <c r="AA23" s="1074">
        <v>125</v>
      </c>
      <c r="AB23" s="1074"/>
      <c r="AC23" s="1074"/>
      <c r="AD23" s="1074"/>
      <c r="AE23" s="1081"/>
      <c r="AF23" s="1082">
        <v>125</v>
      </c>
      <c r="AG23" s="1074"/>
      <c r="AH23" s="1074"/>
      <c r="AI23" s="1074"/>
      <c r="AJ23" s="1083"/>
      <c r="AK23" s="1084"/>
      <c r="AL23" s="1085"/>
      <c r="AM23" s="1085"/>
      <c r="AN23" s="1085"/>
      <c r="AO23" s="1085"/>
      <c r="AP23" s="1074">
        <v>330</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377</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378</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356</v>
      </c>
      <c r="B26" s="1009"/>
      <c r="C26" s="1009"/>
      <c r="D26" s="1009"/>
      <c r="E26" s="1009"/>
      <c r="F26" s="1009"/>
      <c r="G26" s="1009"/>
      <c r="H26" s="1009"/>
      <c r="I26" s="1009"/>
      <c r="J26" s="1009"/>
      <c r="K26" s="1009"/>
      <c r="L26" s="1009"/>
      <c r="M26" s="1009"/>
      <c r="N26" s="1009"/>
      <c r="O26" s="1009"/>
      <c r="P26" s="1010"/>
      <c r="Q26" s="1014" t="s">
        <v>379</v>
      </c>
      <c r="R26" s="1015"/>
      <c r="S26" s="1015"/>
      <c r="T26" s="1015"/>
      <c r="U26" s="1016"/>
      <c r="V26" s="1014" t="s">
        <v>380</v>
      </c>
      <c r="W26" s="1015"/>
      <c r="X26" s="1015"/>
      <c r="Y26" s="1015"/>
      <c r="Z26" s="1016"/>
      <c r="AA26" s="1014" t="s">
        <v>381</v>
      </c>
      <c r="AB26" s="1015"/>
      <c r="AC26" s="1015"/>
      <c r="AD26" s="1015"/>
      <c r="AE26" s="1015"/>
      <c r="AF26" s="1068" t="s">
        <v>382</v>
      </c>
      <c r="AG26" s="1021"/>
      <c r="AH26" s="1021"/>
      <c r="AI26" s="1021"/>
      <c r="AJ26" s="1069"/>
      <c r="AK26" s="1015" t="s">
        <v>383</v>
      </c>
      <c r="AL26" s="1015"/>
      <c r="AM26" s="1015"/>
      <c r="AN26" s="1015"/>
      <c r="AO26" s="1016"/>
      <c r="AP26" s="1014" t="s">
        <v>384</v>
      </c>
      <c r="AQ26" s="1015"/>
      <c r="AR26" s="1015"/>
      <c r="AS26" s="1015"/>
      <c r="AT26" s="1016"/>
      <c r="AU26" s="1014" t="s">
        <v>385</v>
      </c>
      <c r="AV26" s="1015"/>
      <c r="AW26" s="1015"/>
      <c r="AX26" s="1015"/>
      <c r="AY26" s="1016"/>
      <c r="AZ26" s="1014" t="s">
        <v>386</v>
      </c>
      <c r="BA26" s="1015"/>
      <c r="BB26" s="1015"/>
      <c r="BC26" s="1015"/>
      <c r="BD26" s="1016"/>
      <c r="BE26" s="1014" t="s">
        <v>363</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387</v>
      </c>
      <c r="C28" s="1061"/>
      <c r="D28" s="1061"/>
      <c r="E28" s="1061"/>
      <c r="F28" s="1061"/>
      <c r="G28" s="1061"/>
      <c r="H28" s="1061"/>
      <c r="I28" s="1061"/>
      <c r="J28" s="1061"/>
      <c r="K28" s="1061"/>
      <c r="L28" s="1061"/>
      <c r="M28" s="1061"/>
      <c r="N28" s="1061"/>
      <c r="O28" s="1061"/>
      <c r="P28" s="1062"/>
      <c r="Q28" s="1063">
        <v>77</v>
      </c>
      <c r="R28" s="1064"/>
      <c r="S28" s="1064"/>
      <c r="T28" s="1064"/>
      <c r="U28" s="1064"/>
      <c r="V28" s="1064">
        <v>66</v>
      </c>
      <c r="W28" s="1064"/>
      <c r="X28" s="1064"/>
      <c r="Y28" s="1064"/>
      <c r="Z28" s="1064"/>
      <c r="AA28" s="1064">
        <v>11</v>
      </c>
      <c r="AB28" s="1064"/>
      <c r="AC28" s="1064"/>
      <c r="AD28" s="1064"/>
      <c r="AE28" s="1065"/>
      <c r="AF28" s="1066">
        <v>11</v>
      </c>
      <c r="AG28" s="1064"/>
      <c r="AH28" s="1064"/>
      <c r="AI28" s="1064"/>
      <c r="AJ28" s="1067"/>
      <c r="AK28" s="1055">
        <v>9</v>
      </c>
      <c r="AL28" s="1056"/>
      <c r="AM28" s="1056"/>
      <c r="AN28" s="1056"/>
      <c r="AO28" s="1056"/>
      <c r="AP28" s="1056" t="s">
        <v>548</v>
      </c>
      <c r="AQ28" s="1056"/>
      <c r="AR28" s="1056"/>
      <c r="AS28" s="1056"/>
      <c r="AT28" s="1056"/>
      <c r="AU28" s="1056" t="s">
        <v>548</v>
      </c>
      <c r="AV28" s="1056"/>
      <c r="AW28" s="1056"/>
      <c r="AX28" s="1056"/>
      <c r="AY28" s="1056"/>
      <c r="AZ28" s="1057" t="s">
        <v>548</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388</v>
      </c>
      <c r="C29" s="1044"/>
      <c r="D29" s="1044"/>
      <c r="E29" s="1044"/>
      <c r="F29" s="1044"/>
      <c r="G29" s="1044"/>
      <c r="H29" s="1044"/>
      <c r="I29" s="1044"/>
      <c r="J29" s="1044"/>
      <c r="K29" s="1044"/>
      <c r="L29" s="1044"/>
      <c r="M29" s="1044"/>
      <c r="N29" s="1044"/>
      <c r="O29" s="1044"/>
      <c r="P29" s="1045"/>
      <c r="Q29" s="1051">
        <v>77</v>
      </c>
      <c r="R29" s="1052"/>
      <c r="S29" s="1052"/>
      <c r="T29" s="1052"/>
      <c r="U29" s="1052"/>
      <c r="V29" s="1052">
        <v>66</v>
      </c>
      <c r="W29" s="1052"/>
      <c r="X29" s="1052"/>
      <c r="Y29" s="1052"/>
      <c r="Z29" s="1052"/>
      <c r="AA29" s="1052">
        <v>11</v>
      </c>
      <c r="AB29" s="1052"/>
      <c r="AC29" s="1052"/>
      <c r="AD29" s="1052"/>
      <c r="AE29" s="1053"/>
      <c r="AF29" s="1048">
        <v>11</v>
      </c>
      <c r="AG29" s="1049"/>
      <c r="AH29" s="1049"/>
      <c r="AI29" s="1049"/>
      <c r="AJ29" s="1050"/>
      <c r="AK29" s="993">
        <v>8</v>
      </c>
      <c r="AL29" s="984"/>
      <c r="AM29" s="984"/>
      <c r="AN29" s="984"/>
      <c r="AO29" s="984"/>
      <c r="AP29" s="984" t="s">
        <v>548</v>
      </c>
      <c r="AQ29" s="984"/>
      <c r="AR29" s="984"/>
      <c r="AS29" s="984"/>
      <c r="AT29" s="984"/>
      <c r="AU29" s="984" t="s">
        <v>548</v>
      </c>
      <c r="AV29" s="984"/>
      <c r="AW29" s="984"/>
      <c r="AX29" s="984"/>
      <c r="AY29" s="984"/>
      <c r="AZ29" s="1054" t="s">
        <v>548</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389</v>
      </c>
      <c r="C30" s="1044"/>
      <c r="D30" s="1044"/>
      <c r="E30" s="1044"/>
      <c r="F30" s="1044"/>
      <c r="G30" s="1044"/>
      <c r="H30" s="1044"/>
      <c r="I30" s="1044"/>
      <c r="J30" s="1044"/>
      <c r="K30" s="1044"/>
      <c r="L30" s="1044"/>
      <c r="M30" s="1044"/>
      <c r="N30" s="1044"/>
      <c r="O30" s="1044"/>
      <c r="P30" s="1045"/>
      <c r="Q30" s="1051">
        <v>47</v>
      </c>
      <c r="R30" s="1052"/>
      <c r="S30" s="1052"/>
      <c r="T30" s="1052"/>
      <c r="U30" s="1052"/>
      <c r="V30" s="1052">
        <v>44</v>
      </c>
      <c r="W30" s="1052"/>
      <c r="X30" s="1052"/>
      <c r="Y30" s="1052"/>
      <c r="Z30" s="1052"/>
      <c r="AA30" s="1052">
        <v>3</v>
      </c>
      <c r="AB30" s="1052"/>
      <c r="AC30" s="1052"/>
      <c r="AD30" s="1052"/>
      <c r="AE30" s="1053"/>
      <c r="AF30" s="1048">
        <v>3</v>
      </c>
      <c r="AG30" s="1049"/>
      <c r="AH30" s="1049"/>
      <c r="AI30" s="1049"/>
      <c r="AJ30" s="1050"/>
      <c r="AK30" s="993">
        <v>13</v>
      </c>
      <c r="AL30" s="984"/>
      <c r="AM30" s="984"/>
      <c r="AN30" s="984"/>
      <c r="AO30" s="984"/>
      <c r="AP30" s="984" t="s">
        <v>548</v>
      </c>
      <c r="AQ30" s="984"/>
      <c r="AR30" s="984"/>
      <c r="AS30" s="984"/>
      <c r="AT30" s="984"/>
      <c r="AU30" s="984" t="s">
        <v>548</v>
      </c>
      <c r="AV30" s="984"/>
      <c r="AW30" s="984"/>
      <c r="AX30" s="984"/>
      <c r="AY30" s="984"/>
      <c r="AZ30" s="1054" t="s">
        <v>548</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390</v>
      </c>
      <c r="C31" s="1044"/>
      <c r="D31" s="1044"/>
      <c r="E31" s="1044"/>
      <c r="F31" s="1044"/>
      <c r="G31" s="1044"/>
      <c r="H31" s="1044"/>
      <c r="I31" s="1044"/>
      <c r="J31" s="1044"/>
      <c r="K31" s="1044"/>
      <c r="L31" s="1044"/>
      <c r="M31" s="1044"/>
      <c r="N31" s="1044"/>
      <c r="O31" s="1044"/>
      <c r="P31" s="1045"/>
      <c r="Q31" s="1051">
        <v>9</v>
      </c>
      <c r="R31" s="1052"/>
      <c r="S31" s="1052"/>
      <c r="T31" s="1052"/>
      <c r="U31" s="1052"/>
      <c r="V31" s="1052">
        <v>9</v>
      </c>
      <c r="W31" s="1052"/>
      <c r="X31" s="1052"/>
      <c r="Y31" s="1052"/>
      <c r="Z31" s="1052"/>
      <c r="AA31" s="1052">
        <v>0</v>
      </c>
      <c r="AB31" s="1052"/>
      <c r="AC31" s="1052"/>
      <c r="AD31" s="1052"/>
      <c r="AE31" s="1053"/>
      <c r="AF31" s="1048">
        <v>0</v>
      </c>
      <c r="AG31" s="1049"/>
      <c r="AH31" s="1049"/>
      <c r="AI31" s="1049"/>
      <c r="AJ31" s="1050"/>
      <c r="AK31" s="993">
        <v>4</v>
      </c>
      <c r="AL31" s="984"/>
      <c r="AM31" s="984"/>
      <c r="AN31" s="984"/>
      <c r="AO31" s="984"/>
      <c r="AP31" s="984" t="s">
        <v>548</v>
      </c>
      <c r="AQ31" s="984"/>
      <c r="AR31" s="984"/>
      <c r="AS31" s="984"/>
      <c r="AT31" s="984"/>
      <c r="AU31" s="984" t="s">
        <v>548</v>
      </c>
      <c r="AV31" s="984"/>
      <c r="AW31" s="984"/>
      <c r="AX31" s="984"/>
      <c r="AY31" s="984"/>
      <c r="AZ31" s="1054" t="s">
        <v>548</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391</v>
      </c>
      <c r="C32" s="1044"/>
      <c r="D32" s="1044"/>
      <c r="E32" s="1044"/>
      <c r="F32" s="1044"/>
      <c r="G32" s="1044"/>
      <c r="H32" s="1044"/>
      <c r="I32" s="1044"/>
      <c r="J32" s="1044"/>
      <c r="K32" s="1044"/>
      <c r="L32" s="1044"/>
      <c r="M32" s="1044"/>
      <c r="N32" s="1044"/>
      <c r="O32" s="1044"/>
      <c r="P32" s="1045"/>
      <c r="Q32" s="1051">
        <v>141</v>
      </c>
      <c r="R32" s="1052"/>
      <c r="S32" s="1052"/>
      <c r="T32" s="1052"/>
      <c r="U32" s="1052"/>
      <c r="V32" s="1052">
        <v>123</v>
      </c>
      <c r="W32" s="1052"/>
      <c r="X32" s="1052"/>
      <c r="Y32" s="1052"/>
      <c r="Z32" s="1052"/>
      <c r="AA32" s="1052">
        <v>18</v>
      </c>
      <c r="AB32" s="1052"/>
      <c r="AC32" s="1052"/>
      <c r="AD32" s="1052"/>
      <c r="AE32" s="1053"/>
      <c r="AF32" s="1048">
        <v>18</v>
      </c>
      <c r="AG32" s="1049"/>
      <c r="AH32" s="1049"/>
      <c r="AI32" s="1049"/>
      <c r="AJ32" s="1050"/>
      <c r="AK32" s="993">
        <v>79</v>
      </c>
      <c r="AL32" s="984"/>
      <c r="AM32" s="984"/>
      <c r="AN32" s="984"/>
      <c r="AO32" s="984"/>
      <c r="AP32" s="984">
        <v>108</v>
      </c>
      <c r="AQ32" s="984"/>
      <c r="AR32" s="984"/>
      <c r="AS32" s="984"/>
      <c r="AT32" s="984"/>
      <c r="AU32" s="984">
        <v>108</v>
      </c>
      <c r="AV32" s="984"/>
      <c r="AW32" s="984"/>
      <c r="AX32" s="984"/>
      <c r="AY32" s="984"/>
      <c r="AZ32" s="1054" t="s">
        <v>548</v>
      </c>
      <c r="BA32" s="1054"/>
      <c r="BB32" s="1054"/>
      <c r="BC32" s="1054"/>
      <c r="BD32" s="1054"/>
      <c r="BE32" s="985" t="s">
        <v>392</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393</v>
      </c>
      <c r="C33" s="1044"/>
      <c r="D33" s="1044"/>
      <c r="E33" s="1044"/>
      <c r="F33" s="1044"/>
      <c r="G33" s="1044"/>
      <c r="H33" s="1044"/>
      <c r="I33" s="1044"/>
      <c r="J33" s="1044"/>
      <c r="K33" s="1044"/>
      <c r="L33" s="1044"/>
      <c r="M33" s="1044"/>
      <c r="N33" s="1044"/>
      <c r="O33" s="1044"/>
      <c r="P33" s="1045"/>
      <c r="Q33" s="1051">
        <v>90</v>
      </c>
      <c r="R33" s="1052"/>
      <c r="S33" s="1052"/>
      <c r="T33" s="1052"/>
      <c r="U33" s="1052"/>
      <c r="V33" s="1052">
        <v>88</v>
      </c>
      <c r="W33" s="1052"/>
      <c r="X33" s="1052"/>
      <c r="Y33" s="1052"/>
      <c r="Z33" s="1052"/>
      <c r="AA33" s="1052">
        <v>2</v>
      </c>
      <c r="AB33" s="1052"/>
      <c r="AC33" s="1052"/>
      <c r="AD33" s="1052"/>
      <c r="AE33" s="1053"/>
      <c r="AF33" s="1048">
        <v>2</v>
      </c>
      <c r="AG33" s="1049"/>
      <c r="AH33" s="1049"/>
      <c r="AI33" s="1049"/>
      <c r="AJ33" s="1050"/>
      <c r="AK33" s="993">
        <v>71</v>
      </c>
      <c r="AL33" s="984"/>
      <c r="AM33" s="984"/>
      <c r="AN33" s="984"/>
      <c r="AO33" s="984"/>
      <c r="AP33" s="984">
        <v>40</v>
      </c>
      <c r="AQ33" s="984"/>
      <c r="AR33" s="984"/>
      <c r="AS33" s="984"/>
      <c r="AT33" s="984"/>
      <c r="AU33" s="984">
        <v>40</v>
      </c>
      <c r="AV33" s="984"/>
      <c r="AW33" s="984"/>
      <c r="AX33" s="984"/>
      <c r="AY33" s="984"/>
      <c r="AZ33" s="1054" t="s">
        <v>548</v>
      </c>
      <c r="BA33" s="1054"/>
      <c r="BB33" s="1054"/>
      <c r="BC33" s="1054"/>
      <c r="BD33" s="1054"/>
      <c r="BE33" s="985" t="s">
        <v>392</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375</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45</v>
      </c>
      <c r="AG63" s="972"/>
      <c r="AH63" s="972"/>
      <c r="AI63" s="972"/>
      <c r="AJ63" s="1035"/>
      <c r="AK63" s="1036"/>
      <c r="AL63" s="976"/>
      <c r="AM63" s="976"/>
      <c r="AN63" s="976"/>
      <c r="AO63" s="976"/>
      <c r="AP63" s="972">
        <v>148</v>
      </c>
      <c r="AQ63" s="972"/>
      <c r="AR63" s="972"/>
      <c r="AS63" s="972"/>
      <c r="AT63" s="972"/>
      <c r="AU63" s="972">
        <v>148</v>
      </c>
      <c r="AV63" s="972"/>
      <c r="AW63" s="972"/>
      <c r="AX63" s="972"/>
      <c r="AY63" s="972"/>
      <c r="AZ63" s="1030"/>
      <c r="BA63" s="1030"/>
      <c r="BB63" s="1030"/>
      <c r="BC63" s="1030"/>
      <c r="BD63" s="1030"/>
      <c r="BE63" s="973"/>
      <c r="BF63" s="973"/>
      <c r="BG63" s="973"/>
      <c r="BH63" s="973"/>
      <c r="BI63" s="974"/>
      <c r="BJ63" s="1031" t="s">
        <v>121</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397</v>
      </c>
      <c r="B66" s="1009"/>
      <c r="C66" s="1009"/>
      <c r="D66" s="1009"/>
      <c r="E66" s="1009"/>
      <c r="F66" s="1009"/>
      <c r="G66" s="1009"/>
      <c r="H66" s="1009"/>
      <c r="I66" s="1009"/>
      <c r="J66" s="1009"/>
      <c r="K66" s="1009"/>
      <c r="L66" s="1009"/>
      <c r="M66" s="1009"/>
      <c r="N66" s="1009"/>
      <c r="O66" s="1009"/>
      <c r="P66" s="1010"/>
      <c r="Q66" s="1014" t="s">
        <v>379</v>
      </c>
      <c r="R66" s="1015"/>
      <c r="S66" s="1015"/>
      <c r="T66" s="1015"/>
      <c r="U66" s="1016"/>
      <c r="V66" s="1014" t="s">
        <v>380</v>
      </c>
      <c r="W66" s="1015"/>
      <c r="X66" s="1015"/>
      <c r="Y66" s="1015"/>
      <c r="Z66" s="1016"/>
      <c r="AA66" s="1014" t="s">
        <v>381</v>
      </c>
      <c r="AB66" s="1015"/>
      <c r="AC66" s="1015"/>
      <c r="AD66" s="1015"/>
      <c r="AE66" s="1016"/>
      <c r="AF66" s="1020" t="s">
        <v>382</v>
      </c>
      <c r="AG66" s="1021"/>
      <c r="AH66" s="1021"/>
      <c r="AI66" s="1021"/>
      <c r="AJ66" s="1022"/>
      <c r="AK66" s="1014" t="s">
        <v>383</v>
      </c>
      <c r="AL66" s="1009"/>
      <c r="AM66" s="1009"/>
      <c r="AN66" s="1009"/>
      <c r="AO66" s="1010"/>
      <c r="AP66" s="1014" t="s">
        <v>384</v>
      </c>
      <c r="AQ66" s="1015"/>
      <c r="AR66" s="1015"/>
      <c r="AS66" s="1015"/>
      <c r="AT66" s="1016"/>
      <c r="AU66" s="1014" t="s">
        <v>398</v>
      </c>
      <c r="AV66" s="1015"/>
      <c r="AW66" s="1015"/>
      <c r="AX66" s="1015"/>
      <c r="AY66" s="1016"/>
      <c r="AZ66" s="1014" t="s">
        <v>363</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549</v>
      </c>
      <c r="C68" s="999"/>
      <c r="D68" s="999"/>
      <c r="E68" s="999"/>
      <c r="F68" s="999"/>
      <c r="G68" s="999"/>
      <c r="H68" s="999"/>
      <c r="I68" s="999"/>
      <c r="J68" s="999"/>
      <c r="K68" s="999"/>
      <c r="L68" s="999"/>
      <c r="M68" s="999"/>
      <c r="N68" s="999"/>
      <c r="O68" s="999"/>
      <c r="P68" s="1000"/>
      <c r="Q68" s="1001">
        <v>11048</v>
      </c>
      <c r="R68" s="995">
        <v>6933</v>
      </c>
      <c r="S68" s="995">
        <v>6933</v>
      </c>
      <c r="T68" s="995">
        <v>6933</v>
      </c>
      <c r="U68" s="995">
        <v>6933</v>
      </c>
      <c r="V68" s="995">
        <v>10962</v>
      </c>
      <c r="W68" s="995">
        <v>6850</v>
      </c>
      <c r="X68" s="995">
        <v>6850</v>
      </c>
      <c r="Y68" s="995">
        <v>6850</v>
      </c>
      <c r="Z68" s="995">
        <v>6850</v>
      </c>
      <c r="AA68" s="995">
        <v>86</v>
      </c>
      <c r="AB68" s="995">
        <v>82</v>
      </c>
      <c r="AC68" s="995">
        <v>82</v>
      </c>
      <c r="AD68" s="995">
        <v>82</v>
      </c>
      <c r="AE68" s="995">
        <v>82</v>
      </c>
      <c r="AF68" s="995">
        <v>86</v>
      </c>
      <c r="AG68" s="995">
        <v>82</v>
      </c>
      <c r="AH68" s="995">
        <v>82</v>
      </c>
      <c r="AI68" s="995">
        <v>82</v>
      </c>
      <c r="AJ68" s="995">
        <v>82</v>
      </c>
      <c r="AK68" s="995">
        <v>4624</v>
      </c>
      <c r="AL68" s="995">
        <v>2485</v>
      </c>
      <c r="AM68" s="995">
        <v>2485</v>
      </c>
      <c r="AN68" s="995">
        <v>2485</v>
      </c>
      <c r="AO68" s="995">
        <v>2485</v>
      </c>
      <c r="AP68" s="995" t="s">
        <v>486</v>
      </c>
      <c r="AQ68" s="995"/>
      <c r="AR68" s="995"/>
      <c r="AS68" s="995"/>
      <c r="AT68" s="995"/>
      <c r="AU68" s="995" t="s">
        <v>486</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550</v>
      </c>
      <c r="C69" s="988"/>
      <c r="D69" s="988"/>
      <c r="E69" s="988"/>
      <c r="F69" s="988"/>
      <c r="G69" s="988"/>
      <c r="H69" s="988"/>
      <c r="I69" s="988"/>
      <c r="J69" s="988"/>
      <c r="K69" s="988"/>
      <c r="L69" s="988"/>
      <c r="M69" s="988"/>
      <c r="N69" s="988"/>
      <c r="O69" s="988"/>
      <c r="P69" s="989"/>
      <c r="Q69" s="990">
        <v>1656633</v>
      </c>
      <c r="R69" s="984">
        <v>1385861</v>
      </c>
      <c r="S69" s="984">
        <v>1385861</v>
      </c>
      <c r="T69" s="984">
        <v>1385861</v>
      </c>
      <c r="U69" s="984">
        <v>1385861</v>
      </c>
      <c r="V69" s="984">
        <v>1631442</v>
      </c>
      <c r="W69" s="984">
        <v>1346246</v>
      </c>
      <c r="X69" s="984">
        <v>1346246</v>
      </c>
      <c r="Y69" s="984">
        <v>1346246</v>
      </c>
      <c r="Z69" s="984">
        <v>1346246</v>
      </c>
      <c r="AA69" s="984">
        <v>25191</v>
      </c>
      <c r="AB69" s="984">
        <v>39615</v>
      </c>
      <c r="AC69" s="984">
        <v>39615</v>
      </c>
      <c r="AD69" s="984">
        <v>39615</v>
      </c>
      <c r="AE69" s="984">
        <v>39615</v>
      </c>
      <c r="AF69" s="984">
        <v>25191</v>
      </c>
      <c r="AG69" s="984">
        <v>39615</v>
      </c>
      <c r="AH69" s="984">
        <v>39615</v>
      </c>
      <c r="AI69" s="984">
        <v>39615</v>
      </c>
      <c r="AJ69" s="984">
        <v>39615</v>
      </c>
      <c r="AK69" s="984">
        <v>23240</v>
      </c>
      <c r="AL69" s="984"/>
      <c r="AM69" s="984"/>
      <c r="AN69" s="984"/>
      <c r="AO69" s="984"/>
      <c r="AP69" s="984" t="s">
        <v>486</v>
      </c>
      <c r="AQ69" s="984"/>
      <c r="AR69" s="984"/>
      <c r="AS69" s="984"/>
      <c r="AT69" s="984"/>
      <c r="AU69" s="984" t="s">
        <v>486</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551</v>
      </c>
      <c r="C70" s="988"/>
      <c r="D70" s="988"/>
      <c r="E70" s="988"/>
      <c r="F70" s="988"/>
      <c r="G70" s="988"/>
      <c r="H70" s="988"/>
      <c r="I70" s="988"/>
      <c r="J70" s="988"/>
      <c r="K70" s="988"/>
      <c r="L70" s="988"/>
      <c r="M70" s="988"/>
      <c r="N70" s="988"/>
      <c r="O70" s="988"/>
      <c r="P70" s="989"/>
      <c r="Q70" s="990">
        <v>710</v>
      </c>
      <c r="R70" s="984"/>
      <c r="S70" s="984"/>
      <c r="T70" s="984"/>
      <c r="U70" s="984"/>
      <c r="V70" s="984">
        <v>655</v>
      </c>
      <c r="W70" s="984"/>
      <c r="X70" s="984"/>
      <c r="Y70" s="984"/>
      <c r="Z70" s="984"/>
      <c r="AA70" s="984">
        <v>55</v>
      </c>
      <c r="AB70" s="984"/>
      <c r="AC70" s="984"/>
      <c r="AD70" s="984"/>
      <c r="AE70" s="984"/>
      <c r="AF70" s="984">
        <v>55</v>
      </c>
      <c r="AG70" s="984"/>
      <c r="AH70" s="984"/>
      <c r="AI70" s="984"/>
      <c r="AJ70" s="984"/>
      <c r="AK70" s="984" t="s">
        <v>548</v>
      </c>
      <c r="AL70" s="984"/>
      <c r="AM70" s="984"/>
      <c r="AN70" s="984"/>
      <c r="AO70" s="984"/>
      <c r="AP70" s="984">
        <v>240</v>
      </c>
      <c r="AQ70" s="984"/>
      <c r="AR70" s="984"/>
      <c r="AS70" s="984"/>
      <c r="AT70" s="984"/>
      <c r="AU70" s="984">
        <v>13</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552</v>
      </c>
      <c r="C71" s="988"/>
      <c r="D71" s="988"/>
      <c r="E71" s="988"/>
      <c r="F71" s="988"/>
      <c r="G71" s="988"/>
      <c r="H71" s="988"/>
      <c r="I71" s="988"/>
      <c r="J71" s="988"/>
      <c r="K71" s="988"/>
      <c r="L71" s="988"/>
      <c r="M71" s="988"/>
      <c r="N71" s="988"/>
      <c r="O71" s="988"/>
      <c r="P71" s="989"/>
      <c r="Q71" s="990">
        <v>1238</v>
      </c>
      <c r="R71" s="984"/>
      <c r="S71" s="984"/>
      <c r="T71" s="984"/>
      <c r="U71" s="984"/>
      <c r="V71" s="984">
        <v>1207</v>
      </c>
      <c r="W71" s="984"/>
      <c r="X71" s="984"/>
      <c r="Y71" s="984"/>
      <c r="Z71" s="984"/>
      <c r="AA71" s="984">
        <v>31</v>
      </c>
      <c r="AB71" s="984"/>
      <c r="AC71" s="984"/>
      <c r="AD71" s="984"/>
      <c r="AE71" s="984"/>
      <c r="AF71" s="984">
        <v>31</v>
      </c>
      <c r="AG71" s="984"/>
      <c r="AH71" s="984"/>
      <c r="AI71" s="984"/>
      <c r="AJ71" s="984"/>
      <c r="AK71" s="984">
        <v>74</v>
      </c>
      <c r="AL71" s="984"/>
      <c r="AM71" s="984"/>
      <c r="AN71" s="984"/>
      <c r="AO71" s="984"/>
      <c r="AP71" s="984" t="s">
        <v>548</v>
      </c>
      <c r="AQ71" s="984"/>
      <c r="AR71" s="984"/>
      <c r="AS71" s="984"/>
      <c r="AT71" s="984"/>
      <c r="AU71" s="984" t="s">
        <v>548</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553</v>
      </c>
      <c r="C72" s="988"/>
      <c r="D72" s="988"/>
      <c r="E72" s="988"/>
      <c r="F72" s="988"/>
      <c r="G72" s="988"/>
      <c r="H72" s="988"/>
      <c r="I72" s="988"/>
      <c r="J72" s="988"/>
      <c r="K72" s="988"/>
      <c r="L72" s="988"/>
      <c r="M72" s="988"/>
      <c r="N72" s="988"/>
      <c r="O72" s="988"/>
      <c r="P72" s="989"/>
      <c r="Q72" s="990">
        <v>270</v>
      </c>
      <c r="R72" s="984"/>
      <c r="S72" s="984"/>
      <c r="T72" s="984"/>
      <c r="U72" s="984"/>
      <c r="V72" s="984">
        <v>194</v>
      </c>
      <c r="W72" s="984"/>
      <c r="X72" s="984"/>
      <c r="Y72" s="984"/>
      <c r="Z72" s="984"/>
      <c r="AA72" s="984">
        <v>76</v>
      </c>
      <c r="AB72" s="984"/>
      <c r="AC72" s="984"/>
      <c r="AD72" s="984"/>
      <c r="AE72" s="984"/>
      <c r="AF72" s="984">
        <v>76</v>
      </c>
      <c r="AG72" s="984"/>
      <c r="AH72" s="984"/>
      <c r="AI72" s="984"/>
      <c r="AJ72" s="984"/>
      <c r="AK72" s="984">
        <v>70</v>
      </c>
      <c r="AL72" s="984"/>
      <c r="AM72" s="984"/>
      <c r="AN72" s="984"/>
      <c r="AO72" s="984"/>
      <c r="AP72" s="984" t="s">
        <v>548</v>
      </c>
      <c r="AQ72" s="984"/>
      <c r="AR72" s="984"/>
      <c r="AS72" s="984"/>
      <c r="AT72" s="984"/>
      <c r="AU72" s="984" t="s">
        <v>548</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554</v>
      </c>
      <c r="C73" s="988"/>
      <c r="D73" s="988"/>
      <c r="E73" s="988"/>
      <c r="F73" s="988"/>
      <c r="G73" s="988"/>
      <c r="H73" s="988"/>
      <c r="I73" s="988"/>
      <c r="J73" s="988"/>
      <c r="K73" s="988"/>
      <c r="L73" s="988"/>
      <c r="M73" s="988"/>
      <c r="N73" s="988"/>
      <c r="O73" s="988"/>
      <c r="P73" s="989"/>
      <c r="Q73" s="990">
        <v>4</v>
      </c>
      <c r="R73" s="984"/>
      <c r="S73" s="984"/>
      <c r="T73" s="984"/>
      <c r="U73" s="984"/>
      <c r="V73" s="984">
        <v>3</v>
      </c>
      <c r="W73" s="984"/>
      <c r="X73" s="984"/>
      <c r="Y73" s="984"/>
      <c r="Z73" s="984"/>
      <c r="AA73" s="984">
        <v>1</v>
      </c>
      <c r="AB73" s="984"/>
      <c r="AC73" s="984"/>
      <c r="AD73" s="984"/>
      <c r="AE73" s="984"/>
      <c r="AF73" s="984">
        <v>1</v>
      </c>
      <c r="AG73" s="984"/>
      <c r="AH73" s="984"/>
      <c r="AI73" s="984"/>
      <c r="AJ73" s="984"/>
      <c r="AK73" s="984" t="s">
        <v>548</v>
      </c>
      <c r="AL73" s="984"/>
      <c r="AM73" s="984"/>
      <c r="AN73" s="984"/>
      <c r="AO73" s="984"/>
      <c r="AP73" s="984" t="s">
        <v>548</v>
      </c>
      <c r="AQ73" s="984"/>
      <c r="AR73" s="984"/>
      <c r="AS73" s="984"/>
      <c r="AT73" s="984"/>
      <c r="AU73" s="984" t="s">
        <v>548</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555</v>
      </c>
      <c r="C74" s="988"/>
      <c r="D74" s="988"/>
      <c r="E74" s="988"/>
      <c r="F74" s="988"/>
      <c r="G74" s="988"/>
      <c r="H74" s="988"/>
      <c r="I74" s="988"/>
      <c r="J74" s="988"/>
      <c r="K74" s="988"/>
      <c r="L74" s="988"/>
      <c r="M74" s="988"/>
      <c r="N74" s="988"/>
      <c r="O74" s="988"/>
      <c r="P74" s="989"/>
      <c r="Q74" s="990">
        <v>4789</v>
      </c>
      <c r="R74" s="984"/>
      <c r="S74" s="984"/>
      <c r="T74" s="984"/>
      <c r="U74" s="984"/>
      <c r="V74" s="984">
        <v>4661</v>
      </c>
      <c r="W74" s="984"/>
      <c r="X74" s="984"/>
      <c r="Y74" s="984"/>
      <c r="Z74" s="984"/>
      <c r="AA74" s="984">
        <v>128</v>
      </c>
      <c r="AB74" s="984"/>
      <c r="AC74" s="984"/>
      <c r="AD74" s="984"/>
      <c r="AE74" s="984"/>
      <c r="AF74" s="984">
        <v>128</v>
      </c>
      <c r="AG74" s="984"/>
      <c r="AH74" s="984"/>
      <c r="AI74" s="984"/>
      <c r="AJ74" s="984"/>
      <c r="AK74" s="984" t="s">
        <v>548</v>
      </c>
      <c r="AL74" s="984"/>
      <c r="AM74" s="984"/>
      <c r="AN74" s="984"/>
      <c r="AO74" s="984"/>
      <c r="AP74" s="984" t="s">
        <v>548</v>
      </c>
      <c r="AQ74" s="984"/>
      <c r="AR74" s="984"/>
      <c r="AS74" s="984"/>
      <c r="AT74" s="984"/>
      <c r="AU74" s="984" t="s">
        <v>548</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375</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184356</v>
      </c>
      <c r="AG88" s="972"/>
      <c r="AH88" s="972"/>
      <c r="AI88" s="972"/>
      <c r="AJ88" s="972"/>
      <c r="AK88" s="976"/>
      <c r="AL88" s="976"/>
      <c r="AM88" s="976"/>
      <c r="AN88" s="976"/>
      <c r="AO88" s="976"/>
      <c r="AP88" s="972">
        <v>240</v>
      </c>
      <c r="AQ88" s="972"/>
      <c r="AR88" s="972"/>
      <c r="AS88" s="972"/>
      <c r="AT88" s="972"/>
      <c r="AU88" s="972">
        <v>13</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375</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2</v>
      </c>
      <c r="CS102" s="966"/>
      <c r="CT102" s="966"/>
      <c r="CU102" s="966"/>
      <c r="CV102" s="967"/>
      <c r="CW102" s="965">
        <v>71</v>
      </c>
      <c r="CX102" s="966"/>
      <c r="CY102" s="966"/>
      <c r="CZ102" s="966"/>
      <c r="DA102" s="967"/>
      <c r="DB102" s="965" t="s">
        <v>548</v>
      </c>
      <c r="DC102" s="966"/>
      <c r="DD102" s="966"/>
      <c r="DE102" s="966"/>
      <c r="DF102" s="967"/>
      <c r="DG102" s="965" t="s">
        <v>486</v>
      </c>
      <c r="DH102" s="966"/>
      <c r="DI102" s="966"/>
      <c r="DJ102" s="966"/>
      <c r="DK102" s="967"/>
      <c r="DL102" s="965" t="s">
        <v>486</v>
      </c>
      <c r="DM102" s="966"/>
      <c r="DN102" s="966"/>
      <c r="DO102" s="966"/>
      <c r="DP102" s="967"/>
      <c r="DQ102" s="965" t="s">
        <v>486</v>
      </c>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293</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293</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293</v>
      </c>
      <c r="DR109" s="909"/>
      <c r="DS109" s="909"/>
      <c r="DT109" s="909"/>
      <c r="DU109" s="910"/>
      <c r="DV109" s="911" t="s">
        <v>410</v>
      </c>
      <c r="DW109" s="909"/>
      <c r="DX109" s="909"/>
      <c r="DY109" s="909"/>
      <c r="DZ109" s="942"/>
    </row>
    <row r="110" spans="1:131" s="212" customFormat="1" ht="26.25" customHeight="1" x14ac:dyDescent="0.2">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56302</v>
      </c>
      <c r="AB110" s="902"/>
      <c r="AC110" s="902"/>
      <c r="AD110" s="902"/>
      <c r="AE110" s="903"/>
      <c r="AF110" s="904">
        <v>54470</v>
      </c>
      <c r="AG110" s="902"/>
      <c r="AH110" s="902"/>
      <c r="AI110" s="902"/>
      <c r="AJ110" s="903"/>
      <c r="AK110" s="904">
        <v>52426</v>
      </c>
      <c r="AL110" s="902"/>
      <c r="AM110" s="902"/>
      <c r="AN110" s="902"/>
      <c r="AO110" s="903"/>
      <c r="AP110" s="905">
        <v>13.1</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434602</v>
      </c>
      <c r="BR110" s="855"/>
      <c r="BS110" s="855"/>
      <c r="BT110" s="855"/>
      <c r="BU110" s="855"/>
      <c r="BV110" s="855">
        <v>382249</v>
      </c>
      <c r="BW110" s="855"/>
      <c r="BX110" s="855"/>
      <c r="BY110" s="855"/>
      <c r="BZ110" s="855"/>
      <c r="CA110" s="855">
        <v>330289</v>
      </c>
      <c r="CB110" s="855"/>
      <c r="CC110" s="855"/>
      <c r="CD110" s="855"/>
      <c r="CE110" s="855"/>
      <c r="CF110" s="879">
        <v>82.6</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2">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t="s">
        <v>121</v>
      </c>
      <c r="BR111" s="830"/>
      <c r="BS111" s="830"/>
      <c r="BT111" s="830"/>
      <c r="BU111" s="830"/>
      <c r="BV111" s="830" t="s">
        <v>121</v>
      </c>
      <c r="BW111" s="830"/>
      <c r="BX111" s="830"/>
      <c r="BY111" s="830"/>
      <c r="BZ111" s="830"/>
      <c r="CA111" s="830" t="s">
        <v>121</v>
      </c>
      <c r="CB111" s="830"/>
      <c r="CC111" s="830"/>
      <c r="CD111" s="830"/>
      <c r="CE111" s="830"/>
      <c r="CF111" s="888" t="s">
        <v>121</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2">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165458</v>
      </c>
      <c r="BR112" s="830"/>
      <c r="BS112" s="830"/>
      <c r="BT112" s="830"/>
      <c r="BU112" s="830"/>
      <c r="BV112" s="830">
        <v>166723</v>
      </c>
      <c r="BW112" s="830"/>
      <c r="BX112" s="830"/>
      <c r="BY112" s="830"/>
      <c r="BZ112" s="830"/>
      <c r="CA112" s="830">
        <v>147727</v>
      </c>
      <c r="CB112" s="830"/>
      <c r="CC112" s="830"/>
      <c r="CD112" s="830"/>
      <c r="CE112" s="830"/>
      <c r="CF112" s="888">
        <v>36.9</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2">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19065</v>
      </c>
      <c r="AB113" s="932"/>
      <c r="AC113" s="932"/>
      <c r="AD113" s="932"/>
      <c r="AE113" s="933"/>
      <c r="AF113" s="934">
        <v>19279</v>
      </c>
      <c r="AG113" s="932"/>
      <c r="AH113" s="932"/>
      <c r="AI113" s="932"/>
      <c r="AJ113" s="933"/>
      <c r="AK113" s="934">
        <v>19351</v>
      </c>
      <c r="AL113" s="932"/>
      <c r="AM113" s="932"/>
      <c r="AN113" s="932"/>
      <c r="AO113" s="933"/>
      <c r="AP113" s="935">
        <v>4.8</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16771</v>
      </c>
      <c r="BR113" s="830"/>
      <c r="BS113" s="830"/>
      <c r="BT113" s="830"/>
      <c r="BU113" s="830"/>
      <c r="BV113" s="830">
        <v>12852</v>
      </c>
      <c r="BW113" s="830"/>
      <c r="BX113" s="830"/>
      <c r="BY113" s="830"/>
      <c r="BZ113" s="830"/>
      <c r="CA113" s="830">
        <v>8897</v>
      </c>
      <c r="CB113" s="830"/>
      <c r="CC113" s="830"/>
      <c r="CD113" s="830"/>
      <c r="CE113" s="830"/>
      <c r="CF113" s="888">
        <v>2.2000000000000002</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2">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4063</v>
      </c>
      <c r="AB114" s="793"/>
      <c r="AC114" s="793"/>
      <c r="AD114" s="793"/>
      <c r="AE114" s="794"/>
      <c r="AF114" s="795">
        <v>4063</v>
      </c>
      <c r="AG114" s="793"/>
      <c r="AH114" s="793"/>
      <c r="AI114" s="793"/>
      <c r="AJ114" s="794"/>
      <c r="AK114" s="795">
        <v>4063</v>
      </c>
      <c r="AL114" s="793"/>
      <c r="AM114" s="793"/>
      <c r="AN114" s="793"/>
      <c r="AO114" s="794"/>
      <c r="AP114" s="837">
        <v>1</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26776</v>
      </c>
      <c r="BR114" s="830"/>
      <c r="BS114" s="830"/>
      <c r="BT114" s="830"/>
      <c r="BU114" s="830"/>
      <c r="BV114" s="830">
        <v>20021</v>
      </c>
      <c r="BW114" s="830"/>
      <c r="BX114" s="830"/>
      <c r="BY114" s="830"/>
      <c r="BZ114" s="830"/>
      <c r="CA114" s="830">
        <v>33274</v>
      </c>
      <c r="CB114" s="830"/>
      <c r="CC114" s="830"/>
      <c r="CD114" s="830"/>
      <c r="CE114" s="830"/>
      <c r="CF114" s="888">
        <v>8.3000000000000007</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2">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121</v>
      </c>
      <c r="AB115" s="932"/>
      <c r="AC115" s="932"/>
      <c r="AD115" s="932"/>
      <c r="AE115" s="933"/>
      <c r="AF115" s="934" t="s">
        <v>121</v>
      </c>
      <c r="AG115" s="932"/>
      <c r="AH115" s="932"/>
      <c r="AI115" s="932"/>
      <c r="AJ115" s="933"/>
      <c r="AK115" s="934" t="s">
        <v>121</v>
      </c>
      <c r="AL115" s="932"/>
      <c r="AM115" s="932"/>
      <c r="AN115" s="932"/>
      <c r="AO115" s="933"/>
      <c r="AP115" s="935" t="s">
        <v>121</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2">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2">
      <c r="A117" s="908" t="s">
        <v>176</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79430</v>
      </c>
      <c r="AB117" s="916"/>
      <c r="AC117" s="916"/>
      <c r="AD117" s="916"/>
      <c r="AE117" s="917"/>
      <c r="AF117" s="918">
        <v>77812</v>
      </c>
      <c r="AG117" s="916"/>
      <c r="AH117" s="916"/>
      <c r="AI117" s="916"/>
      <c r="AJ117" s="917"/>
      <c r="AK117" s="918">
        <v>75840</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2">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293</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2">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5" t="s">
        <v>176</v>
      </c>
      <c r="BA119" s="235"/>
      <c r="BB119" s="235"/>
      <c r="BC119" s="235"/>
      <c r="BD119" s="235"/>
      <c r="BE119" s="235"/>
      <c r="BF119" s="235"/>
      <c r="BG119" s="235"/>
      <c r="BH119" s="235"/>
      <c r="BI119" s="235"/>
      <c r="BJ119" s="235"/>
      <c r="BK119" s="235"/>
      <c r="BL119" s="235"/>
      <c r="BM119" s="235"/>
      <c r="BN119" s="235"/>
      <c r="BO119" s="890" t="s">
        <v>440</v>
      </c>
      <c r="BP119" s="891"/>
      <c r="BQ119" s="892">
        <v>643607</v>
      </c>
      <c r="BR119" s="858"/>
      <c r="BS119" s="858"/>
      <c r="BT119" s="858"/>
      <c r="BU119" s="858"/>
      <c r="BV119" s="858">
        <v>581845</v>
      </c>
      <c r="BW119" s="858"/>
      <c r="BX119" s="858"/>
      <c r="BY119" s="858"/>
      <c r="BZ119" s="858"/>
      <c r="CA119" s="858">
        <v>520187</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12" customFormat="1" ht="26.25" customHeight="1" x14ac:dyDescent="0.2">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1717932</v>
      </c>
      <c r="BR120" s="855"/>
      <c r="BS120" s="855"/>
      <c r="BT120" s="855"/>
      <c r="BU120" s="855"/>
      <c r="BV120" s="855">
        <v>1790230</v>
      </c>
      <c r="BW120" s="855"/>
      <c r="BX120" s="855"/>
      <c r="BY120" s="855"/>
      <c r="BZ120" s="855"/>
      <c r="CA120" s="855">
        <v>1832632</v>
      </c>
      <c r="CB120" s="855"/>
      <c r="CC120" s="855"/>
      <c r="CD120" s="855"/>
      <c r="CE120" s="855"/>
      <c r="CF120" s="879">
        <v>458.1</v>
      </c>
      <c r="CG120" s="880"/>
      <c r="CH120" s="880"/>
      <c r="CI120" s="880"/>
      <c r="CJ120" s="880"/>
      <c r="CK120" s="881" t="s">
        <v>444</v>
      </c>
      <c r="CL120" s="865"/>
      <c r="CM120" s="865"/>
      <c r="CN120" s="865"/>
      <c r="CO120" s="866"/>
      <c r="CP120" s="885" t="s">
        <v>391</v>
      </c>
      <c r="CQ120" s="886"/>
      <c r="CR120" s="886"/>
      <c r="CS120" s="886"/>
      <c r="CT120" s="886"/>
      <c r="CU120" s="886"/>
      <c r="CV120" s="886"/>
      <c r="CW120" s="886"/>
      <c r="CX120" s="886"/>
      <c r="CY120" s="886"/>
      <c r="CZ120" s="886"/>
      <c r="DA120" s="886"/>
      <c r="DB120" s="886"/>
      <c r="DC120" s="886"/>
      <c r="DD120" s="886"/>
      <c r="DE120" s="886"/>
      <c r="DF120" s="887"/>
      <c r="DG120" s="874" t="s">
        <v>121</v>
      </c>
      <c r="DH120" s="855"/>
      <c r="DI120" s="855"/>
      <c r="DJ120" s="855"/>
      <c r="DK120" s="855"/>
      <c r="DL120" s="855" t="s">
        <v>121</v>
      </c>
      <c r="DM120" s="855"/>
      <c r="DN120" s="855"/>
      <c r="DO120" s="855"/>
      <c r="DP120" s="855"/>
      <c r="DQ120" s="855">
        <v>107474</v>
      </c>
      <c r="DR120" s="855"/>
      <c r="DS120" s="855"/>
      <c r="DT120" s="855"/>
      <c r="DU120" s="855"/>
      <c r="DV120" s="856">
        <v>26.9</v>
      </c>
      <c r="DW120" s="856"/>
      <c r="DX120" s="856"/>
      <c r="DY120" s="856"/>
      <c r="DZ120" s="857"/>
    </row>
    <row r="121" spans="1:130" s="212" customFormat="1" ht="26.25" customHeight="1" x14ac:dyDescent="0.2">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12836</v>
      </c>
      <c r="BR121" s="830"/>
      <c r="BS121" s="830"/>
      <c r="BT121" s="830"/>
      <c r="BU121" s="830"/>
      <c r="BV121" s="830">
        <v>5868</v>
      </c>
      <c r="BW121" s="830"/>
      <c r="BX121" s="830"/>
      <c r="BY121" s="830"/>
      <c r="BZ121" s="830"/>
      <c r="CA121" s="830">
        <v>1310</v>
      </c>
      <c r="CB121" s="830"/>
      <c r="CC121" s="830"/>
      <c r="CD121" s="830"/>
      <c r="CE121" s="830"/>
      <c r="CF121" s="888">
        <v>0.3</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t="s">
        <v>121</v>
      </c>
      <c r="DH121" s="830"/>
      <c r="DI121" s="830"/>
      <c r="DJ121" s="830"/>
      <c r="DK121" s="830"/>
      <c r="DL121" s="830" t="s">
        <v>121</v>
      </c>
      <c r="DM121" s="830"/>
      <c r="DN121" s="830"/>
      <c r="DO121" s="830"/>
      <c r="DP121" s="830"/>
      <c r="DQ121" s="830">
        <v>40253</v>
      </c>
      <c r="DR121" s="830"/>
      <c r="DS121" s="830"/>
      <c r="DT121" s="830"/>
      <c r="DU121" s="830"/>
      <c r="DV121" s="807">
        <v>10.1</v>
      </c>
      <c r="DW121" s="807"/>
      <c r="DX121" s="807"/>
      <c r="DY121" s="807"/>
      <c r="DZ121" s="808"/>
    </row>
    <row r="122" spans="1:130" s="212" customFormat="1" ht="26.25" customHeight="1" x14ac:dyDescent="0.2">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433658</v>
      </c>
      <c r="BR122" s="858"/>
      <c r="BS122" s="858"/>
      <c r="BT122" s="858"/>
      <c r="BU122" s="858"/>
      <c r="BV122" s="858">
        <v>395249</v>
      </c>
      <c r="BW122" s="858"/>
      <c r="BX122" s="858"/>
      <c r="BY122" s="858"/>
      <c r="BZ122" s="858"/>
      <c r="CA122" s="858">
        <v>398698</v>
      </c>
      <c r="CB122" s="858"/>
      <c r="CC122" s="858"/>
      <c r="CD122" s="858"/>
      <c r="CE122" s="858"/>
      <c r="CF122" s="859">
        <v>99.7</v>
      </c>
      <c r="CG122" s="860"/>
      <c r="CH122" s="860"/>
      <c r="CI122" s="860"/>
      <c r="CJ122" s="860"/>
      <c r="CK122" s="882"/>
      <c r="CL122" s="868"/>
      <c r="CM122" s="868"/>
      <c r="CN122" s="868"/>
      <c r="CO122" s="869"/>
      <c r="CP122" s="848" t="s">
        <v>389</v>
      </c>
      <c r="CQ122" s="849"/>
      <c r="CR122" s="849"/>
      <c r="CS122" s="849"/>
      <c r="CT122" s="849"/>
      <c r="CU122" s="849"/>
      <c r="CV122" s="849"/>
      <c r="CW122" s="849"/>
      <c r="CX122" s="849"/>
      <c r="CY122" s="849"/>
      <c r="CZ122" s="849"/>
      <c r="DA122" s="849"/>
      <c r="DB122" s="849"/>
      <c r="DC122" s="849"/>
      <c r="DD122" s="849"/>
      <c r="DE122" s="849"/>
      <c r="DF122" s="850"/>
      <c r="DG122" s="829" t="s">
        <v>121</v>
      </c>
      <c r="DH122" s="830"/>
      <c r="DI122" s="830"/>
      <c r="DJ122" s="830"/>
      <c r="DK122" s="830"/>
      <c r="DL122" s="830" t="s">
        <v>121</v>
      </c>
      <c r="DM122" s="830"/>
      <c r="DN122" s="830"/>
      <c r="DO122" s="830"/>
      <c r="DP122" s="830"/>
      <c r="DQ122" s="830" t="s">
        <v>121</v>
      </c>
      <c r="DR122" s="830"/>
      <c r="DS122" s="830"/>
      <c r="DT122" s="830"/>
      <c r="DU122" s="830"/>
      <c r="DV122" s="807" t="s">
        <v>121</v>
      </c>
      <c r="DW122" s="807"/>
      <c r="DX122" s="807"/>
      <c r="DY122" s="807"/>
      <c r="DZ122" s="808"/>
    </row>
    <row r="123" spans="1:130" s="212" customFormat="1" ht="26.25" customHeight="1" x14ac:dyDescent="0.2">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5" t="s">
        <v>176</v>
      </c>
      <c r="BA123" s="235"/>
      <c r="BB123" s="235"/>
      <c r="BC123" s="235"/>
      <c r="BD123" s="235"/>
      <c r="BE123" s="235"/>
      <c r="BF123" s="235"/>
      <c r="BG123" s="235"/>
      <c r="BH123" s="235"/>
      <c r="BI123" s="235"/>
      <c r="BJ123" s="235"/>
      <c r="BK123" s="235"/>
      <c r="BL123" s="235"/>
      <c r="BM123" s="235"/>
      <c r="BN123" s="235"/>
      <c r="BO123" s="890" t="s">
        <v>448</v>
      </c>
      <c r="BP123" s="891"/>
      <c r="BQ123" s="845">
        <v>2164426</v>
      </c>
      <c r="BR123" s="846"/>
      <c r="BS123" s="846"/>
      <c r="BT123" s="846"/>
      <c r="BU123" s="846"/>
      <c r="BV123" s="846">
        <v>2191347</v>
      </c>
      <c r="BW123" s="846"/>
      <c r="BX123" s="846"/>
      <c r="BY123" s="846"/>
      <c r="BZ123" s="846"/>
      <c r="CA123" s="846">
        <v>2232640</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121</v>
      </c>
      <c r="DH123" s="793"/>
      <c r="DI123" s="793"/>
      <c r="DJ123" s="793"/>
      <c r="DK123" s="794"/>
      <c r="DL123" s="795" t="s">
        <v>121</v>
      </c>
      <c r="DM123" s="793"/>
      <c r="DN123" s="793"/>
      <c r="DO123" s="793"/>
      <c r="DP123" s="794"/>
      <c r="DQ123" s="795" t="s">
        <v>121</v>
      </c>
      <c r="DR123" s="793"/>
      <c r="DS123" s="793"/>
      <c r="DT123" s="793"/>
      <c r="DU123" s="794"/>
      <c r="DV123" s="837" t="s">
        <v>121</v>
      </c>
      <c r="DW123" s="838"/>
      <c r="DX123" s="838"/>
      <c r="DY123" s="838"/>
      <c r="DZ123" s="839"/>
    </row>
    <row r="124" spans="1:130" s="212" customFormat="1" ht="26.25" customHeight="1" thickBot="1" x14ac:dyDescent="0.25">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121</v>
      </c>
      <c r="BR124" s="844"/>
      <c r="BS124" s="844"/>
      <c r="BT124" s="844"/>
      <c r="BU124" s="844"/>
      <c r="BV124" s="844" t="s">
        <v>121</v>
      </c>
      <c r="BW124" s="844"/>
      <c r="BX124" s="844"/>
      <c r="BY124" s="844"/>
      <c r="BZ124" s="844"/>
      <c r="CA124" s="844" t="s">
        <v>121</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v>165458</v>
      </c>
      <c r="DH124" s="777"/>
      <c r="DI124" s="777"/>
      <c r="DJ124" s="777"/>
      <c r="DK124" s="778"/>
      <c r="DL124" s="779">
        <v>166723</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2">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5">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2">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5">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1684</v>
      </c>
      <c r="AB128" s="814"/>
      <c r="AC128" s="814"/>
      <c r="AD128" s="814"/>
      <c r="AE128" s="815"/>
      <c r="AF128" s="816" t="s">
        <v>121</v>
      </c>
      <c r="AG128" s="814"/>
      <c r="AH128" s="814"/>
      <c r="AI128" s="814"/>
      <c r="AJ128" s="815"/>
      <c r="AK128" s="816" t="s">
        <v>121</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121</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460718</v>
      </c>
      <c r="AB129" s="793"/>
      <c r="AC129" s="793"/>
      <c r="AD129" s="793"/>
      <c r="AE129" s="794"/>
      <c r="AF129" s="795">
        <v>448363</v>
      </c>
      <c r="AG129" s="793"/>
      <c r="AH129" s="793"/>
      <c r="AI129" s="793"/>
      <c r="AJ129" s="794"/>
      <c r="AK129" s="795">
        <v>449194</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121</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50627</v>
      </c>
      <c r="AB130" s="793"/>
      <c r="AC130" s="793"/>
      <c r="AD130" s="793"/>
      <c r="AE130" s="794"/>
      <c r="AF130" s="795">
        <v>49333</v>
      </c>
      <c r="AG130" s="793"/>
      <c r="AH130" s="793"/>
      <c r="AI130" s="793"/>
      <c r="AJ130" s="794"/>
      <c r="AK130" s="795">
        <v>49142</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6.8</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410091</v>
      </c>
      <c r="AB131" s="777"/>
      <c r="AC131" s="777"/>
      <c r="AD131" s="777"/>
      <c r="AE131" s="778"/>
      <c r="AF131" s="779">
        <v>399030</v>
      </c>
      <c r="AG131" s="777"/>
      <c r="AH131" s="777"/>
      <c r="AI131" s="777"/>
      <c r="AJ131" s="778"/>
      <c r="AK131" s="779">
        <v>400052</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6.6129224979999996</v>
      </c>
      <c r="AB132" s="758"/>
      <c r="AC132" s="758"/>
      <c r="AD132" s="758"/>
      <c r="AE132" s="759"/>
      <c r="AF132" s="760">
        <v>7.1370573640000003</v>
      </c>
      <c r="AG132" s="758"/>
      <c r="AH132" s="758"/>
      <c r="AI132" s="758"/>
      <c r="AJ132" s="759"/>
      <c r="AK132" s="760">
        <v>6.6736324280000003</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6.5</v>
      </c>
      <c r="AB133" s="737"/>
      <c r="AC133" s="737"/>
      <c r="AD133" s="737"/>
      <c r="AE133" s="738"/>
      <c r="AF133" s="736">
        <v>6.8</v>
      </c>
      <c r="AG133" s="737"/>
      <c r="AH133" s="737"/>
      <c r="AI133" s="737"/>
      <c r="AJ133" s="738"/>
      <c r="AK133" s="736">
        <v>6.8</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aZFC8yGWwiZ2KZSlDvEa1hbFJgZteJVcDSH/6UjtGy+vojtrsD3KVZh46bHiRDc9Y5L5LKBrtMcgDbFk6SgLA==" saltValue="GD6ToNzWg5n/B8lAvNtGx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pOkLUmlQmopBrHg3FGgaumVZawj/SXY35CAq9iqlqBVkxmFDCIHo2m3ItYQDKJwhMSXYsgX4bYNKJ+qhqTcUFw==" saltValue="3DErPKShtlWGnlquG10RW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554687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rDaPCsF5K1zGyi3tgkpuY0eozslsnKPo9610J/easdHzap8nsXtY+n28js0Fy8SO/7ReMGob2PN8g+bjpw1Zgg==" saltValue="vLKsWZoBKm8rMR7/JJ5Ml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5546875" style="243" hidden="1" customWidth="1"/>
    <col min="53" max="16384" width="8.554687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31" t="s">
        <v>477</v>
      </c>
      <c r="AP7" s="253"/>
      <c r="AQ7" s="254" t="s">
        <v>478</v>
      </c>
      <c r="AR7" s="255"/>
    </row>
    <row r="8" spans="1:46" ht="13.2" x14ac:dyDescent="0.2">
      <c r="A8" s="247"/>
      <c r="AK8" s="256"/>
      <c r="AL8" s="257"/>
      <c r="AM8" s="257"/>
      <c r="AN8" s="258"/>
      <c r="AO8" s="1132"/>
      <c r="AP8" s="259" t="s">
        <v>479</v>
      </c>
      <c r="AQ8" s="260" t="s">
        <v>480</v>
      </c>
      <c r="AR8" s="261" t="s">
        <v>481</v>
      </c>
    </row>
    <row r="9" spans="1:46" ht="13.2" x14ac:dyDescent="0.2">
      <c r="A9" s="247"/>
      <c r="AK9" s="1143" t="s">
        <v>482</v>
      </c>
      <c r="AL9" s="1144"/>
      <c r="AM9" s="1144"/>
      <c r="AN9" s="1145"/>
      <c r="AO9" s="262">
        <v>247704</v>
      </c>
      <c r="AP9" s="262">
        <v>825680</v>
      </c>
      <c r="AQ9" s="263">
        <v>289558</v>
      </c>
      <c r="AR9" s="264">
        <v>185.2</v>
      </c>
    </row>
    <row r="10" spans="1:46" ht="13.5" customHeight="1" x14ac:dyDescent="0.2">
      <c r="A10" s="247"/>
      <c r="AK10" s="1143" t="s">
        <v>483</v>
      </c>
      <c r="AL10" s="1144"/>
      <c r="AM10" s="1144"/>
      <c r="AN10" s="1145"/>
      <c r="AO10" s="265">
        <v>4026</v>
      </c>
      <c r="AP10" s="265">
        <v>13420</v>
      </c>
      <c r="AQ10" s="266">
        <v>31838</v>
      </c>
      <c r="AR10" s="267">
        <v>-57.8</v>
      </c>
    </row>
    <row r="11" spans="1:46" ht="13.5" customHeight="1" x14ac:dyDescent="0.2">
      <c r="A11" s="247"/>
      <c r="AK11" s="1143" t="s">
        <v>484</v>
      </c>
      <c r="AL11" s="1144"/>
      <c r="AM11" s="1144"/>
      <c r="AN11" s="1145"/>
      <c r="AO11" s="265">
        <v>820</v>
      </c>
      <c r="AP11" s="265">
        <v>2733</v>
      </c>
      <c r="AQ11" s="266">
        <v>5309</v>
      </c>
      <c r="AR11" s="267">
        <v>-48.5</v>
      </c>
    </row>
    <row r="12" spans="1:46" ht="13.5" customHeight="1" x14ac:dyDescent="0.2">
      <c r="A12" s="247"/>
      <c r="AK12" s="1143" t="s">
        <v>485</v>
      </c>
      <c r="AL12" s="1144"/>
      <c r="AM12" s="1144"/>
      <c r="AN12" s="1145"/>
      <c r="AO12" s="265" t="s">
        <v>486</v>
      </c>
      <c r="AP12" s="265" t="s">
        <v>486</v>
      </c>
      <c r="AQ12" s="266" t="s">
        <v>486</v>
      </c>
      <c r="AR12" s="267" t="s">
        <v>486</v>
      </c>
    </row>
    <row r="13" spans="1:46" ht="13.5" customHeight="1" x14ac:dyDescent="0.2">
      <c r="A13" s="247"/>
      <c r="AK13" s="1143" t="s">
        <v>487</v>
      </c>
      <c r="AL13" s="1144"/>
      <c r="AM13" s="1144"/>
      <c r="AN13" s="1145"/>
      <c r="AO13" s="265">
        <v>12940</v>
      </c>
      <c r="AP13" s="265">
        <v>43133</v>
      </c>
      <c r="AQ13" s="266">
        <v>8195</v>
      </c>
      <c r="AR13" s="267">
        <v>426.3</v>
      </c>
    </row>
    <row r="14" spans="1:46" ht="13.5" customHeight="1" x14ac:dyDescent="0.2">
      <c r="A14" s="247"/>
      <c r="AK14" s="1143" t="s">
        <v>488</v>
      </c>
      <c r="AL14" s="1144"/>
      <c r="AM14" s="1144"/>
      <c r="AN14" s="1145"/>
      <c r="AO14" s="265">
        <v>12875</v>
      </c>
      <c r="AP14" s="265">
        <v>42917</v>
      </c>
      <c r="AQ14" s="266">
        <v>5752</v>
      </c>
      <c r="AR14" s="267">
        <v>646.1</v>
      </c>
    </row>
    <row r="15" spans="1:46" ht="13.5" customHeight="1" x14ac:dyDescent="0.2">
      <c r="A15" s="247"/>
      <c r="AK15" s="1146" t="s">
        <v>489</v>
      </c>
      <c r="AL15" s="1147"/>
      <c r="AM15" s="1147"/>
      <c r="AN15" s="1148"/>
      <c r="AO15" s="265">
        <v>-14834</v>
      </c>
      <c r="AP15" s="265">
        <v>-49447</v>
      </c>
      <c r="AQ15" s="266">
        <v>-17150</v>
      </c>
      <c r="AR15" s="267">
        <v>188.3</v>
      </c>
    </row>
    <row r="16" spans="1:46" ht="13.2" x14ac:dyDescent="0.2">
      <c r="A16" s="247"/>
      <c r="AK16" s="1146" t="s">
        <v>176</v>
      </c>
      <c r="AL16" s="1147"/>
      <c r="AM16" s="1147"/>
      <c r="AN16" s="1148"/>
      <c r="AO16" s="265">
        <v>263531</v>
      </c>
      <c r="AP16" s="265">
        <v>878437</v>
      </c>
      <c r="AQ16" s="266">
        <v>323504</v>
      </c>
      <c r="AR16" s="267">
        <v>171.5</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49" t="s">
        <v>494</v>
      </c>
      <c r="AL21" s="1150"/>
      <c r="AM21" s="1150"/>
      <c r="AN21" s="1151"/>
      <c r="AO21" s="277">
        <v>70</v>
      </c>
      <c r="AP21" s="278">
        <v>26.26</v>
      </c>
      <c r="AQ21" s="279">
        <v>43.74</v>
      </c>
      <c r="AS21" s="280"/>
      <c r="AT21" s="276"/>
    </row>
    <row r="22" spans="1:46" s="248" customFormat="1" ht="13.2" x14ac:dyDescent="0.2">
      <c r="A22" s="276"/>
      <c r="AK22" s="1149" t="s">
        <v>495</v>
      </c>
      <c r="AL22" s="1150"/>
      <c r="AM22" s="1150"/>
      <c r="AN22" s="1151"/>
      <c r="AO22" s="281">
        <v>92.3</v>
      </c>
      <c r="AP22" s="282">
        <v>94.5</v>
      </c>
      <c r="AQ22" s="283">
        <v>-2.2000000000000002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31" t="s">
        <v>477</v>
      </c>
      <c r="AP30" s="253"/>
      <c r="AQ30" s="254" t="s">
        <v>478</v>
      </c>
      <c r="AR30" s="255"/>
    </row>
    <row r="31" spans="1:46" ht="13.2" x14ac:dyDescent="0.2">
      <c r="A31" s="247"/>
      <c r="AK31" s="256"/>
      <c r="AL31" s="257"/>
      <c r="AM31" s="257"/>
      <c r="AN31" s="258"/>
      <c r="AO31" s="1132"/>
      <c r="AP31" s="259" t="s">
        <v>479</v>
      </c>
      <c r="AQ31" s="260" t="s">
        <v>480</v>
      </c>
      <c r="AR31" s="261" t="s">
        <v>481</v>
      </c>
    </row>
    <row r="32" spans="1:46" ht="27" customHeight="1" x14ac:dyDescent="0.2">
      <c r="A32" s="247"/>
      <c r="AK32" s="1133" t="s">
        <v>499</v>
      </c>
      <c r="AL32" s="1134"/>
      <c r="AM32" s="1134"/>
      <c r="AN32" s="1135"/>
      <c r="AO32" s="291">
        <v>52426</v>
      </c>
      <c r="AP32" s="291">
        <v>174753</v>
      </c>
      <c r="AQ32" s="292">
        <v>167749</v>
      </c>
      <c r="AR32" s="293">
        <v>4.2</v>
      </c>
    </row>
    <row r="33" spans="1:46" ht="13.5" customHeight="1" x14ac:dyDescent="0.2">
      <c r="A33" s="247"/>
      <c r="AK33" s="1133" t="s">
        <v>500</v>
      </c>
      <c r="AL33" s="1134"/>
      <c r="AM33" s="1134"/>
      <c r="AN33" s="1135"/>
      <c r="AO33" s="291" t="s">
        <v>486</v>
      </c>
      <c r="AP33" s="291" t="s">
        <v>486</v>
      </c>
      <c r="AQ33" s="292" t="s">
        <v>486</v>
      </c>
      <c r="AR33" s="293" t="s">
        <v>486</v>
      </c>
    </row>
    <row r="34" spans="1:46" ht="27" customHeight="1" x14ac:dyDescent="0.2">
      <c r="A34" s="247"/>
      <c r="AK34" s="1133" t="s">
        <v>501</v>
      </c>
      <c r="AL34" s="1134"/>
      <c r="AM34" s="1134"/>
      <c r="AN34" s="1135"/>
      <c r="AO34" s="291" t="s">
        <v>486</v>
      </c>
      <c r="AP34" s="291" t="s">
        <v>486</v>
      </c>
      <c r="AQ34" s="292" t="s">
        <v>486</v>
      </c>
      <c r="AR34" s="293" t="s">
        <v>486</v>
      </c>
    </row>
    <row r="35" spans="1:46" ht="27" customHeight="1" x14ac:dyDescent="0.2">
      <c r="A35" s="247"/>
      <c r="AK35" s="1133" t="s">
        <v>502</v>
      </c>
      <c r="AL35" s="1134"/>
      <c r="AM35" s="1134"/>
      <c r="AN35" s="1135"/>
      <c r="AO35" s="291">
        <v>19351</v>
      </c>
      <c r="AP35" s="291">
        <v>64503</v>
      </c>
      <c r="AQ35" s="292">
        <v>32778</v>
      </c>
      <c r="AR35" s="293">
        <v>96.8</v>
      </c>
    </row>
    <row r="36" spans="1:46" ht="27" customHeight="1" x14ac:dyDescent="0.2">
      <c r="A36" s="247"/>
      <c r="AK36" s="1133" t="s">
        <v>503</v>
      </c>
      <c r="AL36" s="1134"/>
      <c r="AM36" s="1134"/>
      <c r="AN36" s="1135"/>
      <c r="AO36" s="291">
        <v>4063</v>
      </c>
      <c r="AP36" s="291">
        <v>13543</v>
      </c>
      <c r="AQ36" s="292">
        <v>4535</v>
      </c>
      <c r="AR36" s="293">
        <v>198.6</v>
      </c>
    </row>
    <row r="37" spans="1:46" ht="13.5" customHeight="1" x14ac:dyDescent="0.2">
      <c r="A37" s="247"/>
      <c r="AK37" s="1133" t="s">
        <v>504</v>
      </c>
      <c r="AL37" s="1134"/>
      <c r="AM37" s="1134"/>
      <c r="AN37" s="1135"/>
      <c r="AO37" s="291" t="s">
        <v>486</v>
      </c>
      <c r="AP37" s="291" t="s">
        <v>486</v>
      </c>
      <c r="AQ37" s="292">
        <v>1146</v>
      </c>
      <c r="AR37" s="293" t="s">
        <v>486</v>
      </c>
    </row>
    <row r="38" spans="1:46" ht="27" customHeight="1" x14ac:dyDescent="0.2">
      <c r="A38" s="247"/>
      <c r="AK38" s="1136" t="s">
        <v>505</v>
      </c>
      <c r="AL38" s="1137"/>
      <c r="AM38" s="1137"/>
      <c r="AN38" s="1138"/>
      <c r="AO38" s="294" t="s">
        <v>486</v>
      </c>
      <c r="AP38" s="294" t="s">
        <v>486</v>
      </c>
      <c r="AQ38" s="295">
        <v>37</v>
      </c>
      <c r="AR38" s="283" t="s">
        <v>486</v>
      </c>
      <c r="AS38" s="290"/>
    </row>
    <row r="39" spans="1:46" ht="13.2" x14ac:dyDescent="0.2">
      <c r="A39" s="247"/>
      <c r="AK39" s="1136" t="s">
        <v>506</v>
      </c>
      <c r="AL39" s="1137"/>
      <c r="AM39" s="1137"/>
      <c r="AN39" s="1138"/>
      <c r="AO39" s="291" t="s">
        <v>486</v>
      </c>
      <c r="AP39" s="291" t="s">
        <v>486</v>
      </c>
      <c r="AQ39" s="292">
        <v>-7395</v>
      </c>
      <c r="AR39" s="293" t="s">
        <v>486</v>
      </c>
      <c r="AS39" s="290"/>
    </row>
    <row r="40" spans="1:46" ht="27" customHeight="1" x14ac:dyDescent="0.2">
      <c r="A40" s="247"/>
      <c r="AK40" s="1133" t="s">
        <v>507</v>
      </c>
      <c r="AL40" s="1134"/>
      <c r="AM40" s="1134"/>
      <c r="AN40" s="1135"/>
      <c r="AO40" s="291">
        <v>-49142</v>
      </c>
      <c r="AP40" s="291">
        <v>-163807</v>
      </c>
      <c r="AQ40" s="292">
        <v>-144519</v>
      </c>
      <c r="AR40" s="293">
        <v>13.3</v>
      </c>
      <c r="AS40" s="290"/>
    </row>
    <row r="41" spans="1:46" ht="13.2" x14ac:dyDescent="0.2">
      <c r="A41" s="247"/>
      <c r="AK41" s="1139" t="s">
        <v>286</v>
      </c>
      <c r="AL41" s="1140"/>
      <c r="AM41" s="1140"/>
      <c r="AN41" s="1141"/>
      <c r="AO41" s="291">
        <v>26698</v>
      </c>
      <c r="AP41" s="291">
        <v>88993</v>
      </c>
      <c r="AQ41" s="292">
        <v>54333</v>
      </c>
      <c r="AR41" s="293">
        <v>63.8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26" t="s">
        <v>477</v>
      </c>
      <c r="AN49" s="1128" t="s">
        <v>510</v>
      </c>
      <c r="AO49" s="1129"/>
      <c r="AP49" s="1129"/>
      <c r="AQ49" s="1129"/>
      <c r="AR49" s="1130"/>
    </row>
    <row r="50" spans="1:44" ht="13.2" x14ac:dyDescent="0.2">
      <c r="A50" s="247"/>
      <c r="AK50" s="305"/>
      <c r="AL50" s="306"/>
      <c r="AM50" s="1127"/>
      <c r="AN50" s="307" t="s">
        <v>511</v>
      </c>
      <c r="AO50" s="308" t="s">
        <v>512</v>
      </c>
      <c r="AP50" s="309" t="s">
        <v>513</v>
      </c>
      <c r="AQ50" s="310" t="s">
        <v>514</v>
      </c>
      <c r="AR50" s="311" t="s">
        <v>515</v>
      </c>
    </row>
    <row r="51" spans="1:44" ht="13.2" x14ac:dyDescent="0.2">
      <c r="A51" s="247"/>
      <c r="AK51" s="303" t="s">
        <v>516</v>
      </c>
      <c r="AL51" s="304"/>
      <c r="AM51" s="312">
        <v>266334</v>
      </c>
      <c r="AN51" s="313">
        <v>859142</v>
      </c>
      <c r="AO51" s="314">
        <v>70.099999999999994</v>
      </c>
      <c r="AP51" s="315">
        <v>332350</v>
      </c>
      <c r="AQ51" s="316">
        <v>4.9000000000000004</v>
      </c>
      <c r="AR51" s="317">
        <v>65.2</v>
      </c>
    </row>
    <row r="52" spans="1:44" ht="13.2" x14ac:dyDescent="0.2">
      <c r="A52" s="247"/>
      <c r="AK52" s="318"/>
      <c r="AL52" s="319" t="s">
        <v>517</v>
      </c>
      <c r="AM52" s="320">
        <v>81212</v>
      </c>
      <c r="AN52" s="321">
        <v>261974</v>
      </c>
      <c r="AO52" s="322">
        <v>-48.1</v>
      </c>
      <c r="AP52" s="323">
        <v>200453</v>
      </c>
      <c r="AQ52" s="324">
        <v>0.7</v>
      </c>
      <c r="AR52" s="325">
        <v>-48.8</v>
      </c>
    </row>
    <row r="53" spans="1:44" ht="13.2" x14ac:dyDescent="0.2">
      <c r="A53" s="247"/>
      <c r="AK53" s="303" t="s">
        <v>518</v>
      </c>
      <c r="AL53" s="304"/>
      <c r="AM53" s="312">
        <v>68479</v>
      </c>
      <c r="AN53" s="313">
        <v>206262</v>
      </c>
      <c r="AO53" s="314">
        <v>-76</v>
      </c>
      <c r="AP53" s="315">
        <v>362690</v>
      </c>
      <c r="AQ53" s="316">
        <v>9.1</v>
      </c>
      <c r="AR53" s="317">
        <v>-85.1</v>
      </c>
    </row>
    <row r="54" spans="1:44" ht="13.2" x14ac:dyDescent="0.2">
      <c r="A54" s="247"/>
      <c r="AK54" s="318"/>
      <c r="AL54" s="319" t="s">
        <v>517</v>
      </c>
      <c r="AM54" s="320">
        <v>54256</v>
      </c>
      <c r="AN54" s="321">
        <v>163422</v>
      </c>
      <c r="AO54" s="322">
        <v>-37.6</v>
      </c>
      <c r="AP54" s="323">
        <v>172580</v>
      </c>
      <c r="AQ54" s="324">
        <v>-13.9</v>
      </c>
      <c r="AR54" s="325">
        <v>-23.7</v>
      </c>
    </row>
    <row r="55" spans="1:44" ht="13.2" x14ac:dyDescent="0.2">
      <c r="A55" s="247"/>
      <c r="AK55" s="303" t="s">
        <v>519</v>
      </c>
      <c r="AL55" s="304"/>
      <c r="AM55" s="312">
        <v>286876</v>
      </c>
      <c r="AN55" s="313">
        <v>904972</v>
      </c>
      <c r="AO55" s="314">
        <v>338.7</v>
      </c>
      <c r="AP55" s="315">
        <v>296093</v>
      </c>
      <c r="AQ55" s="316">
        <v>-18.399999999999999</v>
      </c>
      <c r="AR55" s="317">
        <v>357.1</v>
      </c>
    </row>
    <row r="56" spans="1:44" ht="13.2" x14ac:dyDescent="0.2">
      <c r="A56" s="247"/>
      <c r="AK56" s="318"/>
      <c r="AL56" s="319" t="s">
        <v>517</v>
      </c>
      <c r="AM56" s="320">
        <v>154893</v>
      </c>
      <c r="AN56" s="321">
        <v>488621</v>
      </c>
      <c r="AO56" s="322">
        <v>199</v>
      </c>
      <c r="AP56" s="323">
        <v>140545</v>
      </c>
      <c r="AQ56" s="324">
        <v>-18.600000000000001</v>
      </c>
      <c r="AR56" s="325">
        <v>217.6</v>
      </c>
    </row>
    <row r="57" spans="1:44" ht="13.2" x14ac:dyDescent="0.2">
      <c r="A57" s="247"/>
      <c r="AK57" s="303" t="s">
        <v>520</v>
      </c>
      <c r="AL57" s="304"/>
      <c r="AM57" s="312">
        <v>109405</v>
      </c>
      <c r="AN57" s="313">
        <v>348424</v>
      </c>
      <c r="AO57" s="314">
        <v>-61.5</v>
      </c>
      <c r="AP57" s="315">
        <v>308655</v>
      </c>
      <c r="AQ57" s="316">
        <v>4.2</v>
      </c>
      <c r="AR57" s="317">
        <v>-65.7</v>
      </c>
    </row>
    <row r="58" spans="1:44" ht="13.2" x14ac:dyDescent="0.2">
      <c r="A58" s="247"/>
      <c r="AK58" s="318"/>
      <c r="AL58" s="319" t="s">
        <v>517</v>
      </c>
      <c r="AM58" s="320">
        <v>74362</v>
      </c>
      <c r="AN58" s="321">
        <v>236822</v>
      </c>
      <c r="AO58" s="322">
        <v>-51.5</v>
      </c>
      <c r="AP58" s="323">
        <v>169887</v>
      </c>
      <c r="AQ58" s="324">
        <v>20.9</v>
      </c>
      <c r="AR58" s="325">
        <v>-72.400000000000006</v>
      </c>
    </row>
    <row r="59" spans="1:44" ht="13.2" x14ac:dyDescent="0.2">
      <c r="A59" s="247"/>
      <c r="AK59" s="303" t="s">
        <v>521</v>
      </c>
      <c r="AL59" s="304"/>
      <c r="AM59" s="312">
        <v>589616</v>
      </c>
      <c r="AN59" s="313">
        <v>1965387</v>
      </c>
      <c r="AO59" s="314">
        <v>464.1</v>
      </c>
      <c r="AP59" s="315">
        <v>325476</v>
      </c>
      <c r="AQ59" s="316">
        <v>5.4</v>
      </c>
      <c r="AR59" s="317">
        <v>458.7</v>
      </c>
    </row>
    <row r="60" spans="1:44" ht="13.2" x14ac:dyDescent="0.2">
      <c r="A60" s="247"/>
      <c r="AK60" s="318"/>
      <c r="AL60" s="319" t="s">
        <v>517</v>
      </c>
      <c r="AM60" s="320">
        <v>589616</v>
      </c>
      <c r="AN60" s="321">
        <v>1965387</v>
      </c>
      <c r="AO60" s="322">
        <v>729.9</v>
      </c>
      <c r="AP60" s="323">
        <v>190204</v>
      </c>
      <c r="AQ60" s="324">
        <v>12</v>
      </c>
      <c r="AR60" s="325">
        <v>717.9</v>
      </c>
    </row>
    <row r="61" spans="1:44" ht="13.2" x14ac:dyDescent="0.2">
      <c r="A61" s="247"/>
      <c r="AK61" s="303" t="s">
        <v>522</v>
      </c>
      <c r="AL61" s="326"/>
      <c r="AM61" s="312">
        <v>264142</v>
      </c>
      <c r="AN61" s="313">
        <v>856837</v>
      </c>
      <c r="AO61" s="314">
        <v>147.1</v>
      </c>
      <c r="AP61" s="315">
        <v>325053</v>
      </c>
      <c r="AQ61" s="327">
        <v>1</v>
      </c>
      <c r="AR61" s="317">
        <v>146.1</v>
      </c>
    </row>
    <row r="62" spans="1:44" ht="13.2" x14ac:dyDescent="0.2">
      <c r="A62" s="247"/>
      <c r="AK62" s="318"/>
      <c r="AL62" s="319" t="s">
        <v>517</v>
      </c>
      <c r="AM62" s="320">
        <v>190868</v>
      </c>
      <c r="AN62" s="321">
        <v>623245</v>
      </c>
      <c r="AO62" s="322">
        <v>158.30000000000001</v>
      </c>
      <c r="AP62" s="323">
        <v>174734</v>
      </c>
      <c r="AQ62" s="324">
        <v>0.2</v>
      </c>
      <c r="AR62" s="325">
        <v>158.1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i9Aw2znFHZcWrQUu+0quShPWbWLPivtxPXjSmBC7gPXSFtUZHr0ev3WxVk80wGT9Hc7pQnClpzddXtPDkr7OmA==" saltValue="VDmvKDOHltKwEJsawiIj2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1gyBvrbShCkUZlugP1sSKACPN5cV5nWW271KNmnsroI6nB53qjBPHURQMWF0ucGq3CIhwx42yBqJ9qUBZJK8rA==" saltValue="AozdvkUW2YfjPEo+EU2uu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2BnquLiZc8TJsIAMqu3+6qbF4Xe/N1Am4f0KAbgNGczHWjDDZBJ8BAsYkXHnq5TakQ7EbAZRSm2ojpA9aaj3Gw==" saltValue="gLorBz6+5BABKBEQQ47pc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554687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238.89</v>
      </c>
      <c r="G47" s="12">
        <v>194.75</v>
      </c>
      <c r="H47" s="12">
        <v>204.95</v>
      </c>
      <c r="I47" s="12">
        <v>212.83</v>
      </c>
      <c r="J47" s="13">
        <v>212.68</v>
      </c>
    </row>
    <row r="48" spans="2:10" ht="57.75" customHeight="1" x14ac:dyDescent="0.2">
      <c r="B48" s="14"/>
      <c r="C48" s="1154" t="s">
        <v>4</v>
      </c>
      <c r="D48" s="1154"/>
      <c r="E48" s="1155"/>
      <c r="F48" s="15">
        <v>28.74</v>
      </c>
      <c r="G48" s="16">
        <v>19.11</v>
      </c>
      <c r="H48" s="16">
        <v>20.21</v>
      </c>
      <c r="I48" s="16">
        <v>38.28</v>
      </c>
      <c r="J48" s="17">
        <v>27.8</v>
      </c>
    </row>
    <row r="49" spans="2:10" ht="57.75" customHeight="1" thickBot="1" x14ac:dyDescent="0.25">
      <c r="B49" s="18"/>
      <c r="C49" s="1156" t="s">
        <v>5</v>
      </c>
      <c r="D49" s="1156"/>
      <c r="E49" s="1157"/>
      <c r="F49" s="19">
        <v>22.1</v>
      </c>
      <c r="G49" s="20">
        <v>5.25</v>
      </c>
      <c r="H49" s="20">
        <v>7.25</v>
      </c>
      <c r="I49" s="20">
        <v>19.739999999999998</v>
      </c>
      <c r="J49" s="21" t="s">
        <v>529</v>
      </c>
    </row>
    <row r="50" spans="2:10" ht="13.2" x14ac:dyDescent="0.2"/>
  </sheetData>
  <sheetProtection algorithmName="SHA-512" hashValue="cbJVOApO6QtpXMLM5pX5Sv5dCIfd+yfFE/3uYxlDok89IbBm4Rw7OrG3QG8AIzMG1IZK3Zncsr6vTc2gWGm6og==" saltValue="5cwRXhflJ7phUkp6c3OGY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5546875" style="23" customWidth="1"/>
    <col min="2" max="2" width="11" style="23" customWidth="1"/>
    <col min="3" max="3" width="17" style="23" customWidth="1"/>
    <col min="4" max="5" width="16.554687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530</v>
      </c>
      <c r="D34" s="1162"/>
      <c r="E34" s="1163"/>
      <c r="F34" s="32">
        <v>28.73</v>
      </c>
      <c r="G34" s="33">
        <v>19.100000000000001</v>
      </c>
      <c r="H34" s="33">
        <v>20.21</v>
      </c>
      <c r="I34" s="33">
        <v>38.270000000000003</v>
      </c>
      <c r="J34" s="34">
        <v>27.8</v>
      </c>
      <c r="K34" s="22"/>
      <c r="L34" s="22"/>
      <c r="M34" s="22"/>
      <c r="N34" s="22"/>
      <c r="O34" s="22"/>
      <c r="P34" s="22"/>
    </row>
    <row r="35" spans="1:16" ht="39" customHeight="1" x14ac:dyDescent="0.2">
      <c r="A35" s="22"/>
      <c r="B35" s="35"/>
      <c r="C35" s="1158" t="s">
        <v>531</v>
      </c>
      <c r="D35" s="1158"/>
      <c r="E35" s="1159"/>
      <c r="F35" s="36" t="s">
        <v>486</v>
      </c>
      <c r="G35" s="37" t="s">
        <v>486</v>
      </c>
      <c r="H35" s="37" t="s">
        <v>486</v>
      </c>
      <c r="I35" s="37" t="s">
        <v>486</v>
      </c>
      <c r="J35" s="38">
        <v>3.89</v>
      </c>
      <c r="K35" s="22"/>
      <c r="L35" s="22"/>
      <c r="M35" s="22"/>
      <c r="N35" s="22"/>
      <c r="O35" s="22"/>
      <c r="P35" s="22"/>
    </row>
    <row r="36" spans="1:16" ht="39" customHeight="1" x14ac:dyDescent="0.2">
      <c r="A36" s="22"/>
      <c r="B36" s="35"/>
      <c r="C36" s="1158" t="s">
        <v>532</v>
      </c>
      <c r="D36" s="1158"/>
      <c r="E36" s="1159"/>
      <c r="F36" s="36">
        <v>1.82</v>
      </c>
      <c r="G36" s="37">
        <v>1.94</v>
      </c>
      <c r="H36" s="37">
        <v>2.35</v>
      </c>
      <c r="I36" s="37">
        <v>1.81</v>
      </c>
      <c r="J36" s="38">
        <v>2.5499999999999998</v>
      </c>
      <c r="K36" s="22"/>
      <c r="L36" s="22"/>
      <c r="M36" s="22"/>
      <c r="N36" s="22"/>
      <c r="O36" s="22"/>
      <c r="P36" s="22"/>
    </row>
    <row r="37" spans="1:16" ht="39" customHeight="1" x14ac:dyDescent="0.2">
      <c r="A37" s="22"/>
      <c r="B37" s="35"/>
      <c r="C37" s="1158" t="s">
        <v>533</v>
      </c>
      <c r="D37" s="1158"/>
      <c r="E37" s="1159"/>
      <c r="F37" s="36">
        <v>1.51</v>
      </c>
      <c r="G37" s="37">
        <v>1.1599999999999999</v>
      </c>
      <c r="H37" s="37">
        <v>1.4</v>
      </c>
      <c r="I37" s="37">
        <v>1.65</v>
      </c>
      <c r="J37" s="38">
        <v>2.37</v>
      </c>
      <c r="K37" s="22"/>
      <c r="L37" s="22"/>
      <c r="M37" s="22"/>
      <c r="N37" s="22"/>
      <c r="O37" s="22"/>
      <c r="P37" s="22"/>
    </row>
    <row r="38" spans="1:16" ht="39" customHeight="1" x14ac:dyDescent="0.2">
      <c r="A38" s="22"/>
      <c r="B38" s="35"/>
      <c r="C38" s="1158" t="s">
        <v>534</v>
      </c>
      <c r="D38" s="1158"/>
      <c r="E38" s="1159"/>
      <c r="F38" s="36">
        <v>1.07</v>
      </c>
      <c r="G38" s="37">
        <v>0.66</v>
      </c>
      <c r="H38" s="37">
        <v>1.06</v>
      </c>
      <c r="I38" s="37">
        <v>1.21</v>
      </c>
      <c r="J38" s="38">
        <v>0.56999999999999995</v>
      </c>
      <c r="K38" s="22"/>
      <c r="L38" s="22"/>
      <c r="M38" s="22"/>
      <c r="N38" s="22"/>
      <c r="O38" s="22"/>
      <c r="P38" s="22"/>
    </row>
    <row r="39" spans="1:16" ht="39" customHeight="1" x14ac:dyDescent="0.2">
      <c r="A39" s="22"/>
      <c r="B39" s="35"/>
      <c r="C39" s="1158" t="s">
        <v>535</v>
      </c>
      <c r="D39" s="1158"/>
      <c r="E39" s="1159"/>
      <c r="F39" s="36" t="s">
        <v>486</v>
      </c>
      <c r="G39" s="37" t="s">
        <v>486</v>
      </c>
      <c r="H39" s="37" t="s">
        <v>486</v>
      </c>
      <c r="I39" s="37" t="s">
        <v>486</v>
      </c>
      <c r="J39" s="38">
        <v>0.42</v>
      </c>
      <c r="K39" s="22"/>
      <c r="L39" s="22"/>
      <c r="M39" s="22"/>
      <c r="N39" s="22"/>
      <c r="O39" s="22"/>
      <c r="P39" s="22"/>
    </row>
    <row r="40" spans="1:16" ht="39" customHeight="1" x14ac:dyDescent="0.2">
      <c r="A40" s="22"/>
      <c r="B40" s="35"/>
      <c r="C40" s="1158" t="s">
        <v>536</v>
      </c>
      <c r="D40" s="1158"/>
      <c r="E40" s="1159"/>
      <c r="F40" s="36">
        <v>0.2</v>
      </c>
      <c r="G40" s="37">
        <v>0.09</v>
      </c>
      <c r="H40" s="37">
        <v>0.02</v>
      </c>
      <c r="I40" s="37">
        <v>7.0000000000000007E-2</v>
      </c>
      <c r="J40" s="38">
        <v>0.04</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537</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538</v>
      </c>
      <c r="D43" s="1160"/>
      <c r="E43" s="1161"/>
      <c r="F43" s="41">
        <v>0.99</v>
      </c>
      <c r="G43" s="42">
        <v>9.31</v>
      </c>
      <c r="H43" s="42">
        <v>3.17</v>
      </c>
      <c r="I43" s="42">
        <v>21.15</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b9PNvjPEtBxkrHCxJnAUjOhluoJjoMCa2XPYlMtwxSggYC/yfSViZNdncpAkcrMfQPsVuWBhPouiEoXHFwH9Mw==" saltValue="UE0Y4VqN1ZRw8iq968y5B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554687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49</v>
      </c>
      <c r="L45" s="58">
        <v>57</v>
      </c>
      <c r="M45" s="58">
        <v>56</v>
      </c>
      <c r="N45" s="58">
        <v>54</v>
      </c>
      <c r="O45" s="59">
        <v>52</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2">
      <c r="A48" s="46"/>
      <c r="B48" s="1189"/>
      <c r="C48" s="1190"/>
      <c r="D48" s="60"/>
      <c r="E48" s="1166" t="s">
        <v>13</v>
      </c>
      <c r="F48" s="1166"/>
      <c r="G48" s="1166"/>
      <c r="H48" s="1166"/>
      <c r="I48" s="1166"/>
      <c r="J48" s="1167"/>
      <c r="K48" s="61">
        <v>9</v>
      </c>
      <c r="L48" s="62">
        <v>19</v>
      </c>
      <c r="M48" s="62">
        <v>19</v>
      </c>
      <c r="N48" s="62">
        <v>19</v>
      </c>
      <c r="O48" s="63">
        <v>19</v>
      </c>
      <c r="P48" s="46"/>
      <c r="Q48" s="46"/>
      <c r="R48" s="46"/>
      <c r="S48" s="46"/>
      <c r="T48" s="46"/>
      <c r="U48" s="46"/>
    </row>
    <row r="49" spans="1:21" ht="30.75" customHeight="1" x14ac:dyDescent="0.2">
      <c r="A49" s="46"/>
      <c r="B49" s="1189"/>
      <c r="C49" s="1190"/>
      <c r="D49" s="60"/>
      <c r="E49" s="1166" t="s">
        <v>14</v>
      </c>
      <c r="F49" s="1166"/>
      <c r="G49" s="1166"/>
      <c r="H49" s="1166"/>
      <c r="I49" s="1166"/>
      <c r="J49" s="1167"/>
      <c r="K49" s="61">
        <v>6</v>
      </c>
      <c r="L49" s="62">
        <v>4</v>
      </c>
      <c r="M49" s="62">
        <v>4</v>
      </c>
      <c r="N49" s="62">
        <v>4</v>
      </c>
      <c r="O49" s="63">
        <v>4</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486</v>
      </c>
      <c r="L50" s="62" t="s">
        <v>486</v>
      </c>
      <c r="M50" s="62" t="s">
        <v>486</v>
      </c>
      <c r="N50" s="62" t="s">
        <v>486</v>
      </c>
      <c r="O50" s="63" t="s">
        <v>486</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486</v>
      </c>
      <c r="L51" s="62" t="s">
        <v>486</v>
      </c>
      <c r="M51" s="62" t="s">
        <v>486</v>
      </c>
      <c r="N51" s="62" t="s">
        <v>486</v>
      </c>
      <c r="O51" s="63" t="s">
        <v>486</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44</v>
      </c>
      <c r="L52" s="62">
        <v>52</v>
      </c>
      <c r="M52" s="62">
        <v>53</v>
      </c>
      <c r="N52" s="62">
        <v>50</v>
      </c>
      <c r="O52" s="63">
        <v>49</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20</v>
      </c>
      <c r="L53" s="67">
        <v>28</v>
      </c>
      <c r="M53" s="67">
        <v>26</v>
      </c>
      <c r="N53" s="67">
        <v>27</v>
      </c>
      <c r="O53" s="68">
        <v>26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1yLQFQcCM5QjD4wk1Q6yddvazD60P1bsHpeHTeZX4w852JlUt2yIaOdQHgqnCRskwCUE5ia2RUjvILY+rZWF0Q==" saltValue="gSm9fN3nFftC6h8xYj8MD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5546875" style="94" customWidth="1"/>
    <col min="2" max="3" width="12.5546875" style="94" customWidth="1"/>
    <col min="4" max="4" width="11.5546875" style="94" customWidth="1"/>
    <col min="5" max="8" width="10.44140625" style="94" customWidth="1"/>
    <col min="9" max="13" width="16.44140625" style="94" customWidth="1"/>
    <col min="14" max="19" width="12.554687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07" t="s">
        <v>30</v>
      </c>
      <c r="C41" s="1208"/>
      <c r="D41" s="103"/>
      <c r="E41" s="1209" t="s">
        <v>31</v>
      </c>
      <c r="F41" s="1209"/>
      <c r="G41" s="1209"/>
      <c r="H41" s="1210"/>
      <c r="I41" s="330">
        <v>532</v>
      </c>
      <c r="J41" s="331">
        <v>487</v>
      </c>
      <c r="K41" s="331">
        <v>435</v>
      </c>
      <c r="L41" s="331">
        <v>382</v>
      </c>
      <c r="M41" s="332">
        <v>330</v>
      </c>
    </row>
    <row r="42" spans="2:13" ht="27.75" customHeight="1" x14ac:dyDescent="0.2">
      <c r="B42" s="1197"/>
      <c r="C42" s="1198"/>
      <c r="D42" s="104"/>
      <c r="E42" s="1201" t="s">
        <v>32</v>
      </c>
      <c r="F42" s="1201"/>
      <c r="G42" s="1201"/>
      <c r="H42" s="1202"/>
      <c r="I42" s="333" t="s">
        <v>486</v>
      </c>
      <c r="J42" s="334" t="s">
        <v>486</v>
      </c>
      <c r="K42" s="334" t="s">
        <v>486</v>
      </c>
      <c r="L42" s="334" t="s">
        <v>486</v>
      </c>
      <c r="M42" s="335" t="s">
        <v>486</v>
      </c>
    </row>
    <row r="43" spans="2:13" ht="27.75" customHeight="1" x14ac:dyDescent="0.2">
      <c r="B43" s="1197"/>
      <c r="C43" s="1198"/>
      <c r="D43" s="104"/>
      <c r="E43" s="1201" t="s">
        <v>33</v>
      </c>
      <c r="F43" s="1201"/>
      <c r="G43" s="1201"/>
      <c r="H43" s="1202"/>
      <c r="I43" s="333">
        <v>194</v>
      </c>
      <c r="J43" s="334">
        <v>182</v>
      </c>
      <c r="K43" s="334">
        <v>165</v>
      </c>
      <c r="L43" s="334">
        <v>167</v>
      </c>
      <c r="M43" s="335">
        <v>148</v>
      </c>
    </row>
    <row r="44" spans="2:13" ht="27.75" customHeight="1" x14ac:dyDescent="0.2">
      <c r="B44" s="1197"/>
      <c r="C44" s="1198"/>
      <c r="D44" s="104"/>
      <c r="E44" s="1201" t="s">
        <v>34</v>
      </c>
      <c r="F44" s="1201"/>
      <c r="G44" s="1201"/>
      <c r="H44" s="1202"/>
      <c r="I44" s="333">
        <v>25</v>
      </c>
      <c r="J44" s="334">
        <v>21</v>
      </c>
      <c r="K44" s="334">
        <v>17</v>
      </c>
      <c r="L44" s="334">
        <v>13</v>
      </c>
      <c r="M44" s="335">
        <v>9</v>
      </c>
    </row>
    <row r="45" spans="2:13" ht="27.75" customHeight="1" x14ac:dyDescent="0.2">
      <c r="B45" s="1197"/>
      <c r="C45" s="1198"/>
      <c r="D45" s="104"/>
      <c r="E45" s="1201" t="s">
        <v>35</v>
      </c>
      <c r="F45" s="1201"/>
      <c r="G45" s="1201"/>
      <c r="H45" s="1202"/>
      <c r="I45" s="333">
        <v>38</v>
      </c>
      <c r="J45" s="334">
        <v>40</v>
      </c>
      <c r="K45" s="334">
        <v>27</v>
      </c>
      <c r="L45" s="334">
        <v>20</v>
      </c>
      <c r="M45" s="335">
        <v>33</v>
      </c>
    </row>
    <row r="46" spans="2:13" ht="27.75" customHeight="1" x14ac:dyDescent="0.2">
      <c r="B46" s="1197"/>
      <c r="C46" s="1198"/>
      <c r="D46" s="105"/>
      <c r="E46" s="1201" t="s">
        <v>36</v>
      </c>
      <c r="F46" s="1201"/>
      <c r="G46" s="1201"/>
      <c r="H46" s="1202"/>
      <c r="I46" s="333" t="s">
        <v>486</v>
      </c>
      <c r="J46" s="334" t="s">
        <v>486</v>
      </c>
      <c r="K46" s="334" t="s">
        <v>486</v>
      </c>
      <c r="L46" s="334" t="s">
        <v>486</v>
      </c>
      <c r="M46" s="335" t="s">
        <v>486</v>
      </c>
    </row>
    <row r="47" spans="2:13" ht="27.75" customHeight="1" x14ac:dyDescent="0.2">
      <c r="B47" s="1197"/>
      <c r="C47" s="1198"/>
      <c r="D47" s="106"/>
      <c r="E47" s="1211" t="s">
        <v>37</v>
      </c>
      <c r="F47" s="1212"/>
      <c r="G47" s="1212"/>
      <c r="H47" s="1213"/>
      <c r="I47" s="333" t="s">
        <v>486</v>
      </c>
      <c r="J47" s="334" t="s">
        <v>486</v>
      </c>
      <c r="K47" s="334" t="s">
        <v>486</v>
      </c>
      <c r="L47" s="334" t="s">
        <v>486</v>
      </c>
      <c r="M47" s="335" t="s">
        <v>486</v>
      </c>
    </row>
    <row r="48" spans="2:13" ht="27.75" customHeight="1" x14ac:dyDescent="0.2">
      <c r="B48" s="1197"/>
      <c r="C48" s="1198"/>
      <c r="D48" s="104"/>
      <c r="E48" s="1201" t="s">
        <v>38</v>
      </c>
      <c r="F48" s="1201"/>
      <c r="G48" s="1201"/>
      <c r="H48" s="1202"/>
      <c r="I48" s="333" t="s">
        <v>486</v>
      </c>
      <c r="J48" s="334" t="s">
        <v>486</v>
      </c>
      <c r="K48" s="334" t="s">
        <v>486</v>
      </c>
      <c r="L48" s="334" t="s">
        <v>486</v>
      </c>
      <c r="M48" s="335" t="s">
        <v>486</v>
      </c>
    </row>
    <row r="49" spans="2:13" ht="27.75" customHeight="1" x14ac:dyDescent="0.2">
      <c r="B49" s="1199"/>
      <c r="C49" s="1200"/>
      <c r="D49" s="104"/>
      <c r="E49" s="1201" t="s">
        <v>39</v>
      </c>
      <c r="F49" s="1201"/>
      <c r="G49" s="1201"/>
      <c r="H49" s="1202"/>
      <c r="I49" s="333" t="s">
        <v>486</v>
      </c>
      <c r="J49" s="334" t="s">
        <v>486</v>
      </c>
      <c r="K49" s="334" t="s">
        <v>486</v>
      </c>
      <c r="L49" s="334" t="s">
        <v>486</v>
      </c>
      <c r="M49" s="335" t="s">
        <v>486</v>
      </c>
    </row>
    <row r="50" spans="2:13" ht="27.75" customHeight="1" x14ac:dyDescent="0.2">
      <c r="B50" s="1195" t="s">
        <v>40</v>
      </c>
      <c r="C50" s="1196"/>
      <c r="D50" s="107"/>
      <c r="E50" s="1201" t="s">
        <v>41</v>
      </c>
      <c r="F50" s="1201"/>
      <c r="G50" s="1201"/>
      <c r="H50" s="1202"/>
      <c r="I50" s="333">
        <v>1480</v>
      </c>
      <c r="J50" s="334">
        <v>1669</v>
      </c>
      <c r="K50" s="334">
        <v>1718</v>
      </c>
      <c r="L50" s="334">
        <v>1790</v>
      </c>
      <c r="M50" s="335">
        <v>1833</v>
      </c>
    </row>
    <row r="51" spans="2:13" ht="27.75" customHeight="1" x14ac:dyDescent="0.2">
      <c r="B51" s="1197"/>
      <c r="C51" s="1198"/>
      <c r="D51" s="104"/>
      <c r="E51" s="1201" t="s">
        <v>42</v>
      </c>
      <c r="F51" s="1201"/>
      <c r="G51" s="1201"/>
      <c r="H51" s="1202"/>
      <c r="I51" s="333">
        <v>23</v>
      </c>
      <c r="J51" s="334">
        <v>19</v>
      </c>
      <c r="K51" s="334">
        <v>13</v>
      </c>
      <c r="L51" s="334">
        <v>6</v>
      </c>
      <c r="M51" s="335">
        <v>1</v>
      </c>
    </row>
    <row r="52" spans="2:13" ht="27.75" customHeight="1" x14ac:dyDescent="0.2">
      <c r="B52" s="1199"/>
      <c r="C52" s="1200"/>
      <c r="D52" s="104"/>
      <c r="E52" s="1201" t="s">
        <v>43</v>
      </c>
      <c r="F52" s="1201"/>
      <c r="G52" s="1201"/>
      <c r="H52" s="1202"/>
      <c r="I52" s="333">
        <v>519</v>
      </c>
      <c r="J52" s="334">
        <v>479</v>
      </c>
      <c r="K52" s="334">
        <v>434</v>
      </c>
      <c r="L52" s="334">
        <v>395</v>
      </c>
      <c r="M52" s="335">
        <v>399</v>
      </c>
    </row>
    <row r="53" spans="2:13" ht="27.75" customHeight="1" thickBot="1" x14ac:dyDescent="0.25">
      <c r="B53" s="1203" t="s">
        <v>19</v>
      </c>
      <c r="C53" s="1204"/>
      <c r="D53" s="108"/>
      <c r="E53" s="1205" t="s">
        <v>44</v>
      </c>
      <c r="F53" s="1205"/>
      <c r="G53" s="1205"/>
      <c r="H53" s="1206"/>
      <c r="I53" s="336">
        <v>-1233</v>
      </c>
      <c r="J53" s="337">
        <v>-1438</v>
      </c>
      <c r="K53" s="337">
        <v>-1521</v>
      </c>
      <c r="L53" s="337">
        <v>-1610</v>
      </c>
      <c r="M53" s="338">
        <v>-1712</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0derBZ0SoCLG41IVIyA7swpXqNHwMZZX7uc5xBYLVLd8qiXUCNg6DoQMJVtgDd2MPD0SbZi0aafXllvYX8j6pw==" saltValue="a1TUch+cBphLQaLd/QH+l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441406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944</v>
      </c>
      <c r="G55" s="339">
        <v>954</v>
      </c>
      <c r="H55" s="340">
        <v>955</v>
      </c>
    </row>
    <row r="56" spans="2:8" ht="52.5" customHeight="1" x14ac:dyDescent="0.2">
      <c r="B56" s="120"/>
      <c r="C56" s="1224" t="s">
        <v>47</v>
      </c>
      <c r="D56" s="1224"/>
      <c r="E56" s="1225"/>
      <c r="F56" s="341">
        <v>149</v>
      </c>
      <c r="G56" s="341">
        <v>151</v>
      </c>
      <c r="H56" s="342">
        <v>154</v>
      </c>
    </row>
    <row r="57" spans="2:8" ht="53.25" customHeight="1" x14ac:dyDescent="0.2">
      <c r="B57" s="120"/>
      <c r="C57" s="1226" t="s">
        <v>48</v>
      </c>
      <c r="D57" s="1226"/>
      <c r="E57" s="1227"/>
      <c r="F57" s="343">
        <v>332</v>
      </c>
      <c r="G57" s="343">
        <v>393</v>
      </c>
      <c r="H57" s="344">
        <v>431</v>
      </c>
    </row>
    <row r="58" spans="2:8" ht="45.75" customHeight="1" x14ac:dyDescent="0.2">
      <c r="B58" s="121"/>
      <c r="C58" s="1214" t="s">
        <v>544</v>
      </c>
      <c r="D58" s="1215"/>
      <c r="E58" s="1216"/>
      <c r="F58" s="345">
        <v>293</v>
      </c>
      <c r="G58" s="345">
        <v>353</v>
      </c>
      <c r="H58" s="346">
        <v>390</v>
      </c>
    </row>
    <row r="59" spans="2:8" ht="45.75" customHeight="1" x14ac:dyDescent="0.2">
      <c r="B59" s="121"/>
      <c r="C59" s="1214" t="s">
        <v>545</v>
      </c>
      <c r="D59" s="1215"/>
      <c r="E59" s="1216"/>
      <c r="F59" s="345">
        <v>35</v>
      </c>
      <c r="G59" s="345">
        <v>35</v>
      </c>
      <c r="H59" s="346">
        <v>35</v>
      </c>
    </row>
    <row r="60" spans="2:8" ht="45.75" customHeight="1" x14ac:dyDescent="0.2">
      <c r="B60" s="121"/>
      <c r="C60" s="1214" t="s">
        <v>546</v>
      </c>
      <c r="D60" s="1215"/>
      <c r="E60" s="1216"/>
      <c r="F60" s="345">
        <v>2</v>
      </c>
      <c r="G60" s="345">
        <v>3</v>
      </c>
      <c r="H60" s="346">
        <v>4</v>
      </c>
    </row>
    <row r="61" spans="2:8" ht="45.75" customHeight="1" x14ac:dyDescent="0.2">
      <c r="B61" s="121"/>
      <c r="C61" s="1214" t="s">
        <v>547</v>
      </c>
      <c r="D61" s="1215"/>
      <c r="E61" s="1216"/>
      <c r="F61" s="345">
        <v>2</v>
      </c>
      <c r="G61" s="345">
        <v>2</v>
      </c>
      <c r="H61" s="346">
        <v>2</v>
      </c>
    </row>
    <row r="62" spans="2:8" ht="45.75" customHeight="1" thickBot="1" x14ac:dyDescent="0.25">
      <c r="B62" s="122"/>
      <c r="C62" s="1217"/>
      <c r="D62" s="1218"/>
      <c r="E62" s="1219"/>
      <c r="F62" s="347"/>
      <c r="G62" s="347"/>
      <c r="H62" s="348"/>
    </row>
    <row r="63" spans="2:8" ht="52.5" customHeight="1" thickBot="1" x14ac:dyDescent="0.25">
      <c r="B63" s="123"/>
      <c r="C63" s="1220" t="s">
        <v>49</v>
      </c>
      <c r="D63" s="1220"/>
      <c r="E63" s="1221"/>
      <c r="F63" s="349">
        <v>1426</v>
      </c>
      <c r="G63" s="349">
        <v>1498</v>
      </c>
      <c r="H63" s="350">
        <v>1540</v>
      </c>
    </row>
    <row r="64" spans="2:8" ht="13.2" x14ac:dyDescent="0.2"/>
  </sheetData>
  <sheetProtection algorithmName="SHA-512" hashValue="ef+LTK2MJKg/fn3GepKs/RSWxXd5hQ40twKkpflbTusUiISFuQRHaKBjDkOt7U6raaEf5Rv9sCGiTH3q4NRn8w==" saltValue="IelU4MPJNCdkTAp4jzSMX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56956-482A-4670-ACA1-91B08CC6FD8D}">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44140625" style="243" customWidth="1"/>
    <col min="2" max="107" width="2.44140625" style="243" customWidth="1"/>
    <col min="108" max="108" width="6.109375" style="249" customWidth="1"/>
    <col min="109" max="109" width="5.88671875" style="247" customWidth="1"/>
    <col min="110" max="16384" width="8.554687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566</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559</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560</v>
      </c>
      <c r="AO51" s="1233"/>
      <c r="AP51" s="1233"/>
      <c r="AQ51" s="1233"/>
      <c r="AR51" s="1233"/>
      <c r="AS51" s="1233"/>
      <c r="AT51" s="1233"/>
      <c r="AU51" s="1233"/>
      <c r="AV51" s="1233"/>
      <c r="AW51" s="1233"/>
      <c r="AX51" s="1233"/>
      <c r="AY51" s="1233"/>
      <c r="AZ51" s="1233"/>
      <c r="BA51" s="1233"/>
      <c r="BB51" s="1233" t="s">
        <v>561</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562</v>
      </c>
      <c r="BC53" s="1233"/>
      <c r="BD53" s="1233"/>
      <c r="BE53" s="1233"/>
      <c r="BF53" s="1233"/>
      <c r="BG53" s="1233"/>
      <c r="BH53" s="1233"/>
      <c r="BI53" s="1233"/>
      <c r="BJ53" s="1233"/>
      <c r="BK53" s="1233"/>
      <c r="BL53" s="1233"/>
      <c r="BM53" s="1233"/>
      <c r="BN53" s="1233"/>
      <c r="BO53" s="1233"/>
      <c r="BP53" s="1230">
        <v>64</v>
      </c>
      <c r="BQ53" s="1230"/>
      <c r="BR53" s="1230"/>
      <c r="BS53" s="1230"/>
      <c r="BT53" s="1230"/>
      <c r="BU53" s="1230"/>
      <c r="BV53" s="1230"/>
      <c r="BW53" s="1230"/>
      <c r="BX53" s="1230">
        <v>65.7</v>
      </c>
      <c r="BY53" s="1230"/>
      <c r="BZ53" s="1230"/>
      <c r="CA53" s="1230"/>
      <c r="CB53" s="1230"/>
      <c r="CC53" s="1230"/>
      <c r="CD53" s="1230"/>
      <c r="CE53" s="1230"/>
      <c r="CF53" s="1230">
        <v>64.400000000000006</v>
      </c>
      <c r="CG53" s="1230"/>
      <c r="CH53" s="1230"/>
      <c r="CI53" s="1230"/>
      <c r="CJ53" s="1230"/>
      <c r="CK53" s="1230"/>
      <c r="CL53" s="1230"/>
      <c r="CM53" s="1230"/>
      <c r="CN53" s="1230">
        <v>66.3</v>
      </c>
      <c r="CO53" s="1230"/>
      <c r="CP53" s="1230"/>
      <c r="CQ53" s="1230"/>
      <c r="CR53" s="1230"/>
      <c r="CS53" s="1230"/>
      <c r="CT53" s="1230"/>
      <c r="CU53" s="1230"/>
      <c r="CV53" s="1230">
        <v>66.8</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563</v>
      </c>
      <c r="AO55" s="1234"/>
      <c r="AP55" s="1234"/>
      <c r="AQ55" s="1234"/>
      <c r="AR55" s="1234"/>
      <c r="AS55" s="1234"/>
      <c r="AT55" s="1234"/>
      <c r="AU55" s="1234"/>
      <c r="AV55" s="1234"/>
      <c r="AW55" s="1234"/>
      <c r="AX55" s="1234"/>
      <c r="AY55" s="1234"/>
      <c r="AZ55" s="1234"/>
      <c r="BA55" s="1234"/>
      <c r="BB55" s="1233" t="s">
        <v>561</v>
      </c>
      <c r="BC55" s="1233"/>
      <c r="BD55" s="1233"/>
      <c r="BE55" s="1233"/>
      <c r="BF55" s="1233"/>
      <c r="BG55" s="1233"/>
      <c r="BH55" s="1233"/>
      <c r="BI55" s="1233"/>
      <c r="BJ55" s="1233"/>
      <c r="BK55" s="1233"/>
      <c r="BL55" s="1233"/>
      <c r="BM55" s="1233"/>
      <c r="BN55" s="1233"/>
      <c r="BO55" s="1233"/>
      <c r="BP55" s="1230">
        <v>0</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562</v>
      </c>
      <c r="BC57" s="1233"/>
      <c r="BD57" s="1233"/>
      <c r="BE57" s="1233"/>
      <c r="BF57" s="1233"/>
      <c r="BG57" s="1233"/>
      <c r="BH57" s="1233"/>
      <c r="BI57" s="1233"/>
      <c r="BJ57" s="1233"/>
      <c r="BK57" s="1233"/>
      <c r="BL57" s="1233"/>
      <c r="BM57" s="1233"/>
      <c r="BN57" s="1233"/>
      <c r="BO57" s="1233"/>
      <c r="BP57" s="1230">
        <v>61.5</v>
      </c>
      <c r="BQ57" s="1230"/>
      <c r="BR57" s="1230"/>
      <c r="BS57" s="1230"/>
      <c r="BT57" s="1230"/>
      <c r="BU57" s="1230"/>
      <c r="BV57" s="1230"/>
      <c r="BW57" s="1230"/>
      <c r="BX57" s="1230">
        <v>60.8</v>
      </c>
      <c r="BY57" s="1230"/>
      <c r="BZ57" s="1230"/>
      <c r="CA57" s="1230"/>
      <c r="CB57" s="1230"/>
      <c r="CC57" s="1230"/>
      <c r="CD57" s="1230"/>
      <c r="CE57" s="1230"/>
      <c r="CF57" s="1230">
        <v>62.2</v>
      </c>
      <c r="CG57" s="1230"/>
      <c r="CH57" s="1230"/>
      <c r="CI57" s="1230"/>
      <c r="CJ57" s="1230"/>
      <c r="CK57" s="1230"/>
      <c r="CL57" s="1230"/>
      <c r="CM57" s="1230"/>
      <c r="CN57" s="1230">
        <v>62.6</v>
      </c>
      <c r="CO57" s="1230"/>
      <c r="CP57" s="1230"/>
      <c r="CQ57" s="1230"/>
      <c r="CR57" s="1230"/>
      <c r="CS57" s="1230"/>
      <c r="CT57" s="1230"/>
      <c r="CU57" s="1230"/>
      <c r="CV57" s="1230">
        <v>62.9</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564</v>
      </c>
    </row>
    <row r="64" spans="1:109" ht="13.2" x14ac:dyDescent="0.2">
      <c r="B64" s="247"/>
      <c r="G64" s="357"/>
      <c r="I64" s="369"/>
      <c r="J64" s="369"/>
      <c r="K64" s="369"/>
      <c r="L64" s="369"/>
      <c r="M64" s="369"/>
      <c r="N64" s="370"/>
      <c r="AM64" s="357"/>
      <c r="AN64" s="357" t="s">
        <v>558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567</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559</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560</v>
      </c>
      <c r="AO73" s="1233"/>
      <c r="AP73" s="1233"/>
      <c r="AQ73" s="1233"/>
      <c r="AR73" s="1233"/>
      <c r="AS73" s="1233"/>
      <c r="AT73" s="1233"/>
      <c r="AU73" s="1233"/>
      <c r="AV73" s="1233"/>
      <c r="AW73" s="1233"/>
      <c r="AX73" s="1233"/>
      <c r="AY73" s="1233"/>
      <c r="AZ73" s="1233"/>
      <c r="BA73" s="1233"/>
      <c r="BB73" s="1233" t="s">
        <v>561</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565</v>
      </c>
      <c r="BC75" s="1233"/>
      <c r="BD75" s="1233"/>
      <c r="BE75" s="1233"/>
      <c r="BF75" s="1233"/>
      <c r="BG75" s="1233"/>
      <c r="BH75" s="1233"/>
      <c r="BI75" s="1233"/>
      <c r="BJ75" s="1233"/>
      <c r="BK75" s="1233"/>
      <c r="BL75" s="1233"/>
      <c r="BM75" s="1233"/>
      <c r="BN75" s="1233"/>
      <c r="BO75" s="1233"/>
      <c r="BP75" s="1230">
        <v>4.9000000000000004</v>
      </c>
      <c r="BQ75" s="1230"/>
      <c r="BR75" s="1230"/>
      <c r="BS75" s="1230"/>
      <c r="BT75" s="1230"/>
      <c r="BU75" s="1230"/>
      <c r="BV75" s="1230"/>
      <c r="BW75" s="1230"/>
      <c r="BX75" s="1230">
        <v>6.4</v>
      </c>
      <c r="BY75" s="1230"/>
      <c r="BZ75" s="1230"/>
      <c r="CA75" s="1230"/>
      <c r="CB75" s="1230"/>
      <c r="CC75" s="1230"/>
      <c r="CD75" s="1230"/>
      <c r="CE75" s="1230"/>
      <c r="CF75" s="1230">
        <v>6.5</v>
      </c>
      <c r="CG75" s="1230"/>
      <c r="CH75" s="1230"/>
      <c r="CI75" s="1230"/>
      <c r="CJ75" s="1230"/>
      <c r="CK75" s="1230"/>
      <c r="CL75" s="1230"/>
      <c r="CM75" s="1230"/>
      <c r="CN75" s="1230">
        <v>6.8</v>
      </c>
      <c r="CO75" s="1230"/>
      <c r="CP75" s="1230"/>
      <c r="CQ75" s="1230"/>
      <c r="CR75" s="1230"/>
      <c r="CS75" s="1230"/>
      <c r="CT75" s="1230"/>
      <c r="CU75" s="1230"/>
      <c r="CV75" s="1230">
        <v>6.8</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563</v>
      </c>
      <c r="AO77" s="1234"/>
      <c r="AP77" s="1234"/>
      <c r="AQ77" s="1234"/>
      <c r="AR77" s="1234"/>
      <c r="AS77" s="1234"/>
      <c r="AT77" s="1234"/>
      <c r="AU77" s="1234"/>
      <c r="AV77" s="1234"/>
      <c r="AW77" s="1234"/>
      <c r="AX77" s="1234"/>
      <c r="AY77" s="1234"/>
      <c r="AZ77" s="1234"/>
      <c r="BA77" s="1234"/>
      <c r="BB77" s="1233" t="s">
        <v>561</v>
      </c>
      <c r="BC77" s="1233"/>
      <c r="BD77" s="1233"/>
      <c r="BE77" s="1233"/>
      <c r="BF77" s="1233"/>
      <c r="BG77" s="1233"/>
      <c r="BH77" s="1233"/>
      <c r="BI77" s="1233"/>
      <c r="BJ77" s="1233"/>
      <c r="BK77" s="1233"/>
      <c r="BL77" s="1233"/>
      <c r="BM77" s="1233"/>
      <c r="BN77" s="1233"/>
      <c r="BO77" s="1233"/>
      <c r="BP77" s="1230">
        <v>0</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565</v>
      </c>
      <c r="BC79" s="1233"/>
      <c r="BD79" s="1233"/>
      <c r="BE79" s="1233"/>
      <c r="BF79" s="1233"/>
      <c r="BG79" s="1233"/>
      <c r="BH79" s="1233"/>
      <c r="BI79" s="1233"/>
      <c r="BJ79" s="1233"/>
      <c r="BK79" s="1233"/>
      <c r="BL79" s="1233"/>
      <c r="BM79" s="1233"/>
      <c r="BN79" s="1233"/>
      <c r="BO79" s="1233"/>
      <c r="BP79" s="1230">
        <v>8</v>
      </c>
      <c r="BQ79" s="1230"/>
      <c r="BR79" s="1230"/>
      <c r="BS79" s="1230"/>
      <c r="BT79" s="1230"/>
      <c r="BU79" s="1230"/>
      <c r="BV79" s="1230"/>
      <c r="BW79" s="1230"/>
      <c r="BX79" s="1230">
        <v>6.6</v>
      </c>
      <c r="BY79" s="1230"/>
      <c r="BZ79" s="1230"/>
      <c r="CA79" s="1230"/>
      <c r="CB79" s="1230"/>
      <c r="CC79" s="1230"/>
      <c r="CD79" s="1230"/>
      <c r="CE79" s="1230"/>
      <c r="CF79" s="1230">
        <v>6.8</v>
      </c>
      <c r="CG79" s="1230"/>
      <c r="CH79" s="1230"/>
      <c r="CI79" s="1230"/>
      <c r="CJ79" s="1230"/>
      <c r="CK79" s="1230"/>
      <c r="CL79" s="1230"/>
      <c r="CM79" s="1230"/>
      <c r="CN79" s="1230">
        <v>7.2</v>
      </c>
      <c r="CO79" s="1230"/>
      <c r="CP79" s="1230"/>
      <c r="CQ79" s="1230"/>
      <c r="CR79" s="1230"/>
      <c r="CS79" s="1230"/>
      <c r="CT79" s="1230"/>
      <c r="CU79" s="1230"/>
      <c r="CV79" s="1230">
        <v>7.3</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K8oLJN9LNxEXYEkEMlC/eHhRdorx+aV/cnWi/pwVzksilAVV5tg1M+usMCX771znSIcj5DbGZXVfjryUMgPgdA==" saltValue="FGzIsaaEm1ZAVyr0ntjNL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C3AA5-ADEB-4DAF-B439-FEE96379F979}">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FxreVUt/wmORjihc4NvCtWAsPYMCKf0F5aAsqoBXqaBmTU9MgTQ13BcD07Xf77QXMKQi/R7NTP1DU2nTFMgBkA==" saltValue="lzKWCPN0Nxfp2mboiScPz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CD280-7549-42A8-A0E9-CB618A6B97D1}">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2/4pu91/bENdszfJwjKmBhdN34FlLDFdJTLjpJEV/t+N+m5dRFmZID+JEAsFPG8dFiFO7xN10+p1YbP9YPoAEQ==" saltValue="hYvcWYHXc90q4jQ2wRz6Y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441406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859142</v>
      </c>
      <c r="E3" s="142"/>
      <c r="F3" s="143">
        <v>332350</v>
      </c>
      <c r="G3" s="144"/>
      <c r="H3" s="145"/>
    </row>
    <row r="4" spans="1:8" x14ac:dyDescent="0.2">
      <c r="A4" s="146"/>
      <c r="B4" s="147"/>
      <c r="C4" s="148"/>
      <c r="D4" s="149">
        <v>261974</v>
      </c>
      <c r="E4" s="150"/>
      <c r="F4" s="151">
        <v>200453</v>
      </c>
      <c r="G4" s="152"/>
      <c r="H4" s="153"/>
    </row>
    <row r="5" spans="1:8" x14ac:dyDescent="0.2">
      <c r="A5" s="134" t="s">
        <v>518</v>
      </c>
      <c r="B5" s="139"/>
      <c r="C5" s="140"/>
      <c r="D5" s="141">
        <v>206262</v>
      </c>
      <c r="E5" s="142"/>
      <c r="F5" s="143">
        <v>362690</v>
      </c>
      <c r="G5" s="144"/>
      <c r="H5" s="145"/>
    </row>
    <row r="6" spans="1:8" x14ac:dyDescent="0.2">
      <c r="A6" s="146"/>
      <c r="B6" s="147"/>
      <c r="C6" s="148"/>
      <c r="D6" s="149">
        <v>163422</v>
      </c>
      <c r="E6" s="150"/>
      <c r="F6" s="151">
        <v>172580</v>
      </c>
      <c r="G6" s="152"/>
      <c r="H6" s="153"/>
    </row>
    <row r="7" spans="1:8" x14ac:dyDescent="0.2">
      <c r="A7" s="134" t="s">
        <v>519</v>
      </c>
      <c r="B7" s="139"/>
      <c r="C7" s="140"/>
      <c r="D7" s="141">
        <v>904972</v>
      </c>
      <c r="E7" s="142"/>
      <c r="F7" s="143">
        <v>296093</v>
      </c>
      <c r="G7" s="144"/>
      <c r="H7" s="145"/>
    </row>
    <row r="8" spans="1:8" x14ac:dyDescent="0.2">
      <c r="A8" s="146"/>
      <c r="B8" s="147"/>
      <c r="C8" s="148"/>
      <c r="D8" s="149">
        <v>488621</v>
      </c>
      <c r="E8" s="150"/>
      <c r="F8" s="151">
        <v>140545</v>
      </c>
      <c r="G8" s="152"/>
      <c r="H8" s="153"/>
    </row>
    <row r="9" spans="1:8" x14ac:dyDescent="0.2">
      <c r="A9" s="134" t="s">
        <v>520</v>
      </c>
      <c r="B9" s="139"/>
      <c r="C9" s="140"/>
      <c r="D9" s="141">
        <v>348424</v>
      </c>
      <c r="E9" s="142"/>
      <c r="F9" s="143">
        <v>308655</v>
      </c>
      <c r="G9" s="144"/>
      <c r="H9" s="145"/>
    </row>
    <row r="10" spans="1:8" x14ac:dyDescent="0.2">
      <c r="A10" s="146"/>
      <c r="B10" s="147"/>
      <c r="C10" s="148"/>
      <c r="D10" s="149">
        <v>236822</v>
      </c>
      <c r="E10" s="150"/>
      <c r="F10" s="151">
        <v>169887</v>
      </c>
      <c r="G10" s="152"/>
      <c r="H10" s="153"/>
    </row>
    <row r="11" spans="1:8" x14ac:dyDescent="0.2">
      <c r="A11" s="134" t="s">
        <v>521</v>
      </c>
      <c r="B11" s="139"/>
      <c r="C11" s="140"/>
      <c r="D11" s="141">
        <v>1965387</v>
      </c>
      <c r="E11" s="142"/>
      <c r="F11" s="143">
        <v>325476</v>
      </c>
      <c r="G11" s="144"/>
      <c r="H11" s="145"/>
    </row>
    <row r="12" spans="1:8" x14ac:dyDescent="0.2">
      <c r="A12" s="146"/>
      <c r="B12" s="147"/>
      <c r="C12" s="154"/>
      <c r="D12" s="149">
        <v>1965387</v>
      </c>
      <c r="E12" s="150"/>
      <c r="F12" s="151">
        <v>190204</v>
      </c>
      <c r="G12" s="152"/>
      <c r="H12" s="153"/>
    </row>
    <row r="13" spans="1:8" x14ac:dyDescent="0.2">
      <c r="A13" s="134"/>
      <c r="B13" s="139"/>
      <c r="C13" s="140"/>
      <c r="D13" s="141">
        <v>856837</v>
      </c>
      <c r="E13" s="142"/>
      <c r="F13" s="143">
        <v>325053</v>
      </c>
      <c r="G13" s="155"/>
      <c r="H13" s="145"/>
    </row>
    <row r="14" spans="1:8" x14ac:dyDescent="0.2">
      <c r="A14" s="146"/>
      <c r="B14" s="147"/>
      <c r="C14" s="148"/>
      <c r="D14" s="149">
        <v>623245</v>
      </c>
      <c r="E14" s="150"/>
      <c r="F14" s="151">
        <v>174734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28.74</v>
      </c>
      <c r="C19" s="156">
        <f>ROUND(VALUE(SUBSTITUTE(実質収支比率等に係る経年分析!G$48,"▲","-")),2)</f>
        <v>19.11</v>
      </c>
      <c r="D19" s="156">
        <f>ROUND(VALUE(SUBSTITUTE(実質収支比率等に係る経年分析!H$48,"▲","-")),2)</f>
        <v>20.21</v>
      </c>
      <c r="E19" s="156">
        <f>ROUND(VALUE(SUBSTITUTE(実質収支比率等に係る経年分析!I$48,"▲","-")),2)</f>
        <v>38.28</v>
      </c>
      <c r="F19" s="156">
        <f>ROUND(VALUE(SUBSTITUTE(実質収支比率等に係る経年分析!J$48,"▲","-")),2)</f>
        <v>27.8</v>
      </c>
    </row>
    <row r="20" spans="1:11" x14ac:dyDescent="0.2">
      <c r="A20" s="156" t="s">
        <v>53</v>
      </c>
      <c r="B20" s="156">
        <f>ROUND(VALUE(SUBSTITUTE(実質収支比率等に係る経年分析!F$47,"▲","-")),2)</f>
        <v>238.89</v>
      </c>
      <c r="C20" s="156">
        <f>ROUND(VALUE(SUBSTITUTE(実質収支比率等に係る経年分析!G$47,"▲","-")),2)</f>
        <v>194.75</v>
      </c>
      <c r="D20" s="156">
        <f>ROUND(VALUE(SUBSTITUTE(実質収支比率等に係る経年分析!H$47,"▲","-")),2)</f>
        <v>204.95</v>
      </c>
      <c r="E20" s="156">
        <f>ROUND(VALUE(SUBSTITUTE(実質収支比率等に係る経年分析!I$47,"▲","-")),2)</f>
        <v>212.83</v>
      </c>
      <c r="F20" s="156">
        <f>ROUND(VALUE(SUBSTITUTE(実質収支比率等に係る経年分析!J$47,"▲","-")),2)</f>
        <v>212.68</v>
      </c>
    </row>
    <row r="21" spans="1:11" x14ac:dyDescent="0.2">
      <c r="A21" s="156" t="s">
        <v>54</v>
      </c>
      <c r="B21" s="156">
        <f>IF(ISNUMBER(VALUE(SUBSTITUTE(実質収支比率等に係る経年分析!F$49,"▲","-"))),ROUND(VALUE(SUBSTITUTE(実質収支比率等に係る経年分析!F$49,"▲","-")),2),NA())</f>
        <v>22.1</v>
      </c>
      <c r="C21" s="156">
        <f>IF(ISNUMBER(VALUE(SUBSTITUTE(実質収支比率等に係る経年分析!G$49,"▲","-"))),ROUND(VALUE(SUBSTITUTE(実質収支比率等に係る経年分析!G$49,"▲","-")),2),NA())</f>
        <v>5.25</v>
      </c>
      <c r="D21" s="156">
        <f>IF(ISNUMBER(VALUE(SUBSTITUTE(実質収支比率等に係る経年分析!H$49,"▲","-"))),ROUND(VALUE(SUBSTITUTE(実質収支比率等に係る経年分析!H$49,"▲","-")),2),NA())</f>
        <v>7.25</v>
      </c>
      <c r="E21" s="156">
        <f>IF(ISNUMBER(VALUE(SUBSTITUTE(実質収支比率等に係る経年分析!I$49,"▲","-"))),ROUND(VALUE(SUBSTITUTE(実質収支比率等に係る経年分析!I$49,"▲","-")),2),NA())</f>
        <v>19.739999999999998</v>
      </c>
      <c r="F21" s="156">
        <f>IF(ISNUMBER(VALUE(SUBSTITUTE(実質収支比率等に係る経年分析!J$49,"▲","-"))),ROUND(VALUE(SUBSTITUTE(実質収支比率等に係る経年分析!J$49,"▲","-")),2),NA())</f>
        <v>-10.16</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0.99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9.31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3.17</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21.15</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7.0000000000000007E-2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0.04</v>
      </c>
    </row>
    <row r="31" spans="1:11" x14ac:dyDescent="0.2">
      <c r="A31" s="157" t="str">
        <f>IF(連結実質赤字比率に係る赤字・黒字の構成分析!C$39="",NA(),連結実質赤字比率に係る赤字・黒字の構成分析!C$39)</f>
        <v>浄化槽事業</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0.42</v>
      </c>
    </row>
    <row r="32" spans="1:11" x14ac:dyDescent="0.2">
      <c r="A32" s="157" t="str">
        <f>IF(連結実質赤字比率に係る赤字・黒字の構成分析!C$38="",NA(),連結実質赤字比率に係る赤字・黒字の構成分析!C$38)</f>
        <v>介護保険事業特別会計（事業勘定）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1.07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1.06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1.21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0.56999999999999995</v>
      </c>
    </row>
    <row r="33" spans="1:16" x14ac:dyDescent="0.2">
      <c r="A33" s="157" t="str">
        <f>IF(連結実質赤字比率に係る赤字・黒字の構成分析!C$37="",NA(),連結実質赤字比率に係る赤字・黒字の構成分析!C$37)</f>
        <v>国民健康保険事業特別会計（事業勘定）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1.51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1.1599999999999999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1.65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2.37</v>
      </c>
    </row>
    <row r="34" spans="1:16" x14ac:dyDescent="0.2">
      <c r="A34" s="157" t="str">
        <f>IF(連結実質赤字比率に係る赤字・黒字の構成分析!C$36="",NA(),連結実質赤字比率に係る赤字・黒字の構成分析!C$36)</f>
        <v>国民健康保険事業特別会計（直診勘定）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1.82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1.94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2.35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1.81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2.5499999999999998</v>
      </c>
    </row>
    <row r="35" spans="1:16" x14ac:dyDescent="0.2">
      <c r="A35" s="157" t="str">
        <f>IF(連結実質赤字比率に係る赤字・黒字の構成分析!C$35="",NA(),連結実質赤字比率に係る赤字・黒字の構成分析!C$35)</f>
        <v>簡易水道事業</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3.89</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28.73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19.100000000000001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20.21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38.270000000000003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27.8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44</v>
      </c>
      <c r="E42" s="158"/>
      <c r="F42" s="158"/>
      <c r="G42" s="158">
        <f>'実質公債費比率（分子）の構造'!L$52</f>
        <v>52</v>
      </c>
      <c r="H42" s="158"/>
      <c r="I42" s="158"/>
      <c r="J42" s="158">
        <f>'実質公債費比率（分子）の構造'!M$52</f>
        <v>53</v>
      </c>
      <c r="K42" s="158"/>
      <c r="L42" s="158"/>
      <c r="M42" s="158">
        <f>'実質公債費比率（分子）の構造'!N$52</f>
        <v>50</v>
      </c>
      <c r="N42" s="158"/>
      <c r="O42" s="158"/>
      <c r="P42" s="158">
        <f>'実質公債費比率（分子）の構造'!O$52</f>
        <v>49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6</v>
      </c>
      <c r="C45" s="158"/>
      <c r="D45" s="158"/>
      <c r="E45" s="158">
        <f>'実質公債費比率（分子）の構造'!L$49</f>
        <v>4</v>
      </c>
      <c r="F45" s="158"/>
      <c r="G45" s="158"/>
      <c r="H45" s="158">
        <f>'実質公債費比率（分子）の構造'!M$49</f>
        <v>4</v>
      </c>
      <c r="I45" s="158"/>
      <c r="J45" s="158"/>
      <c r="K45" s="158">
        <f>'実質公債費比率（分子）の構造'!N$49</f>
        <v>4</v>
      </c>
      <c r="L45" s="158"/>
      <c r="M45" s="158"/>
      <c r="N45" s="158">
        <f>'実質公債費比率（分子）の構造'!O$49</f>
        <v>4</v>
      </c>
      <c r="O45" s="158"/>
      <c r="P45" s="158"/>
    </row>
    <row r="46" spans="1:16" x14ac:dyDescent="0.2">
      <c r="A46" s="158" t="s">
        <v>64</v>
      </c>
      <c r="B46" s="158">
        <f>'実質公債費比率（分子）の構造'!K$48</f>
        <v>9</v>
      </c>
      <c r="C46" s="158"/>
      <c r="D46" s="158"/>
      <c r="E46" s="158">
        <f>'実質公債費比率（分子）の構造'!L$48</f>
        <v>19</v>
      </c>
      <c r="F46" s="158"/>
      <c r="G46" s="158"/>
      <c r="H46" s="158">
        <f>'実質公債費比率（分子）の構造'!M$48</f>
        <v>19</v>
      </c>
      <c r="I46" s="158"/>
      <c r="J46" s="158"/>
      <c r="K46" s="158">
        <f>'実質公債費比率（分子）の構造'!N$48</f>
        <v>19</v>
      </c>
      <c r="L46" s="158"/>
      <c r="M46" s="158"/>
      <c r="N46" s="158">
        <f>'実質公債費比率（分子）の構造'!O$48</f>
        <v>19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49</v>
      </c>
      <c r="C49" s="158"/>
      <c r="D49" s="158"/>
      <c r="E49" s="158">
        <f>'実質公債費比率（分子）の構造'!L$45</f>
        <v>57</v>
      </c>
      <c r="F49" s="158"/>
      <c r="G49" s="158"/>
      <c r="H49" s="158">
        <f>'実質公債費比率（分子）の構造'!M$45</f>
        <v>56</v>
      </c>
      <c r="I49" s="158"/>
      <c r="J49" s="158"/>
      <c r="K49" s="158">
        <f>'実質公債費比率（分子）の構造'!N$45</f>
        <v>54</v>
      </c>
      <c r="L49" s="158"/>
      <c r="M49" s="158"/>
      <c r="N49" s="158">
        <f>'実質公債費比率（分子）の構造'!O$45</f>
        <v>52</v>
      </c>
      <c r="O49" s="158"/>
      <c r="P49" s="158"/>
    </row>
    <row r="50" spans="1:16" x14ac:dyDescent="0.2">
      <c r="A50" s="158" t="s">
        <v>67</v>
      </c>
      <c r="B50" s="158" t="e">
        <f>NA()</f>
        <v>#N/A</v>
      </c>
      <c r="C50" s="158">
        <f>IF(ISNUMBER('実質公債費比率（分子）の構造'!K$53),'実質公債費比率（分子）の構造'!K$53,NA())</f>
        <v>20</v>
      </c>
      <c r="D50" s="158" t="e">
        <f>NA()</f>
        <v>#N/A</v>
      </c>
      <c r="E50" s="158" t="e">
        <f>NA()</f>
        <v>#N/A</v>
      </c>
      <c r="F50" s="158">
        <f>IF(ISNUMBER('実質公債費比率（分子）の構造'!L$53),'実質公債費比率（分子）の構造'!L$53,NA())</f>
        <v>28</v>
      </c>
      <c r="G50" s="158" t="e">
        <f>NA()</f>
        <v>#N/A</v>
      </c>
      <c r="H50" s="158" t="e">
        <f>NA()</f>
        <v>#N/A</v>
      </c>
      <c r="I50" s="158">
        <f>IF(ISNUMBER('実質公債費比率（分子）の構造'!M$53),'実質公債費比率（分子）の構造'!M$53,NA())</f>
        <v>26</v>
      </c>
      <c r="J50" s="158" t="e">
        <f>NA()</f>
        <v>#N/A</v>
      </c>
      <c r="K50" s="158" t="e">
        <f>NA()</f>
        <v>#N/A</v>
      </c>
      <c r="L50" s="158">
        <f>IF(ISNUMBER('実質公債費比率（分子）の構造'!N$53),'実質公債費比率（分子）の構造'!N$53,NA())</f>
        <v>27</v>
      </c>
      <c r="M50" s="158" t="e">
        <f>NA()</f>
        <v>#N/A</v>
      </c>
      <c r="N50" s="158" t="e">
        <f>NA()</f>
        <v>#N/A</v>
      </c>
      <c r="O50" s="158">
        <f>IF(ISNUMBER('実質公債費比率（分子）の構造'!O$53),'実質公債費比率（分子）の構造'!O$53,NA())</f>
        <v>26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519</v>
      </c>
      <c r="E56" s="157"/>
      <c r="F56" s="157"/>
      <c r="G56" s="157">
        <f>'将来負担比率（分子）の構造'!J$52</f>
        <v>479</v>
      </c>
      <c r="H56" s="157"/>
      <c r="I56" s="157"/>
      <c r="J56" s="157">
        <f>'将来負担比率（分子）の構造'!K$52</f>
        <v>434</v>
      </c>
      <c r="K56" s="157"/>
      <c r="L56" s="157"/>
      <c r="M56" s="157">
        <f>'将来負担比率（分子）の構造'!L$52</f>
        <v>395</v>
      </c>
      <c r="N56" s="157"/>
      <c r="O56" s="157"/>
      <c r="P56" s="157">
        <f>'将来負担比率（分子）の構造'!M$52</f>
        <v>399</v>
      </c>
    </row>
    <row r="57" spans="1:16" x14ac:dyDescent="0.2">
      <c r="A57" s="157" t="s">
        <v>42</v>
      </c>
      <c r="B57" s="157"/>
      <c r="C57" s="157"/>
      <c r="D57" s="157">
        <f>'将来負担比率（分子）の構造'!I$51</f>
        <v>23</v>
      </c>
      <c r="E57" s="157"/>
      <c r="F57" s="157"/>
      <c r="G57" s="157">
        <f>'将来負担比率（分子）の構造'!J$51</f>
        <v>19</v>
      </c>
      <c r="H57" s="157"/>
      <c r="I57" s="157"/>
      <c r="J57" s="157">
        <f>'将来負担比率（分子）の構造'!K$51</f>
        <v>13</v>
      </c>
      <c r="K57" s="157"/>
      <c r="L57" s="157"/>
      <c r="M57" s="157">
        <f>'将来負担比率（分子）の構造'!L$51</f>
        <v>6</v>
      </c>
      <c r="N57" s="157"/>
      <c r="O57" s="157"/>
      <c r="P57" s="157">
        <f>'将来負担比率（分子）の構造'!M$51</f>
        <v>1</v>
      </c>
    </row>
    <row r="58" spans="1:16" x14ac:dyDescent="0.2">
      <c r="A58" s="157" t="s">
        <v>41</v>
      </c>
      <c r="B58" s="157"/>
      <c r="C58" s="157"/>
      <c r="D58" s="157">
        <f>'将来負担比率（分子）の構造'!I$50</f>
        <v>1480</v>
      </c>
      <c r="E58" s="157"/>
      <c r="F58" s="157"/>
      <c r="G58" s="157">
        <f>'将来負担比率（分子）の構造'!J$50</f>
        <v>1669</v>
      </c>
      <c r="H58" s="157"/>
      <c r="I58" s="157"/>
      <c r="J58" s="157">
        <f>'将来負担比率（分子）の構造'!K$50</f>
        <v>1718</v>
      </c>
      <c r="K58" s="157"/>
      <c r="L58" s="157"/>
      <c r="M58" s="157">
        <f>'将来負担比率（分子）の構造'!L$50</f>
        <v>1790</v>
      </c>
      <c r="N58" s="157"/>
      <c r="O58" s="157"/>
      <c r="P58" s="157">
        <f>'将来負担比率（分子）の構造'!M$50</f>
        <v>1833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38</v>
      </c>
      <c r="C62" s="157"/>
      <c r="D62" s="157"/>
      <c r="E62" s="157">
        <f>'将来負担比率（分子）の構造'!J$45</f>
        <v>40</v>
      </c>
      <c r="F62" s="157"/>
      <c r="G62" s="157"/>
      <c r="H62" s="157">
        <f>'将来負担比率（分子）の構造'!K$45</f>
        <v>27</v>
      </c>
      <c r="I62" s="157"/>
      <c r="J62" s="157"/>
      <c r="K62" s="157">
        <f>'将来負担比率（分子）の構造'!L$45</f>
        <v>20</v>
      </c>
      <c r="L62" s="157"/>
      <c r="M62" s="157"/>
      <c r="N62" s="157">
        <f>'将来負担比率（分子）の構造'!M$45</f>
        <v>33</v>
      </c>
      <c r="O62" s="157"/>
      <c r="P62" s="157"/>
    </row>
    <row r="63" spans="1:16" x14ac:dyDescent="0.2">
      <c r="A63" s="157" t="s">
        <v>34</v>
      </c>
      <c r="B63" s="157">
        <f>'将来負担比率（分子）の構造'!I$44</f>
        <v>25</v>
      </c>
      <c r="C63" s="157"/>
      <c r="D63" s="157"/>
      <c r="E63" s="157">
        <f>'将来負担比率（分子）の構造'!J$44</f>
        <v>21</v>
      </c>
      <c r="F63" s="157"/>
      <c r="G63" s="157"/>
      <c r="H63" s="157">
        <f>'将来負担比率（分子）の構造'!K$44</f>
        <v>17</v>
      </c>
      <c r="I63" s="157"/>
      <c r="J63" s="157"/>
      <c r="K63" s="157">
        <f>'将来負担比率（分子）の構造'!L$44</f>
        <v>13</v>
      </c>
      <c r="L63" s="157"/>
      <c r="M63" s="157"/>
      <c r="N63" s="157">
        <f>'将来負担比率（分子）の構造'!M$44</f>
        <v>9</v>
      </c>
      <c r="O63" s="157"/>
      <c r="P63" s="157"/>
    </row>
    <row r="64" spans="1:16" x14ac:dyDescent="0.2">
      <c r="A64" s="157" t="s">
        <v>33</v>
      </c>
      <c r="B64" s="157">
        <f>'将来負担比率（分子）の構造'!I$43</f>
        <v>194</v>
      </c>
      <c r="C64" s="157"/>
      <c r="D64" s="157"/>
      <c r="E64" s="157">
        <f>'将来負担比率（分子）の構造'!J$43</f>
        <v>182</v>
      </c>
      <c r="F64" s="157"/>
      <c r="G64" s="157"/>
      <c r="H64" s="157">
        <f>'将来負担比率（分子）の構造'!K$43</f>
        <v>165</v>
      </c>
      <c r="I64" s="157"/>
      <c r="J64" s="157"/>
      <c r="K64" s="157">
        <f>'将来負担比率（分子）の構造'!L$43</f>
        <v>167</v>
      </c>
      <c r="L64" s="157"/>
      <c r="M64" s="157"/>
      <c r="N64" s="157">
        <f>'将来負担比率（分子）の構造'!M$43</f>
        <v>148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532</v>
      </c>
      <c r="C66" s="157"/>
      <c r="D66" s="157"/>
      <c r="E66" s="157">
        <f>'将来負担比率（分子）の構造'!J$41</f>
        <v>487</v>
      </c>
      <c r="F66" s="157"/>
      <c r="G66" s="157"/>
      <c r="H66" s="157">
        <f>'将来負担比率（分子）の構造'!K$41</f>
        <v>435</v>
      </c>
      <c r="I66" s="157"/>
      <c r="J66" s="157"/>
      <c r="K66" s="157">
        <f>'将来負担比率（分子）の構造'!L$41</f>
        <v>382</v>
      </c>
      <c r="L66" s="157"/>
      <c r="M66" s="157"/>
      <c r="N66" s="157">
        <f>'将来負担比率（分子）の構造'!M$41</f>
        <v>330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944</v>
      </c>
      <c r="C72" s="161">
        <f>基金残高に係る経年分析!G55</f>
        <v>954</v>
      </c>
      <c r="D72" s="161">
        <f>基金残高に係る経年分析!H55</f>
        <v>955</v>
      </c>
    </row>
    <row r="73" spans="1:16" x14ac:dyDescent="0.2">
      <c r="A73" s="160" t="s">
        <v>74</v>
      </c>
      <c r="B73" s="161">
        <f>基金残高に係る経年分析!F56</f>
        <v>149</v>
      </c>
      <c r="C73" s="161">
        <f>基金残高に係る経年分析!G56</f>
        <v>151</v>
      </c>
      <c r="D73" s="161">
        <f>基金残高に係る経年分析!H56</f>
        <v>154</v>
      </c>
    </row>
    <row r="74" spans="1:16" x14ac:dyDescent="0.2">
      <c r="A74" s="160" t="s">
        <v>75</v>
      </c>
      <c r="B74" s="161">
        <f>基金残高に係る経年分析!F57</f>
        <v>332</v>
      </c>
      <c r="C74" s="161">
        <f>基金残高に係る経年分析!G57</f>
        <v>393</v>
      </c>
      <c r="D74" s="161">
        <f>基金残高に係る経年分析!H57</f>
        <v>431</v>
      </c>
    </row>
  </sheetData>
  <sheetProtection algorithmName="SHA-512" hashValue="myk4l1ANm6biH3VgcxQa0BpgSZcpP3EX+QxcpmWt+Oa2YAStmtiTcXBUN9VKvwCRF/HayZZ04Cp2RpIJz9eBBQ==" saltValue="qq6DiJpfeztd1XJsUXT2K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dcterms:created xsi:type="dcterms:W3CDTF">2026-02-26T09:38:47Z</dcterms:created>
  <dcterms:modified xsi:type="dcterms:W3CDTF">2026-09-14T05:25:16Z</dcterms:modified>
  <cp:category/>
</cp:coreProperties>
</file>