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79F10D73-5E56-4E99-9BB9-3F80C1A39AAA}" xr6:coauthVersionLast="47" xr6:coauthVersionMax="47" xr10:uidLastSave="{00000000-0000-0000-0000-000000000000}"/>
  <bookViews>
    <workbookView xWindow="28680" yWindow="-120" windowWidth="29040" windowHeight="15720" tabRatio="69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BW34" i="10" l="1"/>
  <c r="BW35" i="10" s="1"/>
  <c r="BW36" i="10" s="1"/>
  <c r="BW37" i="10" s="1"/>
  <c r="BW38" i="10" s="1"/>
  <c r="BW39" i="10" s="1"/>
  <c r="BW40" i="10" s="1"/>
</calcChain>
</file>

<file path=xl/sharedStrings.xml><?xml version="1.0" encoding="utf-8"?>
<sst xmlns="http://schemas.openxmlformats.org/spreadsheetml/2006/main" count="1121" uniqueCount="568">
  <si>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</si>
  <si>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</si>
  <si>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</si>
  <si>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</si>
  <si>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</si>
  <si>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</si>
  <si>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</si>
  <si>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</si>
  <si>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</si>
  <si>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</si>
  <si>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</si>
  <si>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</si>
  <si>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</si>
  <si>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</si>
  <si>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</si>
  <si>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</si>
  <si>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</si>
  <si>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</si>
  <si>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</si>
  <si>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</si>
  <si>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</si>
  <si>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</si>
  <si>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</si>
  <si>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</si>
  <si>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</si>
  <si>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</si>
  <si>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</si>
  <si>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</si>
  <si>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</si>
  <si>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</si>
  <si>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</si>
  <si>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</si>
  <si>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</si>
  <si>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</si>
  <si>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</si>
  <si>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</si>
  <si>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</si>
  <si>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</si>
  <si>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</si>
  <si>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</si>
  <si>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</si>
  <si>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</si>
  <si>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</si>
  <si>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</si>
  <si>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</si>
  <si>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</si>
  <si>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</si>
  <si>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</si>
  <si>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</si>
  <si>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</si>
  <si>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</si>
  <si>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</si>
  <si>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</si>
  <si>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</si>
  <si>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</si>
  <si>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</si>
  <si>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</si>
  <si>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</si>
  <si>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</si>
  <si>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</si>
  <si>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</si>
  <si>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</si>
  <si>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</si>
  <si>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</si>
  <si>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</si>
  <si>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</si>
  <si>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</si>
  <si>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</si>
  <si>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</si>
  <si>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</si>
  <si>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</si>
  <si>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</si>
  <si>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</si>
  <si>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</si>
  <si>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</si>
  <si>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</si>
  <si>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</si>
  <si>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</si>
  <si>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</si>
  <si>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</si>
  <si>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</si>
  <si>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</si>
  <si>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</si>
  <si>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</si>
  <si>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</si>
  <si>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</si>
  <si>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</si>
  <si>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</si>
  <si>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</si>
  <si>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</si>
  <si>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</si>
  <si>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</si>
  <si>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</si>
  <si>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</si>
  <si>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大島町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</si>
  <si>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</si>
  <si>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</si>
  <si>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</si>
  <si>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</si>
  <si>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</si>
  <si>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</si>
  <si>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</si>
  <si>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</si>
  <si>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</si>
  <si>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</si>
  <si>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</si>
  <si>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</si>
  <si>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</si>
  <si>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</si>
  <si>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</si>
  <si>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</si>
  <si>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</si>
  <si>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</si>
  <si>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</si>
  <si>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</si>
  <si>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</si>
  <si>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</si>
  <si>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</si>
  <si>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</si>
  <si>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</si>
  <si>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</si>
  <si>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</si>
  <si>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</si>
  <si>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</si>
  <si>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</si>
  <si>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</si>
  <si>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</si>
  <si>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</si>
  <si>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</si>
  <si>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</si>
  <si>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</si>
  <si>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</si>
  <si>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</si>
  <si>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</si>
  <si>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</si>
  <si>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</si>
  <si>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</si>
  <si>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</si>
  <si>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</si>
  <si>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</si>
  <si>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</si>
  <si>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</si>
  <si>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</si>
  <si>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</si>
  <si>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</si>
  <si>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</si>
  <si>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</si>
  <si>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</si>
  <si>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</si>
  <si>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</si>
  <si>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</si>
  <si>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</si>
  <si>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</si>
  <si>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</si>
  <si>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</si>
  <si>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</si>
  <si>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</si>
  <si>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</si>
  <si>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</si>
  <si>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</si>
  <si>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</si>
  <si>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</si>
  <si>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</si>
  <si>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</si>
  <si>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</si>
  <si>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</si>
  <si>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</si>
  <si>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</si>
  <si>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</si>
  <si>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</si>
  <si>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</si>
  <si>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</si>
  <si>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</si>
  <si>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</si>
  <si>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</si>
  <si>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</si>
  <si>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</si>
  <si>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</si>
  <si>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</si>
  <si>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</si>
  <si>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</si>
  <si>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</si>
  <si>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</si>
  <si>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</si>
  <si>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</si>
  <si>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</si>
  <si>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</si>
  <si>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</si>
  <si>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</si>
  <si>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</si>
  <si>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</si>
  <si>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</si>
  <si>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</si>
  <si>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</si>
  <si>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</si>
  <si>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</si>
  <si>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</si>
  <si>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</si>
  <si>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</si>
  <si>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</si>
  <si>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</si>
  <si>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</si>
  <si>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</si>
  <si>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</si>
  <si>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東京都大島町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</si>
  <si>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</si>
  <si>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</si>
  <si>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</si>
  <si>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</si>
  <si>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</si>
  <si>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</si>
  <si>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</si>
  <si>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</si>
  <si>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</si>
  <si>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</si>
  <si>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</si>
  <si>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</si>
  <si>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</si>
  <si>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</si>
  <si>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</si>
  <si>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</si>
  <si>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</si>
  <si>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</si>
  <si>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</si>
  <si>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</si>
  <si>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</si>
  <si>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</si>
  <si>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</si>
  <si>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</si>
  <si>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</si>
  <si>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</si>
  <si>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</si>
  <si>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</si>
  <si>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</si>
  <si>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</si>
  <si>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</si>
  <si>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</si>
  <si>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</si>
  <si>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</si>
  <si>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</si>
  <si>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</si>
  <si>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</si>
  <si>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</si>
  <si>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</si>
  <si>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</si>
  <si>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</si>
  <si>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</si>
  <si>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</si>
  <si>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</si>
  <si>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</si>
  <si>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</si>
  <si>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</si>
  <si>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</si>
  <si>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</si>
  <si>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</si>
  <si>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</si>
  <si>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</si>
  <si>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</si>
  <si>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</si>
  <si>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</si>
  <si>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</si>
  <si>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</si>
  <si>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</si>
  <si>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</si>
  <si>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</si>
  <si>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</si>
  <si>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</si>
  <si>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</si>
  <si>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</si>
  <si>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</si>
  <si>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</si>
  <si>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</si>
  <si>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</si>
  <si>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</si>
  <si>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</si>
  <si>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</si>
  <si>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</si>
  <si>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</si>
  <si>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</si>
  <si>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</si>
  <si>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</si>
  <si>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</si>
  <si>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</si>
  <si>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</si>
  <si>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</si>
  <si>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</si>
  <si>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</si>
  <si>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</si>
  <si>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</si>
  <si>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</si>
  <si>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</si>
  <si>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</si>
  <si>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</si>
  <si>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</si>
  <si>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</si>
  <si>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</si>
  <si>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</si>
  <si>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</si>
  <si>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</si>
  <si>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</si>
  <si>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</si>
  <si>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</si>
  <si>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</si>
  <si>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</si>
  <si>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</si>
  <si>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</si>
  <si>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</si>
  <si>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</si>
  <si>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</si>
  <si>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</si>
  <si>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</si>
  <si>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</si>
  <si>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</si>
  <si>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</si>
  <si>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</si>
  <si>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</si>
  <si>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</si>
  <si>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</si>
  <si>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</si>
  <si>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</si>
  <si>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</si>
  <si>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</si>
  <si>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</si>
  <si>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</si>
  <si>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</si>
  <si>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</si>
  <si>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</si>
  <si>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</si>
  <si>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</si>
  <si>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</si>
  <si>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</si>
  <si>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</si>
  <si>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</si>
  <si>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</si>
  <si>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</si>
  <si>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</si>
  <si>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</si>
  <si>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</si>
  <si>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</si>
  <si>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</si>
  <si>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</si>
  <si>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</si>
  <si>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</si>
  <si>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</si>
  <si>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</si>
  <si>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</si>
  <si>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</si>
  <si>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</si>
  <si>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</si>
  <si>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</si>
  <si>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</si>
  <si>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</si>
  <si>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</si>
  <si>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</si>
  <si>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</si>
  <si>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東京都大島町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</si>
  <si>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</si>
  <si>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</si>
  <si>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</si>
  <si>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</si>
  <si>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</si>
  <si>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</si>
  <si>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</si>
  <si>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</si>
  <si>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</si>
  <si>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</si>
  <si>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</si>
  <si>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</si>
  <si>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</si>
  <si>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</si>
  <si>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</si>
  <si>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</si>
  <si>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</si>
  <si>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</si>
  <si>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</si>
  <si>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</si>
  <si>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</si>
  <si>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</si>
  <si>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</si>
  <si>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</si>
  <si>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</si>
  <si>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</si>
  <si>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</si>
  <si>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</si>
  <si>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</si>
  <si>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</si>
  <si>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</si>
  <si>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</si>
  <si>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</si>
  <si>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t>
    <phoneticPr fontId="5"/>
  </si>
  <si>
    <t>介護保険事業勘定</t>
    <phoneticPr fontId="5"/>
  </si>
  <si>
    <t>後期高齢者医療事業</t>
    <phoneticPr fontId="5"/>
  </si>
  <si>
    <t>水道事業</t>
    <phoneticPr fontId="5"/>
  </si>
  <si>
    <t>法適用企業</t>
    <phoneticPr fontId="5"/>
  </si>
  <si>
    <t>公共浄化槽整備推進事業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</si>
  <si>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</si>
  <si>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</si>
  <si>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</si>
  <si>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</si>
  <si>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</si>
  <si>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</si>
  <si>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</si>
  <si>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</si>
  <si>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</si>
  <si>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</si>
  <si>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</si>
  <si>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</si>
  <si>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</si>
  <si>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</si>
  <si>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</si>
  <si>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</si>
  <si>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</si>
  <si>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</si>
  <si>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</si>
  <si>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</si>
  <si>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</si>
  <si>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</si>
  <si>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</si>
  <si>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</si>
  <si>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</si>
  <si>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</si>
  <si>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</si>
  <si>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</si>
  <si>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</si>
  <si>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</si>
  <si>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</si>
  <si>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</si>
  <si>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</si>
  <si>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</si>
  <si>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</si>
  <si>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</si>
  <si>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</si>
  <si>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</si>
  <si>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</si>
  <si>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</si>
  <si>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</si>
  <si>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</si>
  <si>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</si>
  <si>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</si>
  <si>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</si>
  <si>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</si>
  <si>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</si>
  <si>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</si>
  <si>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</si>
  <si>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</si>
  <si>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</si>
  <si>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</si>
  <si>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</si>
  <si>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</si>
  <si>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</si>
  <si>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</si>
  <si>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</si>
  <si>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</si>
  <si>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</si>
  <si>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</si>
  <si>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</si>
  <si>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</si>
  <si>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</si>
  <si>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</si>
  <si>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</si>
  <si>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</si>
  <si>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</si>
  <si>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</si>
  <si>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</si>
  <si>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</si>
  <si>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</si>
  <si>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</si>
  <si>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</si>
  <si>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</si>
  <si>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</si>
  <si>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</si>
  <si>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</si>
  <si>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</si>
  <si>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</si>
  <si>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</si>
  <si>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</si>
  <si>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</si>
  <si>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</si>
  <si>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</si>
  <si>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</si>
  <si>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</si>
  <si>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</si>
  <si>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</si>
  <si>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</si>
  <si>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</si>
  <si>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</si>
  <si>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</si>
  <si>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</si>
  <si>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</si>
  <si>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</si>
  <si>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</si>
  <si>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</si>
  <si>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</si>
  <si>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</si>
  <si>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</si>
  <si>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</si>
  <si>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</si>
  <si>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</si>
  <si>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</si>
  <si>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</si>
  <si>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</si>
  <si>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</si>
  <si>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</si>
  <si>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</si>
  <si>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</si>
  <si>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</si>
  <si>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</si>
  <si>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</si>
  <si>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</si>
  <si>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</si>
  <si>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</si>
  <si>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</si>
  <si>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</si>
  <si>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</si>
  <si>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</si>
  <si>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</si>
  <si>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</si>
  <si>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</si>
  <si>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</si>
  <si>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</si>
  <si>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</si>
  <si>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</si>
  <si>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</si>
  <si>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</si>
  <si>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</si>
  <si>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</si>
  <si>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</si>
  <si>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</si>
  <si>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</si>
  <si>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</si>
  <si>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0.92</t>
  </si>
  <si>
    <t>一般会計</t>
  </si>
  <si>
    <t>公共浄化槽整備推進事業</t>
  </si>
  <si>
    <t>介護保険事業勘定</t>
  </si>
  <si>
    <t>国民健康保険事業勘定</t>
  </si>
  <si>
    <t>後期高齢者医療事業</t>
  </si>
  <si>
    <t>水道事業</t>
  </si>
  <si>
    <t>その他会計（赤字）</t>
  </si>
  <si>
    <t>その他会計（黒字）</t>
  </si>
  <si>
    <t>R02</t>
    <phoneticPr fontId="5"/>
  </si>
  <si>
    <t>R03</t>
    <phoneticPr fontId="5"/>
  </si>
  <si>
    <t>R04</t>
    <phoneticPr fontId="5"/>
  </si>
  <si>
    <t>R05</t>
    <phoneticPr fontId="5"/>
  </si>
  <si>
    <t>R06</t>
    <phoneticPr fontId="5"/>
  </si>
  <si>
    <t>東京都島嶼町村一部事務組合</t>
    <rPh sb="0" eb="3">
      <t>トウキョウト</t>
    </rPh>
    <rPh sb="3" eb="5">
      <t>トウショ</t>
    </rPh>
    <rPh sb="5" eb="7">
      <t>チョウソン</t>
    </rPh>
    <rPh sb="7" eb="9">
      <t>イチブ</t>
    </rPh>
    <rPh sb="9" eb="11">
      <t>ジム</t>
    </rPh>
    <rPh sb="11" eb="13">
      <t>クミアイ</t>
    </rPh>
    <phoneticPr fontId="2"/>
  </si>
  <si>
    <t>東京市町村総合事務組合（一般会計）</t>
    <rPh sb="0" eb="2">
      <t>トウキョウ</t>
    </rPh>
    <rPh sb="2" eb="5">
      <t>シチョウソン</t>
    </rPh>
    <rPh sb="5" eb="7">
      <t>ソウゴウ</t>
    </rPh>
    <rPh sb="7" eb="9">
      <t>ジム</t>
    </rPh>
    <rPh sb="9" eb="11">
      <t>クミアイ</t>
    </rPh>
    <rPh sb="12" eb="14">
      <t>イッパン</t>
    </rPh>
    <rPh sb="14" eb="16">
      <t>カイケイ</t>
    </rPh>
    <phoneticPr fontId="2"/>
  </si>
  <si>
    <t>東京市町村総合事務組合（共済特会）</t>
    <rPh sb="0" eb="2">
      <t>トウキョウ</t>
    </rPh>
    <rPh sb="2" eb="5">
      <t>シチョウソン</t>
    </rPh>
    <rPh sb="5" eb="7">
      <t>ソウゴウ</t>
    </rPh>
    <rPh sb="7" eb="9">
      <t>ジム</t>
    </rPh>
    <rPh sb="9" eb="11">
      <t>クミアイ</t>
    </rPh>
    <rPh sb="12" eb="14">
      <t>キョウサイ</t>
    </rPh>
    <rPh sb="14" eb="15">
      <t>トク</t>
    </rPh>
    <rPh sb="15" eb="16">
      <t>カイ</t>
    </rPh>
    <phoneticPr fontId="2"/>
  </si>
  <si>
    <t>東京都市町村職員退職手当組合</t>
    <rPh sb="0" eb="3">
      <t>トウキョウト</t>
    </rPh>
    <rPh sb="3" eb="6">
      <t>シチョウソン</t>
    </rPh>
    <rPh sb="6" eb="8">
      <t>ショクイン</t>
    </rPh>
    <rPh sb="8" eb="10">
      <t>タイショク</t>
    </rPh>
    <rPh sb="10" eb="12">
      <t>テアテ</t>
    </rPh>
    <rPh sb="12" eb="14">
      <t>クミアイ</t>
    </rPh>
    <phoneticPr fontId="2"/>
  </si>
  <si>
    <t>東京都市町村議会議員公務災害補償等組合</t>
    <rPh sb="0" eb="3">
      <t>トウキョウト</t>
    </rPh>
    <rPh sb="3" eb="6">
      <t>シチョウソン</t>
    </rPh>
    <rPh sb="6" eb="8">
      <t>ギカイ</t>
    </rPh>
    <rPh sb="8" eb="10">
      <t>ギイン</t>
    </rPh>
    <rPh sb="10" eb="12">
      <t>コウム</t>
    </rPh>
    <rPh sb="12" eb="14">
      <t>サイガイ</t>
    </rPh>
    <rPh sb="14" eb="17">
      <t>ホショウトウ</t>
    </rPh>
    <rPh sb="17" eb="19">
      <t>クミアイ</t>
    </rPh>
    <phoneticPr fontId="2"/>
  </si>
  <si>
    <t>東京都後期高齢者医療広域連合（一般会計）</t>
    <rPh sb="0" eb="3">
      <t>トウキョウト</t>
    </rPh>
    <rPh sb="3" eb="5">
      <t>コウキ</t>
    </rPh>
    <rPh sb="5" eb="7">
      <t>コウレイ</t>
    </rPh>
    <rPh sb="7" eb="8">
      <t>モノ</t>
    </rPh>
    <rPh sb="8" eb="10">
      <t>イリョウ</t>
    </rPh>
    <rPh sb="10" eb="12">
      <t>コウイキ</t>
    </rPh>
    <rPh sb="12" eb="14">
      <t>レンゴウ</t>
    </rPh>
    <rPh sb="15" eb="17">
      <t>イッパン</t>
    </rPh>
    <rPh sb="17" eb="19">
      <t>カイケイ</t>
    </rPh>
    <phoneticPr fontId="2"/>
  </si>
  <si>
    <t>東京都後期高齢者医療広域連合（後期特会）</t>
    <rPh sb="0" eb="3">
      <t>トウキョウト</t>
    </rPh>
    <rPh sb="3" eb="5">
      <t>コウキ</t>
    </rPh>
    <rPh sb="5" eb="7">
      <t>コウレイ</t>
    </rPh>
    <rPh sb="7" eb="8">
      <t>モノ</t>
    </rPh>
    <rPh sb="8" eb="10">
      <t>イリョウ</t>
    </rPh>
    <rPh sb="10" eb="12">
      <t>コウイキ</t>
    </rPh>
    <rPh sb="12" eb="14">
      <t>レンゴウ</t>
    </rPh>
    <rPh sb="15" eb="17">
      <t>コウキ</t>
    </rPh>
    <rPh sb="17" eb="18">
      <t>トク</t>
    </rPh>
    <rPh sb="18" eb="19">
      <t>カイ</t>
    </rPh>
    <phoneticPr fontId="2"/>
  </si>
  <si>
    <t>噴火災害対策基金</t>
    <phoneticPr fontId="38"/>
  </si>
  <si>
    <t>土砂災害復興基金</t>
  </si>
  <si>
    <t>災害対策基金</t>
  </si>
  <si>
    <t>図書館基金</t>
  </si>
  <si>
    <t>災害復興特別交付金積立基金</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</si>
  <si>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</si>
  <si>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</si>
  <si>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</si>
  <si>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</si>
  <si>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</si>
  <si>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</si>
  <si>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</si>
  <si>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</si>
  <si>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</si>
  <si>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</si>
  <si>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将来負担率費については、東京都内及び全国類似団体と比較しても非常に高い状況にある。
災害復興事業による大型公共工事（複合公共施設、流域隣接町道等）等がおおむね完了し、地方債残高が減少に転じた事に伴い将来負担比率も低下を始めたものの、今後も公共事業による起債の予定があるため、高い水準を維持すると予想される。
また、近いうちに有形固定資産の耐用年数を迎えることが重なることにより、更なる財政悪化という事態を避けられるよう経営改善が必要である。</t>
    <rPh sb="42" eb="44">
      <t>サイガイ</t>
    </rPh>
    <rPh sb="44" eb="46">
      <t>フッコウ</t>
    </rPh>
    <rPh sb="46" eb="48">
      <t>ジギョウ</t>
    </rPh>
    <rPh sb="58" eb="60">
      <t>フクゴウ</t>
    </rPh>
    <rPh sb="60" eb="62">
      <t>コウキョウ</t>
    </rPh>
    <rPh sb="62" eb="64">
      <t>シセツ</t>
    </rPh>
    <rPh sb="65" eb="67">
      <t>リュウイキ</t>
    </rPh>
    <rPh sb="67" eb="69">
      <t>リンセツ</t>
    </rPh>
    <rPh sb="69" eb="71">
      <t>チョウドウ</t>
    </rPh>
    <rPh sb="71" eb="72">
      <t>トウ</t>
    </rPh>
    <rPh sb="79" eb="81">
      <t>カンリョウ</t>
    </rPh>
    <rPh sb="83" eb="86">
      <t>チホウサイ</t>
    </rPh>
    <rPh sb="86" eb="88">
      <t>ザンダカ</t>
    </rPh>
    <rPh sb="89" eb="91">
      <t>ゲンショウ</t>
    </rPh>
    <rPh sb="92" eb="93">
      <t>テン</t>
    </rPh>
    <rPh sb="95" eb="96">
      <t>コト</t>
    </rPh>
    <rPh sb="97" eb="98">
      <t>トモナ</t>
    </rPh>
    <rPh sb="99" eb="101">
      <t>ショウライ</t>
    </rPh>
    <rPh sb="101" eb="103">
      <t>フタン</t>
    </rPh>
    <rPh sb="103" eb="105">
      <t>ヒリツ</t>
    </rPh>
    <rPh sb="106" eb="108">
      <t>テイカ</t>
    </rPh>
    <rPh sb="109" eb="110">
      <t>ハジ</t>
    </rPh>
    <rPh sb="116" eb="118">
      <t>コンゴ</t>
    </rPh>
    <rPh sb="119" eb="121">
      <t>コウキョウ</t>
    </rPh>
    <rPh sb="121" eb="123">
      <t>ジギョウ</t>
    </rPh>
    <rPh sb="126" eb="128">
      <t>キサイ</t>
    </rPh>
    <rPh sb="129" eb="131">
      <t>ヨテイ</t>
    </rPh>
    <phoneticPr fontId="2"/>
  </si>
  <si>
    <t>災害復興事業による起債が落ち着いたことにより、将来負担比率が減少を始めた。
類似団体との比較では、依然として平均値より高い水準となっているため、今後も引き続き地方債残高の縮減に努めるなど財政の健全化を進める。</t>
    <rPh sb="0" eb="2">
      <t>サイガイ</t>
    </rPh>
    <rPh sb="2" eb="4">
      <t>フッコウ</t>
    </rPh>
    <rPh sb="4" eb="6">
      <t>ジギョウ</t>
    </rPh>
    <rPh sb="9" eb="11">
      <t>キサイ</t>
    </rPh>
    <rPh sb="12" eb="13">
      <t>オ</t>
    </rPh>
    <rPh sb="14" eb="15">
      <t>ツ</t>
    </rPh>
    <rPh sb="23" eb="25">
      <t>ショウライ</t>
    </rPh>
    <rPh sb="25" eb="27">
      <t>フタン</t>
    </rPh>
    <rPh sb="27" eb="29">
      <t>ヒリツ</t>
    </rPh>
    <rPh sb="30" eb="32">
      <t>ゲンショウ</t>
    </rPh>
    <rPh sb="33" eb="34">
      <t>ハジ</t>
    </rPh>
    <rPh sb="38" eb="40">
      <t>ルイジ</t>
    </rPh>
    <rPh sb="40" eb="42">
      <t>ダンタイ</t>
    </rPh>
    <rPh sb="44" eb="46">
      <t>ヒカク</t>
    </rPh>
    <rPh sb="49" eb="51">
      <t>イゼン</t>
    </rPh>
    <rPh sb="54" eb="57">
      <t>ヘイキンチ</t>
    </rPh>
    <rPh sb="59" eb="60">
      <t>タカ</t>
    </rPh>
    <rPh sb="61" eb="63">
      <t>スイジュン</t>
    </rPh>
    <rPh sb="72" eb="74">
      <t>コンゴ</t>
    </rPh>
    <rPh sb="75" eb="76">
      <t>ヒ</t>
    </rPh>
    <rPh sb="77" eb="78">
      <t>ツヅ</t>
    </rPh>
    <rPh sb="79" eb="82">
      <t>チホウサイ</t>
    </rPh>
    <rPh sb="82" eb="84">
      <t>ザンダカ</t>
    </rPh>
    <rPh sb="85" eb="87">
      <t>シュクゲン</t>
    </rPh>
    <rPh sb="88" eb="89">
      <t>ツト</t>
    </rPh>
    <rPh sb="93" eb="95">
      <t>ザイセイ</t>
    </rPh>
    <rPh sb="96" eb="99">
      <t>ケンゼンカ</t>
    </rPh>
    <rPh sb="100" eb="101">
      <t>スス</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</si>
</sst>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FC9A4EC-BA94-49F6-BEC3-CDF57E3F0D8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AA8C-414A-93FA-896AF7B9C19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339566</c:v>
                </c:pt>
                <c:pt idx="1">
                  <c:v>257373</c:v>
                </c:pt>
                <c:pt idx="2">
                  <c:v>214509</c:v>
                </c:pt>
                <c:pt idx="3">
                  <c:v>255377</c:v>
                </c:pt>
                <c:pt idx="4">
                  <c:v>382843</c:v>
                </c:pt>
              </c:numCache>
            </c:numRef>
          </c:val>
          <c:smooth val="0"/>
          <c:extLst>
            <c:ext xmlns:c16="http://schemas.microsoft.com/office/drawing/2014/chart" uri="{C3380CC4-5D6E-409C-BE32-E72D297353CC}">
              <c16:uniqueId val="{00000001-AA8C-414A-93FA-896AF7B9C19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6.31</c:v>
                </c:pt>
                <c:pt idx="1">
                  <c:v>5.05</c:v>
                </c:pt>
                <c:pt idx="2">
                  <c:v>2.38</c:v>
                </c:pt>
                <c:pt idx="3">
                  <c:v>6.12</c:v>
                </c:pt>
                <c:pt idx="4">
                  <c:v>3.45</c:v>
                </c:pt>
              </c:numCache>
            </c:numRef>
          </c:val>
          <c:extLst>
            <c:ext xmlns:c16="http://schemas.microsoft.com/office/drawing/2014/chart" uri="{C3380CC4-5D6E-409C-BE32-E72D297353CC}">
              <c16:uniqueId val="{00000000-4964-4DCA-A265-5CC2D440B37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8.68</c:v>
                </c:pt>
                <c:pt idx="1">
                  <c:v>18.329999999999998</c:v>
                </c:pt>
                <c:pt idx="2">
                  <c:v>20.5</c:v>
                </c:pt>
                <c:pt idx="3">
                  <c:v>20.47</c:v>
                </c:pt>
                <c:pt idx="4">
                  <c:v>25.3</c:v>
                </c:pt>
              </c:numCache>
            </c:numRef>
          </c:val>
          <c:extLst>
            <c:ext xmlns:c16="http://schemas.microsoft.com/office/drawing/2014/chart" uri="{C3380CC4-5D6E-409C-BE32-E72D297353CC}">
              <c16:uniqueId val="{00000001-4964-4DCA-A265-5CC2D440B37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4.8</c:v>
                </c:pt>
                <c:pt idx="1">
                  <c:v>9.83</c:v>
                </c:pt>
                <c:pt idx="2">
                  <c:v>-0.92</c:v>
                </c:pt>
                <c:pt idx="3">
                  <c:v>4.03</c:v>
                </c:pt>
                <c:pt idx="4">
                  <c:v>2.92</c:v>
                </c:pt>
              </c:numCache>
            </c:numRef>
          </c:val>
          <c:smooth val="0"/>
          <c:extLst>
            <c:ext xmlns:c16="http://schemas.microsoft.com/office/drawing/2014/chart" uri="{C3380CC4-5D6E-409C-BE32-E72D297353CC}">
              <c16:uniqueId val="{00000002-4964-4DCA-A265-5CC2D440B37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92F-49AE-899D-69B9ABF3C1E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92F-49AE-899D-69B9ABF3C1E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92F-49AE-899D-69B9ABF3C1E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92F-49AE-899D-69B9ABF3C1E0}"/>
            </c:ext>
          </c:extLst>
        </c:ser>
        <c:ser>
          <c:idx val="4"/>
          <c:order val="4"/>
          <c:tx>
            <c:strRef>
              <c:f>データシート!$A$31</c:f>
              <c:strCache>
                <c:ptCount val="1"/>
                <c:pt idx="0">
                  <c:v>水道事業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492F-49AE-899D-69B9ABF3C1E0}"/>
            </c:ext>
          </c:extLst>
        </c:ser>
        <c:ser>
          <c:idx val="5"/>
          <c:order val="5"/>
          <c:tx>
            <c:strRef>
              <c:f>データシート!$A$32</c:f>
              <c:strCache>
                <c:ptCount val="1"/>
                <c:pt idx="0">
                  <c:v>後期高齢者医療事業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0.05</c:v>
                </c:pt>
                <c:pt idx="2">
                  <c:v>#N/A</c:v>
                </c:pt>
                <c:pt idx="3">
                  <c:v>0.05</c:v>
                </c:pt>
                <c:pt idx="4">
                  <c:v>#N/A</c:v>
                </c:pt>
                <c:pt idx="5">
                  <c:v>0.04</c:v>
                </c:pt>
                <c:pt idx="6">
                  <c:v>#N/A</c:v>
                </c:pt>
                <c:pt idx="7">
                  <c:v>0.02</c:v>
                </c:pt>
                <c:pt idx="8">
                  <c:v>#N/A</c:v>
                </c:pt>
                <c:pt idx="9">
                  <c:v>0.03</c:v>
                </c:pt>
              </c:numCache>
            </c:numRef>
          </c:val>
          <c:extLst>
            <c:ext xmlns:c16="http://schemas.microsoft.com/office/drawing/2014/chart" uri="{C3380CC4-5D6E-409C-BE32-E72D297353CC}">
              <c16:uniqueId val="{00000005-492F-49AE-899D-69B9ABF3C1E0}"/>
            </c:ext>
          </c:extLst>
        </c:ser>
        <c:ser>
          <c:idx val="6"/>
          <c:order val="6"/>
          <c:tx>
            <c:strRef>
              <c:f>データシート!$A$33</c:f>
              <c:strCache>
                <c:ptCount val="1"/>
                <c:pt idx="0">
                  <c:v>国民健康保険事業勘定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0.82</c:v>
                </c:pt>
                <c:pt idx="2">
                  <c:v>#N/A</c:v>
                </c:pt>
                <c:pt idx="3">
                  <c:v>0.67</c:v>
                </c:pt>
                <c:pt idx="4">
                  <c:v>#N/A</c:v>
                </c:pt>
                <c:pt idx="5">
                  <c:v>0.64</c:v>
                </c:pt>
                <c:pt idx="6">
                  <c:v>#N/A</c:v>
                </c:pt>
                <c:pt idx="7">
                  <c:v>0.74</c:v>
                </c:pt>
                <c:pt idx="8">
                  <c:v>#N/A</c:v>
                </c:pt>
                <c:pt idx="9">
                  <c:v>0.6</c:v>
                </c:pt>
              </c:numCache>
            </c:numRef>
          </c:val>
          <c:extLst>
            <c:ext xmlns:c16="http://schemas.microsoft.com/office/drawing/2014/chart" uri="{C3380CC4-5D6E-409C-BE32-E72D297353CC}">
              <c16:uniqueId val="{00000006-492F-49AE-899D-69B9ABF3C1E0}"/>
            </c:ext>
          </c:extLst>
        </c:ser>
        <c:ser>
          <c:idx val="7"/>
          <c:order val="7"/>
          <c:tx>
            <c:strRef>
              <c:f>データシート!$A$34</c:f>
              <c:strCache>
                <c:ptCount val="1"/>
                <c:pt idx="0">
                  <c:v>介護保険事業勘定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0.53</c:v>
                </c:pt>
                <c:pt idx="2">
                  <c:v>#N/A</c:v>
                </c:pt>
                <c:pt idx="3">
                  <c:v>0.46</c:v>
                </c:pt>
                <c:pt idx="4">
                  <c:v>#N/A</c:v>
                </c:pt>
                <c:pt idx="5">
                  <c:v>1.1100000000000001</c:v>
                </c:pt>
                <c:pt idx="6">
                  <c:v>#N/A</c:v>
                </c:pt>
                <c:pt idx="7">
                  <c:v>1.43</c:v>
                </c:pt>
                <c:pt idx="8">
                  <c:v>#N/A</c:v>
                </c:pt>
                <c:pt idx="9">
                  <c:v>0.61</c:v>
                </c:pt>
              </c:numCache>
            </c:numRef>
          </c:val>
          <c:extLst>
            <c:ext xmlns:c16="http://schemas.microsoft.com/office/drawing/2014/chart" uri="{C3380CC4-5D6E-409C-BE32-E72D297353CC}">
              <c16:uniqueId val="{00000007-492F-49AE-899D-69B9ABF3C1E0}"/>
            </c:ext>
          </c:extLst>
        </c:ser>
        <c:ser>
          <c:idx val="8"/>
          <c:order val="8"/>
          <c:tx>
            <c:strRef>
              <c:f>データシート!$A$35</c:f>
              <c:strCache>
                <c:ptCount val="1"/>
                <c:pt idx="0">
                  <c:v>公共浄化槽整備推進事業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#N/A</c:v>
                </c:pt>
                <c:pt idx="3">
                  <c:v>1.1200000000000001</c:v>
                </c:pt>
                <c:pt idx="4">
                  <c:v>#N/A</c:v>
                </c:pt>
                <c:pt idx="5">
                  <c:v>1.44</c:v>
                </c:pt>
                <c:pt idx="6">
                  <c:v>#N/A</c:v>
                </c:pt>
                <c:pt idx="7">
                  <c:v>1.41</c:v>
                </c:pt>
                <c:pt idx="8">
                  <c:v>#N/A</c:v>
                </c:pt>
                <c:pt idx="9">
                  <c:v>0.65</c:v>
                </c:pt>
              </c:numCache>
            </c:numRef>
          </c:val>
          <c:extLst>
            <c:ext xmlns:c16="http://schemas.microsoft.com/office/drawing/2014/chart" uri="{C3380CC4-5D6E-409C-BE32-E72D297353CC}">
              <c16:uniqueId val="{00000008-492F-49AE-899D-69B9ABF3C1E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6.31</c:v>
                </c:pt>
                <c:pt idx="2">
                  <c:v>#N/A</c:v>
                </c:pt>
                <c:pt idx="3">
                  <c:v>5.04</c:v>
                </c:pt>
                <c:pt idx="4">
                  <c:v>#N/A</c:v>
                </c:pt>
                <c:pt idx="5">
                  <c:v>2.37</c:v>
                </c:pt>
                <c:pt idx="6">
                  <c:v>#N/A</c:v>
                </c:pt>
                <c:pt idx="7">
                  <c:v>6.11</c:v>
                </c:pt>
                <c:pt idx="8">
                  <c:v>#N/A</c:v>
                </c:pt>
                <c:pt idx="9">
                  <c:v>3.45</c:v>
                </c:pt>
              </c:numCache>
            </c:numRef>
          </c:val>
          <c:extLst>
            <c:ext xmlns:c16="http://schemas.microsoft.com/office/drawing/2014/chart" uri="{C3380CC4-5D6E-409C-BE32-E72D297353CC}">
              <c16:uniqueId val="{00000009-492F-49AE-899D-69B9ABF3C1E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597</c:v>
                </c:pt>
                <c:pt idx="5">
                  <c:v>636</c:v>
                </c:pt>
                <c:pt idx="8">
                  <c:v>684</c:v>
                </c:pt>
                <c:pt idx="11">
                  <c:v>727</c:v>
                </c:pt>
                <c:pt idx="14">
                  <c:v>829</c:v>
                </c:pt>
              </c:numCache>
            </c:numRef>
          </c:val>
          <c:extLst>
            <c:ext xmlns:c16="http://schemas.microsoft.com/office/drawing/2014/chart" uri="{C3380CC4-5D6E-409C-BE32-E72D297353CC}">
              <c16:uniqueId val="{00000000-A5D2-487C-B176-5E54C0B14A6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2</c:v>
                </c:pt>
              </c:numCache>
            </c:numRef>
          </c:val>
          <c:extLst>
            <c:ext xmlns:c16="http://schemas.microsoft.com/office/drawing/2014/chart" uri="{C3380CC4-5D6E-409C-BE32-E72D297353CC}">
              <c16:uniqueId val="{00000001-A5D2-487C-B176-5E54C0B14A6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5D2-487C-B176-5E54C0B14A6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51</c:v>
                </c:pt>
                <c:pt idx="3">
                  <c:v>32</c:v>
                </c:pt>
                <c:pt idx="6">
                  <c:v>32</c:v>
                </c:pt>
                <c:pt idx="9">
                  <c:v>32</c:v>
                </c:pt>
                <c:pt idx="12">
                  <c:v>32</c:v>
                </c:pt>
              </c:numCache>
            </c:numRef>
          </c:val>
          <c:extLst>
            <c:ext xmlns:c16="http://schemas.microsoft.com/office/drawing/2014/chart" uri="{C3380CC4-5D6E-409C-BE32-E72D297353CC}">
              <c16:uniqueId val="{00000003-A5D2-487C-B176-5E54C0B14A6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c:v>
                </c:pt>
                <c:pt idx="3">
                  <c:v>16</c:v>
                </c:pt>
                <c:pt idx="6">
                  <c:v>17</c:v>
                </c:pt>
                <c:pt idx="9">
                  <c:v>17</c:v>
                </c:pt>
                <c:pt idx="12">
                  <c:v>13</c:v>
                </c:pt>
              </c:numCache>
            </c:numRef>
          </c:val>
          <c:extLst>
            <c:ext xmlns:c16="http://schemas.microsoft.com/office/drawing/2014/chart" uri="{C3380CC4-5D6E-409C-BE32-E72D297353CC}">
              <c16:uniqueId val="{00000004-A5D2-487C-B176-5E54C0B14A6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5D2-487C-B176-5E54C0B14A6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5D2-487C-B176-5E54C0B14A6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862</c:v>
                </c:pt>
                <c:pt idx="3">
                  <c:v>976</c:v>
                </c:pt>
                <c:pt idx="6">
                  <c:v>1044</c:v>
                </c:pt>
                <c:pt idx="9">
                  <c:v>1104</c:v>
                </c:pt>
                <c:pt idx="12">
                  <c:v>1169</c:v>
                </c:pt>
              </c:numCache>
            </c:numRef>
          </c:val>
          <c:extLst>
            <c:ext xmlns:c16="http://schemas.microsoft.com/office/drawing/2014/chart" uri="{C3380CC4-5D6E-409C-BE32-E72D297353CC}">
              <c16:uniqueId val="{00000007-A5D2-487C-B176-5E54C0B14A6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333</c:v>
                </c:pt>
                <c:pt idx="2">
                  <c:v>#N/A</c:v>
                </c:pt>
                <c:pt idx="3">
                  <c:v>#N/A</c:v>
                </c:pt>
                <c:pt idx="4">
                  <c:v>388</c:v>
                </c:pt>
                <c:pt idx="5">
                  <c:v>#N/A</c:v>
                </c:pt>
                <c:pt idx="6">
                  <c:v>#N/A</c:v>
                </c:pt>
                <c:pt idx="7">
                  <c:v>409</c:v>
                </c:pt>
                <c:pt idx="8">
                  <c:v>#N/A</c:v>
                </c:pt>
                <c:pt idx="9">
                  <c:v>#N/A</c:v>
                </c:pt>
                <c:pt idx="10">
                  <c:v>426</c:v>
                </c:pt>
                <c:pt idx="11">
                  <c:v>#N/A</c:v>
                </c:pt>
                <c:pt idx="12">
                  <c:v>#N/A</c:v>
                </c:pt>
                <c:pt idx="13">
                  <c:v>387</c:v>
                </c:pt>
                <c:pt idx="14">
                  <c:v>#N/A</c:v>
                </c:pt>
              </c:numCache>
            </c:numRef>
          </c:val>
          <c:smooth val="0"/>
          <c:extLst>
            <c:ext xmlns:c16="http://schemas.microsoft.com/office/drawing/2014/chart" uri="{C3380CC4-5D6E-409C-BE32-E72D297353CC}">
              <c16:uniqueId val="{00000008-A5D2-487C-B176-5E54C0B14A6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6673</c:v>
                </c:pt>
                <c:pt idx="5">
                  <c:v>6650</c:v>
                </c:pt>
                <c:pt idx="8">
                  <c:v>6183</c:v>
                </c:pt>
                <c:pt idx="11">
                  <c:v>5737</c:v>
                </c:pt>
                <c:pt idx="14">
                  <c:v>5472</c:v>
                </c:pt>
              </c:numCache>
            </c:numRef>
          </c:val>
          <c:extLst>
            <c:ext xmlns:c16="http://schemas.microsoft.com/office/drawing/2014/chart" uri="{C3380CC4-5D6E-409C-BE32-E72D297353CC}">
              <c16:uniqueId val="{00000000-AF94-4A1F-9372-E4F3B7F3E82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473</c:v>
                </c:pt>
                <c:pt idx="5">
                  <c:v>312</c:v>
                </c:pt>
                <c:pt idx="8">
                  <c:v>150</c:v>
                </c:pt>
                <c:pt idx="11">
                  <c:v>13</c:v>
                </c:pt>
                <c:pt idx="14">
                  <c:v>153</c:v>
                </c:pt>
              </c:numCache>
            </c:numRef>
          </c:val>
          <c:extLst>
            <c:ext xmlns:c16="http://schemas.microsoft.com/office/drawing/2014/chart" uri="{C3380CC4-5D6E-409C-BE32-E72D297353CC}">
              <c16:uniqueId val="{00000001-AF94-4A1F-9372-E4F3B7F3E82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1122</c:v>
                </c:pt>
                <c:pt idx="5">
                  <c:v>1534</c:v>
                </c:pt>
                <c:pt idx="8">
                  <c:v>1563</c:v>
                </c:pt>
                <c:pt idx="11">
                  <c:v>1506</c:v>
                </c:pt>
                <c:pt idx="14">
                  <c:v>1657</c:v>
                </c:pt>
              </c:numCache>
            </c:numRef>
          </c:val>
          <c:extLst>
            <c:ext xmlns:c16="http://schemas.microsoft.com/office/drawing/2014/chart" uri="{C3380CC4-5D6E-409C-BE32-E72D297353CC}">
              <c16:uniqueId val="{00000002-AF94-4A1F-9372-E4F3B7F3E82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F94-4A1F-9372-E4F3B7F3E82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F94-4A1F-9372-E4F3B7F3E82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F94-4A1F-9372-E4F3B7F3E82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1333</c:v>
                </c:pt>
                <c:pt idx="3">
                  <c:v>1305</c:v>
                </c:pt>
                <c:pt idx="6">
                  <c:v>1325</c:v>
                </c:pt>
                <c:pt idx="9">
                  <c:v>1297</c:v>
                </c:pt>
                <c:pt idx="12">
                  <c:v>1286</c:v>
                </c:pt>
              </c:numCache>
            </c:numRef>
          </c:val>
          <c:extLst>
            <c:ext xmlns:c16="http://schemas.microsoft.com/office/drawing/2014/chart" uri="{C3380CC4-5D6E-409C-BE32-E72D297353CC}">
              <c16:uniqueId val="{00000006-AF94-4A1F-9372-E4F3B7F3E82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194</c:v>
                </c:pt>
                <c:pt idx="3">
                  <c:v>163</c:v>
                </c:pt>
                <c:pt idx="6">
                  <c:v>131</c:v>
                </c:pt>
                <c:pt idx="9">
                  <c:v>100</c:v>
                </c:pt>
                <c:pt idx="12">
                  <c:v>69</c:v>
                </c:pt>
              </c:numCache>
            </c:numRef>
          </c:val>
          <c:extLst>
            <c:ext xmlns:c16="http://schemas.microsoft.com/office/drawing/2014/chart" uri="{C3380CC4-5D6E-409C-BE32-E72D297353CC}">
              <c16:uniqueId val="{00000007-AF94-4A1F-9372-E4F3B7F3E82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291</c:v>
                </c:pt>
                <c:pt idx="3">
                  <c:v>282</c:v>
                </c:pt>
                <c:pt idx="6">
                  <c:v>304</c:v>
                </c:pt>
                <c:pt idx="9">
                  <c:v>323</c:v>
                </c:pt>
                <c:pt idx="12">
                  <c:v>387</c:v>
                </c:pt>
              </c:numCache>
            </c:numRef>
          </c:val>
          <c:extLst>
            <c:ext xmlns:c16="http://schemas.microsoft.com/office/drawing/2014/chart" uri="{C3380CC4-5D6E-409C-BE32-E72D297353CC}">
              <c16:uniqueId val="{00000008-AF94-4A1F-9372-E4F3B7F3E82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F94-4A1F-9372-E4F3B7F3E82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10022</c:v>
                </c:pt>
                <c:pt idx="3">
                  <c:v>9831</c:v>
                </c:pt>
                <c:pt idx="6">
                  <c:v>9101</c:v>
                </c:pt>
                <c:pt idx="9">
                  <c:v>8434</c:v>
                </c:pt>
                <c:pt idx="12">
                  <c:v>8000</c:v>
                </c:pt>
              </c:numCache>
            </c:numRef>
          </c:val>
          <c:extLst>
            <c:ext xmlns:c16="http://schemas.microsoft.com/office/drawing/2014/chart" uri="{C3380CC4-5D6E-409C-BE32-E72D297353CC}">
              <c16:uniqueId val="{0000000A-AF94-4A1F-9372-E4F3B7F3E82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3573</c:v>
                </c:pt>
                <c:pt idx="2">
                  <c:v>#N/A</c:v>
                </c:pt>
                <c:pt idx="3">
                  <c:v>#N/A</c:v>
                </c:pt>
                <c:pt idx="4">
                  <c:v>3084</c:v>
                </c:pt>
                <c:pt idx="5">
                  <c:v>#N/A</c:v>
                </c:pt>
                <c:pt idx="6">
                  <c:v>#N/A</c:v>
                </c:pt>
                <c:pt idx="7">
                  <c:v>2966</c:v>
                </c:pt>
                <c:pt idx="8">
                  <c:v>#N/A</c:v>
                </c:pt>
                <c:pt idx="9">
                  <c:v>#N/A</c:v>
                </c:pt>
                <c:pt idx="10">
                  <c:v>2898</c:v>
                </c:pt>
                <c:pt idx="11">
                  <c:v>#N/A</c:v>
                </c:pt>
                <c:pt idx="12">
                  <c:v>#N/A</c:v>
                </c:pt>
                <c:pt idx="13">
                  <c:v>2461</c:v>
                </c:pt>
                <c:pt idx="14">
                  <c:v>#N/A</c:v>
                </c:pt>
              </c:numCache>
            </c:numRef>
          </c:val>
          <c:smooth val="0"/>
          <c:extLst>
            <c:ext xmlns:c16="http://schemas.microsoft.com/office/drawing/2014/chart" uri="{C3380CC4-5D6E-409C-BE32-E72D297353CC}">
              <c16:uniqueId val="{0000000B-AF94-4A1F-9372-E4F3B7F3E82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778</c:v>
                </c:pt>
                <c:pt idx="1">
                  <c:v>788</c:v>
                </c:pt>
                <c:pt idx="2">
                  <c:v>1003</c:v>
                </c:pt>
              </c:numCache>
            </c:numRef>
          </c:val>
          <c:extLst>
            <c:ext xmlns:c16="http://schemas.microsoft.com/office/drawing/2014/chart" uri="{C3380CC4-5D6E-409C-BE32-E72D297353CC}">
              <c16:uniqueId val="{00000000-2C89-4AE6-99FB-89A21A38E4D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323</c:v>
                </c:pt>
                <c:pt idx="1">
                  <c:v>323</c:v>
                </c:pt>
                <c:pt idx="2">
                  <c:v>330</c:v>
                </c:pt>
              </c:numCache>
            </c:numRef>
          </c:val>
          <c:extLst>
            <c:ext xmlns:c16="http://schemas.microsoft.com/office/drawing/2014/chart" uri="{C3380CC4-5D6E-409C-BE32-E72D297353CC}">
              <c16:uniqueId val="{00000001-2C89-4AE6-99FB-89A21A38E4D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562</c:v>
                </c:pt>
                <c:pt idx="1">
                  <c:v>481</c:v>
                </c:pt>
                <c:pt idx="2">
                  <c:v>345</c:v>
                </c:pt>
              </c:numCache>
            </c:numRef>
          </c:val>
          <c:extLst>
            <c:ext xmlns:c16="http://schemas.microsoft.com/office/drawing/2014/chart" uri="{C3380CC4-5D6E-409C-BE32-E72D297353CC}">
              <c16:uniqueId val="{00000002-2C89-4AE6-99FB-89A21A38E4D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{54C7CE3E-C58D-402B-B4DD-6E3CC432F416}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F54-4553-A6E8-1D8AC566572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{3AA283FE-413B-4BAC-9865-264892DDA194}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F54-4553-A6E8-1D8AC566572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{FD0A2F4A-184F-4B73-877C-A5E623CF51F3}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F54-4553-A6E8-1D8AC566572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{3E05E3DE-7CFC-427B-89DC-7936788504B8}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F54-4553-A6E8-1D8AC566572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{92801ACF-8953-4138-852B-9F67CE7D9004}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F54-4553-A6E8-1D8AC566572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{C8463924-7001-4212-B375-01386850D39C}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F54-4553-A6E8-1D8AC566572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{9BC9CD63-D37B-4279-AD50-53FDDD19F810}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F54-4553-A6E8-1D8AC566572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{27FFC750-FF0A-4883-91C0-FFAC3DFC6F7B}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F54-4553-A6E8-1D8AC566572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{F218BE11-77E2-4EDA-A161-7AB793AD5A46}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F54-4553-A6E8-1D8AC566572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43.8</c:v>
                </c:pt>
                <c:pt idx="8">
                  <c:v>45.9</c:v>
                </c:pt>
                <c:pt idx="16">
                  <c:v>47.5</c:v>
                </c:pt>
                <c:pt idx="24">
                  <c:v>49.2</c:v>
                </c:pt>
                <c:pt idx="32">
                  <c:v>50</c:v>
                </c:pt>
              </c:numCache>
            </c:numRef>
          </c:xVal>
          <c:yVal>
            <c:numRef>
              <c:f>公会計指標分析・財政指標組合せ分析表!$BP$51:$DC$51</c:f>
              <c:numCache>
                <c:formatCode>#,##0.0;"▲ "#,##0.0</c:formatCode>
                <c:ptCount val="40"/>
                <c:pt idx="0">
                  <c:v>121.7</c:v>
                </c:pt>
                <c:pt idx="8">
                  <c:v>95.5</c:v>
                </c:pt>
                <c:pt idx="16">
                  <c:v>95.2</c:v>
                </c:pt>
                <c:pt idx="24">
                  <c:v>92.7</c:v>
                </c:pt>
                <c:pt idx="32">
                  <c:v>77.3</c:v>
                </c:pt>
              </c:numCache>
            </c:numRef>
          </c:yVal>
          <c:smooth val="0"/>
          <c:extLst>
            <c:ext xmlns:c16="http://schemas.microsoft.com/office/drawing/2014/chart" uri="{C3380CC4-5D6E-409C-BE32-E72D297353CC}">
              <c16:uniqueId val="{00000009-6F54-4553-A6E8-1D8AC566572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4109043052767472E-2"/>
                  <c:y val="-2.5035247778830445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{B19417D3-5ABD-4537-98DD-36A3DF9A536C}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F54-4553-A6E8-1D8AC566572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{4A09D32E-600C-4265-88EA-8A21B5C36789}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F54-4553-A6E8-1D8AC566572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{CCCF6CDB-8882-416E-B9A9-7494814A3BF5}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F54-4553-A6E8-1D8AC566572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{BDCF356D-CE28-4DCB-9765-17E95C3347C3}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F54-4553-A6E8-1D8AC566572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{57867A98-BCD4-4F9F-A318-847BDEF0C771}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F54-4553-A6E8-1D8AC5665728}"/>
                </c:ext>
              </c:extLst>
            </c:dLbl>
            <c:dLbl>
              <c:idx val="8"/>
              <c:layout>
                <c:manualLayout>
                  <c:x val="-1.9922458247700912E-2"/>
                  <c:y val="-5.774117242513601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{7FE1C02E-ADDE-4AE9-B539-B046A2C82DDE}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F54-4553-A6E8-1D8AC5665728}"/>
                </c:ext>
              </c:extLst>
            </c:dLbl>
            <c:dLbl>
              <c:idx val="16"/>
              <c:layout>
                <c:manualLayout>
                  <c:x val="-3.2015750650234161E-2"/>
                  <c:y val="-0.11860073866698211"/>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{FEDF8136-ADAF-4C3D-9833-3332B55C5E53}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F54-4553-A6E8-1D8AC5665728}"/>
                </c:ext>
              </c:extLst>
            </c:dLbl>
            <c:dLbl>
              <c:idx val="24"/>
              <c:layout>
                <c:manualLayout>
                  <c:x val="-3.2015750650234161E-2"/>
                  <c:y val="-4.1533588318021106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{7CCDB51B-1D72-43FA-A6F6-D19D3D550231}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F54-4553-A6E8-1D8AC5665728}"/>
                </c:ext>
              </c:extLst>
            </c:dLbl>
            <c:dLbl>
              <c:idx val="32"/>
              <c:layout>
                <c:manualLayout>
                  <c:x val="-3.2015750650234161E-2"/>
                  <c:y val="-8.0783042417047382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{C9715EFF-119B-4E0A-B73B-EEFB3F16C8A5}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F54-4553-A6E8-1D8AC566572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6F54-4553-A6E8-1D8AC5665728}"/>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{FCA34744-E181-4315-B16C-BC5D6748F25A}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215-4E35-A368-AC533D9E572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{348D9A71-8FCE-4500-8C18-3D5B93879FB4}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215-4E35-A368-AC533D9E572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{DD860D8C-F411-4421-BF39-53AFC1EAAE0F}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215-4E35-A368-AC533D9E572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{4C4A33DC-478F-42D4-BD27-BBB084BD55C2}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215-4E35-A368-AC533D9E572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{6FCB3469-4690-4E4C-90E4-B15BF16802D7}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215-4E35-A368-AC533D9E572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{029B0E47-2468-4F17-8469-D9AE629C05F6}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215-4E35-A368-AC533D9E572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{87EF6BB1-EB32-4A76-934A-7B3381DA8136}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215-4E35-A368-AC533D9E572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{E68F9D95-3970-46AD-A155-99601E5DC52E}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215-4E35-A368-AC533D9E572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{CD4F5B02-1C29-41E3-A7DE-35A17DB99344}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215-4E35-A368-AC533D9E572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11.8</c:v>
                </c:pt>
                <c:pt idx="8">
                  <c:v>11.8</c:v>
                </c:pt>
                <c:pt idx="16">
                  <c:v>12.1</c:v>
                </c:pt>
                <c:pt idx="24">
                  <c:v>12.9</c:v>
                </c:pt>
                <c:pt idx="32">
                  <c:v>12.9</c:v>
                </c:pt>
              </c:numCache>
            </c:numRef>
          </c:xVal>
          <c:yVal>
            <c:numRef>
              <c:f>公会計指標分析・財政指標組合せ分析表!$BP$73:$DC$73</c:f>
              <c:numCache>
                <c:formatCode>#,##0.0;"▲ "#,##0.0</c:formatCode>
                <c:ptCount val="40"/>
                <c:pt idx="0">
                  <c:v>121.7</c:v>
                </c:pt>
                <c:pt idx="8">
                  <c:v>95.5</c:v>
                </c:pt>
                <c:pt idx="16">
                  <c:v>95.2</c:v>
                </c:pt>
                <c:pt idx="24">
                  <c:v>92.7</c:v>
                </c:pt>
                <c:pt idx="32">
                  <c:v>77.3</c:v>
                </c:pt>
              </c:numCache>
            </c:numRef>
          </c:yVal>
          <c:smooth val="0"/>
          <c:extLst>
            <c:ext xmlns:c16="http://schemas.microsoft.com/office/drawing/2014/chart" uri="{C3380CC4-5D6E-409C-BE32-E72D297353CC}">
              <c16:uniqueId val="{00000009-8215-4E35-A368-AC533D9E572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{A071CF84-7F77-4490-82CB-845524884E68}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215-4E35-A368-AC533D9E572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{0C7A2E48-DD59-47D5-8C29-DCACF71B32DC}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215-4E35-A368-AC533D9E572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{EC3FA264-E210-4ED7-A5A5-849C01F19AA0}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215-4E35-A368-AC533D9E572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{57077726-D7C5-4939-B53F-66251DEE5755}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215-4E35-A368-AC533D9E572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{6562C51D-1751-4D28-9E2A-2E8E95F8AC4D}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215-4E35-A368-AC533D9E572A}"/>
                </c:ext>
              </c:extLst>
            </c:dLbl>
            <c:dLbl>
              <c:idx val="8"/>
              <c:layout>
                <c:manualLayout>
                  <c:x val="-3.2797365924149273E-2"/>
                  <c:y val="-0.11016146918947577"/>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{6F33A315-193A-4520-BC23-0DEFA7A0D9E5}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215-4E35-A368-AC533D9E572A}"/>
                </c:ext>
              </c:extLst>
            </c:dLbl>
            <c:dLbl>
              <c:idx val="16"/>
              <c:layout>
                <c:manualLayout>
                  <c:x val="-3.0343319526001892E-2"/>
                  <c:y val="-8.359111231057868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{A0005D8A-C95B-411C-BD9D-C7B0C9FD8831}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215-4E35-A368-AC533D9E572A}"/>
                </c:ext>
              </c:extLst>
            </c:dLbl>
            <c:dLbl>
              <c:idx val="24"/>
              <c:layout>
                <c:manualLayout>
                  <c:x val="-3.1570342725075584E-2"/>
                  <c:y val="-9.0353358124867049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{EAAF5A1A-7DF9-455A-9EEC-1F1F95434B90}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215-4E35-A368-AC533D9E572A}"/>
                </c:ext>
              </c:extLst>
            </c:dLbl>
            <c:dLbl>
              <c:idx val="32"/>
              <c:layout>
                <c:manualLayout>
                  <c:x val="-3.1570342725075584E-2"/>
                  <c:y val="-4.687678735700287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{70747C46-3921-4650-8271-A7544340A45A}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215-4E35-A368-AC533D9E572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8215-4E35-A368-AC533D9E572A}"/>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6,813
6,665
90.76
9,891,013
9,754,237
136,776
3,962,435
8,000,381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歳入確保に努めるため、滞納整理実施計画に基づき徴収強化を実施しているところではあるが、長引く観光・産業の低迷等による賦課額減少などの影響により、思うような成果が得られていないのが現状である。このため、財政基盤回復の兆しが見られず、類似団体の平均を下回っている。今後も観光産業の振興等はもとより、島内の景気基盤の底上げに努めるとともに、基本計画に基づき財源の確保を実施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41628</xdr:rowOff>
    </xdr:from>
    <xdr:to>
      <xdr:col>23</xdr:col>
      <xdr:colOff>133350</xdr:colOff>
      <xdr:row>43</xdr:row>
      <xdr:rowOff>55033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1397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28222</xdr:rowOff>
    </xdr:from>
    <xdr:to>
      <xdr:col>19</xdr:col>
      <xdr:colOff>133350</xdr:colOff>
      <xdr:row>43</xdr:row>
      <xdr:rowOff>41628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005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28222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871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159455</xdr:rowOff>
    </xdr:from>
    <xdr:to>
      <xdr:col>11</xdr:col>
      <xdr:colOff>31750</xdr:colOff>
      <xdr:row>43</xdr:row>
      <xdr:rowOff>14817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6035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147760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162278</xdr:rowOff>
    </xdr:from>
    <xdr:to>
      <xdr:col>19</xdr:col>
      <xdr:colOff>184150</xdr:colOff>
      <xdr:row>43</xdr:row>
      <xdr:rowOff>92428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77205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4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148872</xdr:rowOff>
    </xdr:from>
    <xdr:to>
      <xdr:col>15</xdr:col>
      <xdr:colOff>133350</xdr:colOff>
      <xdr:row>43</xdr:row>
      <xdr:rowOff>79022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63799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108655</xdr:rowOff>
    </xdr:from>
    <xdr:to>
      <xdr:col>7</xdr:col>
      <xdr:colOff>31750</xdr:colOff>
      <xdr:row>43</xdr:row>
      <xdr:rowOff>38805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23582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長引く物価高騰等の影響により物件費が増額となった事により数値が悪化した。当町の一般会計では、物件費が占める割合が大きく、経常収支比率を改善していく上では物件費の支出内容見直しが必須である。離島という立地ゆえに、各種公共施設等を一通り島内に設置しなくてはならず、古くは</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集落から町がなり立っていたという特性から、各地に多数の施設が点在している。昨今の人口減少により施設数の見直しも含め検討していく必要がある。また、人口減少に伴い各種事業者の数も減少しており、競争原理が働きにくくなっていることも物件費増加の一因と考えら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89916</xdr:rowOff>
    </xdr:from>
    <xdr:to>
      <xdr:col>23</xdr:col>
      <xdr:colOff>133350</xdr:colOff>
      <xdr:row>66</xdr:row>
      <xdr:rowOff>43942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1234166"/>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104394</xdr:rowOff>
    </xdr:from>
    <xdr:to>
      <xdr:col>19</xdr:col>
      <xdr:colOff>133350</xdr:colOff>
      <xdr:row>66</xdr:row>
      <xdr:rowOff>43942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248644"/>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109474</xdr:rowOff>
    </xdr:from>
    <xdr:to>
      <xdr:col>15</xdr:col>
      <xdr:colOff>82550</xdr:colOff>
      <xdr:row>65</xdr:row>
      <xdr:rowOff>104394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910824"/>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109474</xdr:rowOff>
    </xdr:from>
    <xdr:to>
      <xdr:col>11</xdr:col>
      <xdr:colOff>31750</xdr:colOff>
      <xdr:row>64</xdr:row>
      <xdr:rowOff>34544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910824"/>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39116</xdr:rowOff>
    </xdr:from>
    <xdr:to>
      <xdr:col>23</xdr:col>
      <xdr:colOff>184150</xdr:colOff>
      <xdr:row>65</xdr:row>
      <xdr:rowOff>140716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18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11193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155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164592</xdr:rowOff>
    </xdr:from>
    <xdr:to>
      <xdr:col>19</xdr:col>
      <xdr:colOff>184150</xdr:colOff>
      <xdr:row>66</xdr:row>
      <xdr:rowOff>94742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30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79519</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395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53594</xdr:rowOff>
    </xdr:from>
    <xdr:to>
      <xdr:col>15</xdr:col>
      <xdr:colOff>133350</xdr:colOff>
      <xdr:row>65</xdr:row>
      <xdr:rowOff>155194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19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139971</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28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58674</xdr:rowOff>
    </xdr:from>
    <xdr:to>
      <xdr:col>11</xdr:col>
      <xdr:colOff>82550</xdr:colOff>
      <xdr:row>63</xdr:row>
      <xdr:rowOff>160274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6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145051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94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95521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72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[578,206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mn-lt"/>
              <a:ea typeface="+mn-ea"/>
              <a:cs typeface="+mn-cs"/>
            </a:rPr>
            <a:t>　</a:t>
          </a:r>
          <a:r>
            <a:rPr kumimoji="0" lang="ja-JP" altLang="ja-JP" sz="1100" b="0" i="0" u="none" strike="noStrike" kern="0" cap="none" spc="0" normalizeH="0" baseline="0" noProof="0">
              <a:ln>
                <a:noFill/>
              </a:ln>
              <a:solidFill>
                <a:prstClr val="black"/>
              </a:solidFill>
              <a:effectLst/>
              <a:uLnTx/>
              <a:uFillTx/>
              <a:latin typeface="+mn-lt"/>
              <a:ea typeface="+mn-ea"/>
              <a:cs typeface="+mn-cs"/>
            </a:rPr>
            <a:t>当町は離島であるため、人口に関係なくあらゆる施設を独自で運用していかなくてはならない。このため数値は類似団体平均を大きく上回っている。上記の経常支出比率欄にも記載したとおり、人口減少に伴う施設数の見直し</a:t>
          </a:r>
          <a:r>
            <a:rPr kumimoji="0" lang="ja-JP" altLang="en-US" sz="1100" b="0" i="0" u="none" strike="noStrike" kern="0" cap="none" spc="0" normalizeH="0" baseline="0" noProof="0">
              <a:ln>
                <a:noFill/>
              </a:ln>
              <a:solidFill>
                <a:prstClr val="black"/>
              </a:solidFill>
              <a:effectLst/>
              <a:uLnTx/>
              <a:uFillTx/>
              <a:latin typeface="+mn-lt"/>
              <a:ea typeface="+mn-ea"/>
              <a:cs typeface="+mn-cs"/>
            </a:rPr>
            <a:t>が進んでいないのも原因のひとつである</a:t>
          </a:r>
          <a:r>
            <a:rPr kumimoji="0" lang="ja-JP" altLang="ja-JP" sz="1100" b="0" i="0" u="none" strike="noStrike" kern="0" cap="none" spc="0" normalizeH="0" baseline="0" noProof="0">
              <a:ln>
                <a:noFill/>
              </a:ln>
              <a:solidFill>
                <a:prstClr val="black"/>
              </a:solidFill>
              <a:effectLst/>
              <a:uLnTx/>
              <a:uFillTx/>
              <a:latin typeface="+mn-lt"/>
              <a:ea typeface="+mn-ea"/>
              <a:cs typeface="+mn-cs"/>
            </a:rPr>
            <a:t>。</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85017</xdr:rowOff>
    </xdr:from>
    <xdr:to>
      <xdr:col>23</xdr:col>
      <xdr:colOff>133350</xdr:colOff>
      <xdr:row>82</xdr:row>
      <xdr:rowOff>101242</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143917"/>
          <a:ext cx="838200" cy="1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133421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849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82793</xdr:rowOff>
    </xdr:from>
    <xdr:to>
      <xdr:col>19</xdr:col>
      <xdr:colOff>133350</xdr:colOff>
      <xdr:row>82</xdr:row>
      <xdr:rowOff>85017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141693"/>
          <a:ext cx="889000" cy="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66480</xdr:rowOff>
    </xdr:from>
    <xdr:to>
      <xdr:col>15</xdr:col>
      <xdr:colOff>82550</xdr:colOff>
      <xdr:row>82</xdr:row>
      <xdr:rowOff>82793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125380"/>
          <a:ext cx="889000" cy="1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66480</xdr:rowOff>
    </xdr:from>
    <xdr:to>
      <xdr:col>11</xdr:col>
      <xdr:colOff>31750</xdr:colOff>
      <xdr:row>82</xdr:row>
      <xdr:rowOff>74228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1447800" y="14125380"/>
          <a:ext cx="889000" cy="7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2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50442</xdr:rowOff>
    </xdr:from>
    <xdr:to>
      <xdr:col>23</xdr:col>
      <xdr:colOff>184150</xdr:colOff>
      <xdr:row>82</xdr:row>
      <xdr:rowOff>152042</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10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22519</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0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34217</xdr:rowOff>
    </xdr:from>
    <xdr:to>
      <xdr:col>19</xdr:col>
      <xdr:colOff>184150</xdr:colOff>
      <xdr:row>82</xdr:row>
      <xdr:rowOff>135817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409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120594</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179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31993</xdr:rowOff>
    </xdr:from>
    <xdr:to>
      <xdr:col>15</xdr:col>
      <xdr:colOff>133350</xdr:colOff>
      <xdr:row>82</xdr:row>
      <xdr:rowOff>133593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09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118370</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17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15680</xdr:rowOff>
    </xdr:from>
    <xdr:to>
      <xdr:col>11</xdr:col>
      <xdr:colOff>82550</xdr:colOff>
      <xdr:row>82</xdr:row>
      <xdr:rowOff>117280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40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102057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16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23428</xdr:rowOff>
    </xdr:from>
    <xdr:to>
      <xdr:col>7</xdr:col>
      <xdr:colOff>31750</xdr:colOff>
      <xdr:row>82</xdr:row>
      <xdr:rowOff>125028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40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109805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1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　当町の給与体系は国基準を適用しているが、昇格などの基準設定は国と比べ低い数値となっている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97971</xdr:rowOff>
    </xdr:from>
    <xdr:to>
      <xdr:col>81</xdr:col>
      <xdr:colOff>44450</xdr:colOff>
      <xdr:row>82</xdr:row>
      <xdr:rowOff>166914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156871"/>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40518</xdr:rowOff>
    </xdr:from>
    <xdr:to>
      <xdr:col>77</xdr:col>
      <xdr:colOff>44450</xdr:colOff>
      <xdr:row>82</xdr:row>
      <xdr:rowOff>97971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099418"/>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40518</xdr:rowOff>
    </xdr:from>
    <xdr:to>
      <xdr:col>72</xdr:col>
      <xdr:colOff>203200</xdr:colOff>
      <xdr:row>82</xdr:row>
      <xdr:rowOff>63500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099418"/>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17538</xdr:rowOff>
    </xdr:from>
    <xdr:to>
      <xdr:col>68</xdr:col>
      <xdr:colOff>152400</xdr:colOff>
      <xdr:row>82</xdr:row>
      <xdr:rowOff>63500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076438"/>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116114</xdr:rowOff>
    </xdr:from>
    <xdr:to>
      <xdr:col>81</xdr:col>
      <xdr:colOff>95250</xdr:colOff>
      <xdr:row>83</xdr:row>
      <xdr:rowOff>46264</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132641</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02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47171</xdr:rowOff>
    </xdr:from>
    <xdr:to>
      <xdr:col>77</xdr:col>
      <xdr:colOff>95250</xdr:colOff>
      <xdr:row>82</xdr:row>
      <xdr:rowOff>148771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158948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3874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161168</xdr:rowOff>
    </xdr:from>
    <xdr:to>
      <xdr:col>73</xdr:col>
      <xdr:colOff>44450</xdr:colOff>
      <xdr:row>82</xdr:row>
      <xdr:rowOff>91318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04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101495</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3817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12700</xdr:rowOff>
    </xdr:from>
    <xdr:to>
      <xdr:col>68</xdr:col>
      <xdr:colOff>203200</xdr:colOff>
      <xdr:row>82</xdr:row>
      <xdr:rowOff>114300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124477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138188</xdr:rowOff>
    </xdr:from>
    <xdr:to>
      <xdr:col>64</xdr:col>
      <xdr:colOff>152400</xdr:colOff>
      <xdr:row>82</xdr:row>
      <xdr:rowOff>68338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02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78515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379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人口の少ない当町のような自治体においては、各業務の絶対的処理量は少ないものの、実施しなければならない業務の種別は大規模な他自治体と変わらず、多岐にわたっている。人口当たり定員数の適正化を図りたいところではあるが、ほとんどの業務は担当者</a:t>
          </a:r>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名のみで実施しており、掛け持ちをせざるを得ない業務も多数あるため、職員一人当たりの負担が非常に大きく、積極的な人員削減に踏み切れないのが実情である。また、消防救急業務や島内</a:t>
          </a:r>
          <a:r>
            <a:rPr lang="en-US" altLang="ja-JP" sz="1100">
              <a:solidFill>
                <a:schemeClr val="dk1"/>
              </a:solidFill>
              <a:effectLst/>
              <a:latin typeface="+mn-lt"/>
              <a:ea typeface="+mn-ea"/>
              <a:cs typeface="+mn-cs"/>
            </a:rPr>
            <a:t>8</a:t>
          </a:r>
          <a:r>
            <a:rPr lang="ja-JP" altLang="ja-JP" sz="1100">
              <a:solidFill>
                <a:schemeClr val="dk1"/>
              </a:solidFill>
              <a:effectLst/>
              <a:latin typeface="+mn-lt"/>
              <a:ea typeface="+mn-ea"/>
              <a:cs typeface="+mn-cs"/>
            </a:rPr>
            <a:t>集落に点在する各施設の運営にあたっても人員を必要としている。このため数値は類似団体平均と比較すると</a:t>
          </a:r>
          <a:r>
            <a:rPr lang="en-US" altLang="ja-JP" sz="1100">
              <a:solidFill>
                <a:schemeClr val="dk1"/>
              </a:solidFill>
              <a:effectLst/>
              <a:latin typeface="+mn-lt"/>
              <a:ea typeface="+mn-ea"/>
              <a:cs typeface="+mn-cs"/>
            </a:rPr>
            <a:t>1.5</a:t>
          </a:r>
          <a:r>
            <a:rPr lang="ja-JP" altLang="ja-JP" sz="1100">
              <a:solidFill>
                <a:schemeClr val="dk1"/>
              </a:solidFill>
              <a:effectLst/>
              <a:latin typeface="+mn-lt"/>
              <a:ea typeface="+mn-ea"/>
              <a:cs typeface="+mn-cs"/>
            </a:rPr>
            <a:t>倍程度となっている。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38439</xdr:rowOff>
    </xdr:from>
    <xdr:to>
      <xdr:col>81</xdr:col>
      <xdr:colOff>44450</xdr:colOff>
      <xdr:row>65</xdr:row>
      <xdr:rowOff>45678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1182689"/>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9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45678</xdr:rowOff>
    </xdr:from>
    <xdr:to>
      <xdr:col>77</xdr:col>
      <xdr:colOff>44450</xdr:colOff>
      <xdr:row>65</xdr:row>
      <xdr:rowOff>97959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1189928"/>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97959</xdr:rowOff>
    </xdr:from>
    <xdr:to>
      <xdr:col>72</xdr:col>
      <xdr:colOff>203200</xdr:colOff>
      <xdr:row>65</xdr:row>
      <xdr:rowOff>150241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1242209"/>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115655</xdr:rowOff>
    </xdr:from>
    <xdr:to>
      <xdr:col>68</xdr:col>
      <xdr:colOff>152400</xdr:colOff>
      <xdr:row>65</xdr:row>
      <xdr:rowOff>150241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1259905"/>
          <a:ext cx="889000" cy="34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159089</xdr:rowOff>
    </xdr:from>
    <xdr:to>
      <xdr:col>81</xdr:col>
      <xdr:colOff>95250</xdr:colOff>
      <xdr:row>65</xdr:row>
      <xdr:rowOff>89239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13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131166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1103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166328</xdr:rowOff>
    </xdr:from>
    <xdr:to>
      <xdr:col>77</xdr:col>
      <xdr:colOff>95250</xdr:colOff>
      <xdr:row>65</xdr:row>
      <xdr:rowOff>96478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113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81255</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225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47159</xdr:rowOff>
    </xdr:from>
    <xdr:to>
      <xdr:col>73</xdr:col>
      <xdr:colOff>44450</xdr:colOff>
      <xdr:row>65</xdr:row>
      <xdr:rowOff>148759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119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133536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277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99441</xdr:rowOff>
    </xdr:from>
    <xdr:to>
      <xdr:col>68</xdr:col>
      <xdr:colOff>203200</xdr:colOff>
      <xdr:row>66</xdr:row>
      <xdr:rowOff>29591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124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66</xdr:row>
      <xdr:rowOff>14368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1330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64855</xdr:rowOff>
    </xdr:from>
    <xdr:to>
      <xdr:col>64</xdr:col>
      <xdr:colOff>152400</xdr:colOff>
      <xdr:row>65</xdr:row>
      <xdr:rowOff>166455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12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151232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129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　大型施設建設事業である循環型社会形成推進事業</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焼却施設・し尿汚泥再生処理センター建設</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や観光プール建設、復興関連事業（図書館・保育園）実施により起債借入額が増大しているため、今後も一時的に悪化するものと思われる。このため、地方債発行の低金利債への借り換えなども視野に入れ改善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133858</xdr:rowOff>
    </xdr:from>
    <xdr:to>
      <xdr:col>81</xdr:col>
      <xdr:colOff>44450</xdr:colOff>
      <xdr:row>43</xdr:row>
      <xdr:rowOff>133858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5062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56642</xdr:rowOff>
    </xdr:from>
    <xdr:to>
      <xdr:col>77</xdr:col>
      <xdr:colOff>44450</xdr:colOff>
      <xdr:row>43</xdr:row>
      <xdr:rowOff>133858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428992"/>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27686</xdr:rowOff>
    </xdr:from>
    <xdr:to>
      <xdr:col>72</xdr:col>
      <xdr:colOff>203200</xdr:colOff>
      <xdr:row>43</xdr:row>
      <xdr:rowOff>56642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40003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27686</xdr:rowOff>
    </xdr:from>
    <xdr:to>
      <xdr:col>68</xdr:col>
      <xdr:colOff>152400</xdr:colOff>
      <xdr:row>43</xdr:row>
      <xdr:rowOff>27686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4000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83058</xdr:rowOff>
    </xdr:from>
    <xdr:to>
      <xdr:col>81</xdr:col>
      <xdr:colOff>95250</xdr:colOff>
      <xdr:row>44</xdr:row>
      <xdr:rowOff>13208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55135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42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83058</xdr:rowOff>
    </xdr:from>
    <xdr:to>
      <xdr:col>77</xdr:col>
      <xdr:colOff>95250</xdr:colOff>
      <xdr:row>44</xdr:row>
      <xdr:rowOff>13208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169435</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541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5842</xdr:rowOff>
    </xdr:from>
    <xdr:to>
      <xdr:col>73</xdr:col>
      <xdr:colOff>44450</xdr:colOff>
      <xdr:row>43</xdr:row>
      <xdr:rowOff>107442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37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92219</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464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148336</xdr:rowOff>
    </xdr:from>
    <xdr:to>
      <xdr:col>68</xdr:col>
      <xdr:colOff>203200</xdr:colOff>
      <xdr:row>43</xdr:row>
      <xdr:rowOff>78486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3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63263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43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148336</xdr:rowOff>
    </xdr:from>
    <xdr:to>
      <xdr:col>64</xdr:col>
      <xdr:colOff>152400</xdr:colOff>
      <xdr:row>43</xdr:row>
      <xdr:rowOff>78486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3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63263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43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　充当可能財源や標準財政規模の増額により将来負担比率は減となった。今後は循環型社会形成推進事業</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焼却施設・し尿汚泥再生処理センター建設）や観光プール建設等大型起債の影響で、一時的な悪化が予想される。また、類似団体内平均値より大幅に上回っている状況にあることから、今後も気を緩めることなく適正な投資的経費の水準を維持しつつ、地方債発行額を抑制、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20</xdr:row>
      <xdr:rowOff>61030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1193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33107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346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61030</xdr:rowOff>
    </xdr:from>
    <xdr:to>
      <xdr:col>81</xdr:col>
      <xdr:colOff>133350</xdr:colOff>
      <xdr:row>20</xdr:row>
      <xdr:rowOff>61030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3490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149366</xdr:rowOff>
    </xdr:from>
    <xdr:to>
      <xdr:col>81</xdr:col>
      <xdr:colOff>44450</xdr:colOff>
      <xdr:row>21</xdr:row>
      <xdr:rowOff>12912</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6179800" y="3406916"/>
          <a:ext cx="838200" cy="20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12912</xdr:rowOff>
    </xdr:from>
    <xdr:to>
      <xdr:col>77</xdr:col>
      <xdr:colOff>44450</xdr:colOff>
      <xdr:row>21</xdr:row>
      <xdr:rowOff>46425</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5290800" y="3613362"/>
          <a:ext cx="889000" cy="3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46425</xdr:rowOff>
    </xdr:from>
    <xdr:to>
      <xdr:col>72</xdr:col>
      <xdr:colOff>203200</xdr:colOff>
      <xdr:row>21</xdr:row>
      <xdr:rowOff>50447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3646875"/>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50447</xdr:rowOff>
    </xdr:from>
    <xdr:to>
      <xdr:col>68</xdr:col>
      <xdr:colOff>152400</xdr:colOff>
      <xdr:row>23</xdr:row>
      <xdr:rowOff>58773</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3650897"/>
          <a:ext cx="889000" cy="35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136596</xdr:rowOff>
    </xdr:from>
    <xdr:to>
      <xdr:col>64</xdr:col>
      <xdr:colOff>152400</xdr:colOff>
      <xdr:row>14</xdr:row>
      <xdr:rowOff>66746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365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76923</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134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98566</xdr:rowOff>
    </xdr:from>
    <xdr:to>
      <xdr:col>81</xdr:col>
      <xdr:colOff>95250</xdr:colOff>
      <xdr:row>20</xdr:row>
      <xdr:rowOff>28716</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335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165893</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325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133562</xdr:rowOff>
    </xdr:from>
    <xdr:to>
      <xdr:col>77</xdr:col>
      <xdr:colOff>95250</xdr:colOff>
      <xdr:row>21</xdr:row>
      <xdr:rowOff>63712</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356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48489</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36489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167075</xdr:rowOff>
    </xdr:from>
    <xdr:to>
      <xdr:col>73</xdr:col>
      <xdr:colOff>44450</xdr:colOff>
      <xdr:row>21</xdr:row>
      <xdr:rowOff>97225</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359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82002</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368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171097</xdr:rowOff>
    </xdr:from>
    <xdr:to>
      <xdr:col>68</xdr:col>
      <xdr:colOff>203200</xdr:colOff>
      <xdr:row>21</xdr:row>
      <xdr:rowOff>101247</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360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86024</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3686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23</xdr:row>
      <xdr:rowOff>7973</xdr:rowOff>
    </xdr:from>
    <xdr:to>
      <xdr:col>64</xdr:col>
      <xdr:colOff>152400</xdr:colOff>
      <xdr:row>23</xdr:row>
      <xdr:rowOff>109573</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395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94350</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4037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6,813
6,665
90.76
9,891,013
9,754,237
136,776
3,962,435
8,000,381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　当町は離島であり集落も島内に点在しているため、出張所や観光施設等の人員及び消防救急業務に従事する人員が必要となっており、類似団体と比較して職員数が多い傾向にある。ラスパイレス指数が示すとおり給与水準が低いものの、職員数が多いために経常収支比率に占める人件費の割合が高いもの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147574</xdr:rowOff>
    </xdr:from>
    <xdr:to>
      <xdr:col>24</xdr:col>
      <xdr:colOff>25400</xdr:colOff>
      <xdr:row>38</xdr:row>
      <xdr:rowOff>17272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9122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147574</xdr:rowOff>
    </xdr:from>
    <xdr:to>
      <xdr:col>19</xdr:col>
      <xdr:colOff>187325</xdr:colOff>
      <xdr:row>38</xdr:row>
      <xdr:rowOff>26416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9122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3556</xdr:rowOff>
    </xdr:from>
    <xdr:to>
      <xdr:col>15</xdr:col>
      <xdr:colOff>98425</xdr:colOff>
      <xdr:row>38</xdr:row>
      <xdr:rowOff>26416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186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3556</xdr:rowOff>
    </xdr:from>
    <xdr:to>
      <xdr:col>11</xdr:col>
      <xdr:colOff>9525</xdr:colOff>
      <xdr:row>38</xdr:row>
      <xdr:rowOff>49276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186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137922</xdr:rowOff>
    </xdr:from>
    <xdr:to>
      <xdr:col>24</xdr:col>
      <xdr:colOff>76200</xdr:colOff>
      <xdr:row>38</xdr:row>
      <xdr:rowOff>68072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109999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96774</xdr:rowOff>
    </xdr:from>
    <xdr:to>
      <xdr:col>20</xdr:col>
      <xdr:colOff>38100</xdr:colOff>
      <xdr:row>38</xdr:row>
      <xdr:rowOff>26924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11701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26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147066</xdr:rowOff>
    </xdr:from>
    <xdr:to>
      <xdr:col>15</xdr:col>
      <xdr:colOff>149225</xdr:colOff>
      <xdr:row>38</xdr:row>
      <xdr:rowOff>77215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61993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124206</xdr:rowOff>
    </xdr:from>
    <xdr:to>
      <xdr:col>11</xdr:col>
      <xdr:colOff>60325</xdr:colOff>
      <xdr:row>38</xdr:row>
      <xdr:rowOff>54356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39133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169926</xdr:rowOff>
    </xdr:from>
    <xdr:to>
      <xdr:col>6</xdr:col>
      <xdr:colOff>171450</xdr:colOff>
      <xdr:row>38</xdr:row>
      <xdr:rowOff>100076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84853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類似団体と比較し数値が上回っているが、当町は離島という立地ゆえに、各種公共施設等を一通り島内に設置しなくてはならず、また、古くは</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集落から町がなり立っていたという特性から、各地に多数の施設が点在しており物件費が高額になってしまっているのがその原因である。物件費のうち多くを占めるのが、施設管理における委託料や光熱水費であるため、人口減少に伴う施設数の見直しや、管理方法の再考も含め検討し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8890</xdr:rowOff>
    </xdr:from>
    <xdr:to>
      <xdr:col>82</xdr:col>
      <xdr:colOff>107950</xdr:colOff>
      <xdr:row>18</xdr:row>
      <xdr:rowOff>81280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09499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8890</xdr:rowOff>
    </xdr:from>
    <xdr:to>
      <xdr:col>78</xdr:col>
      <xdr:colOff>69850</xdr:colOff>
      <xdr:row>18</xdr:row>
      <xdr:rowOff>85090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309499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46990</xdr:rowOff>
    </xdr:from>
    <xdr:to>
      <xdr:col>73</xdr:col>
      <xdr:colOff>180975</xdr:colOff>
      <xdr:row>18</xdr:row>
      <xdr:rowOff>85090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6164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46990</xdr:rowOff>
    </xdr:from>
    <xdr:to>
      <xdr:col>69</xdr:col>
      <xdr:colOff>92075</xdr:colOff>
      <xdr:row>17</xdr:row>
      <xdr:rowOff>69850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616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30480</xdr:rowOff>
    </xdr:from>
    <xdr:to>
      <xdr:col>82</xdr:col>
      <xdr:colOff>158750</xdr:colOff>
      <xdr:row>18</xdr:row>
      <xdr:rowOff>132080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1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2557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129540</xdr:rowOff>
    </xdr:from>
    <xdr:to>
      <xdr:col>78</xdr:col>
      <xdr:colOff>120650</xdr:colOff>
      <xdr:row>18</xdr:row>
      <xdr:rowOff>59690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4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44467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30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34290</xdr:rowOff>
    </xdr:from>
    <xdr:to>
      <xdr:col>74</xdr:col>
      <xdr:colOff>31750</xdr:colOff>
      <xdr:row>18</xdr:row>
      <xdr:rowOff>135890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12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120667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206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167640</xdr:rowOff>
    </xdr:from>
    <xdr:to>
      <xdr:col>69</xdr:col>
      <xdr:colOff>142875</xdr:colOff>
      <xdr:row>17</xdr:row>
      <xdr:rowOff>97790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82567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105427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障害者自立支援給付費は増加しており、また今後も増加していくことが見込まれるため、適正な事務に努めていく。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165100</xdr:rowOff>
    </xdr:from>
    <xdr:to>
      <xdr:col>24</xdr:col>
      <xdr:colOff>25400</xdr:colOff>
      <xdr:row>54</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080500"/>
          <a:ext cx="8382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165100</xdr:rowOff>
    </xdr:from>
    <xdr:to>
      <xdr:col>19</xdr:col>
      <xdr:colOff>187325</xdr:colOff>
      <xdr:row>54</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0805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55</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27100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165100</xdr:rowOff>
    </xdr:from>
    <xdr:to>
      <xdr:col>11</xdr:col>
      <xdr:colOff>9525</xdr:colOff>
      <xdr:row>56</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5948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152400</xdr:rowOff>
    </xdr:from>
    <xdr:to>
      <xdr:col>24</xdr:col>
      <xdr:colOff>76200</xdr:colOff>
      <xdr:row>54</xdr:row>
      <xdr:rowOff>82550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168927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114300</xdr:rowOff>
    </xdr:from>
    <xdr:to>
      <xdr:col>20</xdr:col>
      <xdr:colOff>38100</xdr:colOff>
      <xdr:row>53</xdr:row>
      <xdr:rowOff>44450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0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54627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879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114300</xdr:rowOff>
    </xdr:from>
    <xdr:to>
      <xdr:col>11</xdr:col>
      <xdr:colOff>60325</xdr:colOff>
      <xdr:row>56</xdr:row>
      <xdr:rowOff>44450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29227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105427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　類似団体平均より数値は下回っており、国民健康保険事業会計への繰出金額も減少傾向にあるものの、依然として赤字補てんが必要な状況であるため、今後も赤字解消にむけ事業注視していかなくてはならない。</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27940</xdr:rowOff>
    </xdr:from>
    <xdr:to>
      <xdr:col>82</xdr:col>
      <xdr:colOff>107950</xdr:colOff>
      <xdr:row>57</xdr:row>
      <xdr:rowOff>46990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286240"/>
          <a:ext cx="838200" cy="5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8890</xdr:rowOff>
    </xdr:from>
    <xdr:to>
      <xdr:col>78</xdr:col>
      <xdr:colOff>69850</xdr:colOff>
      <xdr:row>57</xdr:row>
      <xdr:rowOff>46990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82800" y="943864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8890</xdr:rowOff>
    </xdr:from>
    <xdr:to>
      <xdr:col>73</xdr:col>
      <xdr:colOff>180975</xdr:colOff>
      <xdr:row>55</xdr:row>
      <xdr:rowOff>69850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893800" y="94386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46990</xdr:rowOff>
    </xdr:from>
    <xdr:to>
      <xdr:col>69</xdr:col>
      <xdr:colOff>92075</xdr:colOff>
      <xdr:row>55</xdr:row>
      <xdr:rowOff>69850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3004800" y="94767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148590</xdr:rowOff>
    </xdr:from>
    <xdr:to>
      <xdr:col>82</xdr:col>
      <xdr:colOff>158750</xdr:colOff>
      <xdr:row>54</xdr:row>
      <xdr:rowOff>78740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23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57167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14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167640</xdr:rowOff>
    </xdr:from>
    <xdr:to>
      <xdr:col>78</xdr:col>
      <xdr:colOff>120650</xdr:colOff>
      <xdr:row>57</xdr:row>
      <xdr:rowOff>97790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107967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129540</xdr:rowOff>
    </xdr:from>
    <xdr:to>
      <xdr:col>74</xdr:col>
      <xdr:colOff>31750</xdr:colOff>
      <xdr:row>55</xdr:row>
      <xdr:rowOff>59690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38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69867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1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19050</xdr:rowOff>
    </xdr:from>
    <xdr:to>
      <xdr:col>69</xdr:col>
      <xdr:colOff>142875</xdr:colOff>
      <xdr:row>55</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130827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167640</xdr:rowOff>
    </xdr:from>
    <xdr:to>
      <xdr:col>65</xdr:col>
      <xdr:colOff>53975</xdr:colOff>
      <xdr:row>55</xdr:row>
      <xdr:rowOff>97790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107967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　類似団体平均より下回っているものの、補助金等について事業効果の検証を踏まえた上で見直しを徹底し、一層の削減に努めていく。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37846</xdr:rowOff>
    </xdr:from>
    <xdr:to>
      <xdr:col>82</xdr:col>
      <xdr:colOff>107950</xdr:colOff>
      <xdr:row>35</xdr:row>
      <xdr:rowOff>83566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03859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37846</xdr:rowOff>
    </xdr:from>
    <xdr:to>
      <xdr:col>78</xdr:col>
      <xdr:colOff>69850</xdr:colOff>
      <xdr:row>35</xdr:row>
      <xdr:rowOff>51562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0385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140716</xdr:rowOff>
    </xdr:from>
    <xdr:to>
      <xdr:col>73</xdr:col>
      <xdr:colOff>180975</xdr:colOff>
      <xdr:row>35</xdr:row>
      <xdr:rowOff>51562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597001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140716</xdr:rowOff>
    </xdr:from>
    <xdr:to>
      <xdr:col>69</xdr:col>
      <xdr:colOff>92075</xdr:colOff>
      <xdr:row>35</xdr:row>
      <xdr:rowOff>14986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597001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32766</xdr:rowOff>
    </xdr:from>
    <xdr:to>
      <xdr:col>82</xdr:col>
      <xdr:colOff>158750</xdr:colOff>
      <xdr:row>35</xdr:row>
      <xdr:rowOff>134366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112793</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594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158496</xdr:rowOff>
    </xdr:from>
    <xdr:to>
      <xdr:col>78</xdr:col>
      <xdr:colOff>120650</xdr:colOff>
      <xdr:row>35</xdr:row>
      <xdr:rowOff>88646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98823</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5756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762</xdr:rowOff>
    </xdr:from>
    <xdr:to>
      <xdr:col>74</xdr:col>
      <xdr:colOff>31750</xdr:colOff>
      <xdr:row>35</xdr:row>
      <xdr:rowOff>102362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112539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77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89916</xdr:rowOff>
    </xdr:from>
    <xdr:to>
      <xdr:col>69</xdr:col>
      <xdr:colOff>142875</xdr:colOff>
      <xdr:row>35</xdr:row>
      <xdr:rowOff>20066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591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30243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688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135636</xdr:rowOff>
    </xdr:from>
    <xdr:to>
      <xdr:col>65</xdr:col>
      <xdr:colOff>53975</xdr:colOff>
      <xdr:row>35</xdr:row>
      <xdr:rowOff>65786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59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75963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73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　循環型社会形成推進事業等の実施により、公債費は増額傾向にあるため、後期基本計画に基づき、健全なる財政運営を実施していく。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35561</xdr:rowOff>
    </xdr:from>
    <xdr:to>
      <xdr:col>24</xdr:col>
      <xdr:colOff>25400</xdr:colOff>
      <xdr:row>79</xdr:row>
      <xdr:rowOff>54611</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580111"/>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161289</xdr:rowOff>
    </xdr:from>
    <xdr:to>
      <xdr:col>19</xdr:col>
      <xdr:colOff>187325</xdr:colOff>
      <xdr:row>79</xdr:row>
      <xdr:rowOff>54611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534389"/>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96520</xdr:rowOff>
    </xdr:from>
    <xdr:to>
      <xdr:col>15</xdr:col>
      <xdr:colOff>98425</xdr:colOff>
      <xdr:row>78</xdr:row>
      <xdr:rowOff>161289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469620"/>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69850</xdr:rowOff>
    </xdr:from>
    <xdr:to>
      <xdr:col>11</xdr:col>
      <xdr:colOff>9525</xdr:colOff>
      <xdr:row>78</xdr:row>
      <xdr:rowOff>96520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1320800" y="134429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156211</xdr:rowOff>
    </xdr:from>
    <xdr:to>
      <xdr:col>24</xdr:col>
      <xdr:colOff>76200</xdr:colOff>
      <xdr:row>79</xdr:row>
      <xdr:rowOff>86361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52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128288</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50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3811</xdr:rowOff>
    </xdr:from>
    <xdr:to>
      <xdr:col>20</xdr:col>
      <xdr:colOff>38100</xdr:colOff>
      <xdr:row>79</xdr:row>
      <xdr:rowOff>105411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5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90188</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634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110489</xdr:rowOff>
    </xdr:from>
    <xdr:to>
      <xdr:col>15</xdr:col>
      <xdr:colOff>149225</xdr:colOff>
      <xdr:row>79</xdr:row>
      <xdr:rowOff>40639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48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25416</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56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45720</xdr:rowOff>
    </xdr:from>
    <xdr:to>
      <xdr:col>11</xdr:col>
      <xdr:colOff>60325</xdr:colOff>
      <xdr:row>78</xdr:row>
      <xdr:rowOff>147320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132097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19050</xdr:rowOff>
    </xdr:from>
    <xdr:to>
      <xdr:col>6</xdr:col>
      <xdr:colOff>171450</xdr:colOff>
      <xdr:row>78</xdr:row>
      <xdr:rowOff>120650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105427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　経常収支比率は類似団体平均と比較すると低めの結果となっているが、健全化数値上非常に厳しい状況にあることは依然変わりはないため、今後も基本計画に基づき更なる改善に努める。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88900</xdr:rowOff>
    </xdr:from>
    <xdr:to>
      <xdr:col>82</xdr:col>
      <xdr:colOff>107950</xdr:colOff>
      <xdr:row>76</xdr:row>
      <xdr:rowOff>168911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671800" y="13119100"/>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146050</xdr:rowOff>
    </xdr:from>
    <xdr:to>
      <xdr:col>78</xdr:col>
      <xdr:colOff>69850</xdr:colOff>
      <xdr:row>76</xdr:row>
      <xdr:rowOff>168911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1762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115570</xdr:rowOff>
    </xdr:from>
    <xdr:to>
      <xdr:col>73</xdr:col>
      <xdr:colOff>180975</xdr:colOff>
      <xdr:row>76</xdr:row>
      <xdr:rowOff>146050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974320"/>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115570</xdr:rowOff>
    </xdr:from>
    <xdr:to>
      <xdr:col>69</xdr:col>
      <xdr:colOff>92075</xdr:colOff>
      <xdr:row>76</xdr:row>
      <xdr:rowOff>46989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974320"/>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38100</xdr:rowOff>
    </xdr:from>
    <xdr:to>
      <xdr:col>82</xdr:col>
      <xdr:colOff>158750</xdr:colOff>
      <xdr:row>76</xdr:row>
      <xdr:rowOff>139700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54627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118111</xdr:rowOff>
    </xdr:from>
    <xdr:to>
      <xdr:col>78</xdr:col>
      <xdr:colOff>120650</xdr:colOff>
      <xdr:row>77</xdr:row>
      <xdr:rowOff>48261</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14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58437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95250</xdr:rowOff>
    </xdr:from>
    <xdr:to>
      <xdr:col>74</xdr:col>
      <xdr:colOff>31750</xdr:colOff>
      <xdr:row>77</xdr:row>
      <xdr:rowOff>25400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35577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89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64770</xdr:rowOff>
    </xdr:from>
    <xdr:to>
      <xdr:col>69</xdr:col>
      <xdr:colOff>142875</xdr:colOff>
      <xdr:row>75</xdr:row>
      <xdr:rowOff>166370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5097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167639</xdr:rowOff>
    </xdr:from>
    <xdr:to>
      <xdr:col>65</xdr:col>
      <xdr:colOff>53975</xdr:colOff>
      <xdr:row>76</xdr:row>
      <xdr:rowOff>97789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107967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東京都大島町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78482</xdr:rowOff>
    </xdr:from>
    <xdr:to>
      <xdr:col>29</xdr:col>
      <xdr:colOff>127000</xdr:colOff>
      <xdr:row>16</xdr:row>
      <xdr:rowOff>132271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869307"/>
          <a:ext cx="647700" cy="537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63259</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540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130780</xdr:rowOff>
    </xdr:from>
    <xdr:to>
      <xdr:col>26</xdr:col>
      <xdr:colOff>50800</xdr:colOff>
      <xdr:row>16</xdr:row>
      <xdr:rowOff>132271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4305300" y="2921605"/>
          <a:ext cx="698500" cy="1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130780</xdr:rowOff>
    </xdr:from>
    <xdr:to>
      <xdr:col>22</xdr:col>
      <xdr:colOff>114300</xdr:colOff>
      <xdr:row>16</xdr:row>
      <xdr:rowOff>145021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2921605"/>
          <a:ext cx="698500" cy="142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145021</xdr:rowOff>
    </xdr:from>
    <xdr:to>
      <xdr:col>18</xdr:col>
      <xdr:colOff>177800</xdr:colOff>
      <xdr:row>17</xdr:row>
      <xdr:rowOff>7341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2935846"/>
          <a:ext cx="698500" cy="337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27682</xdr:rowOff>
    </xdr:from>
    <xdr:to>
      <xdr:col>29</xdr:col>
      <xdr:colOff>177800</xdr:colOff>
      <xdr:row>16</xdr:row>
      <xdr:rowOff>129282</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8185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44209</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66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81471</xdr:rowOff>
    </xdr:from>
    <xdr:to>
      <xdr:col>26</xdr:col>
      <xdr:colOff>101600</xdr:colOff>
      <xdr:row>17</xdr:row>
      <xdr:rowOff>11621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8722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21798</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641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79980</xdr:rowOff>
    </xdr:from>
    <xdr:to>
      <xdr:col>22</xdr:col>
      <xdr:colOff>165100</xdr:colOff>
      <xdr:row>17</xdr:row>
      <xdr:rowOff>10130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870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20307</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63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94221</xdr:rowOff>
    </xdr:from>
    <xdr:to>
      <xdr:col>19</xdr:col>
      <xdr:colOff>38100</xdr:colOff>
      <xdr:row>17</xdr:row>
      <xdr:rowOff>24371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885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34548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653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127991</xdr:rowOff>
    </xdr:from>
    <xdr:to>
      <xdr:col>15</xdr:col>
      <xdr:colOff>101600</xdr:colOff>
      <xdr:row>17</xdr:row>
      <xdr:rowOff>58141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9188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68318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68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169608</xdr:rowOff>
    </xdr:from>
    <xdr:to>
      <xdr:col>29</xdr:col>
      <xdr:colOff>127000</xdr:colOff>
      <xdr:row>35</xdr:row>
      <xdr:rowOff>225514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6779958"/>
          <a:ext cx="647700" cy="559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84167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037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169608</xdr:rowOff>
    </xdr:from>
    <xdr:to>
      <xdr:col>26</xdr:col>
      <xdr:colOff>50800</xdr:colOff>
      <xdr:row>35</xdr:row>
      <xdr:rowOff>217297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779958"/>
          <a:ext cx="698500" cy="476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217297</xdr:rowOff>
    </xdr:from>
    <xdr:to>
      <xdr:col>22</xdr:col>
      <xdr:colOff>114300</xdr:colOff>
      <xdr:row>35</xdr:row>
      <xdr:rowOff>266243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827647"/>
          <a:ext cx="698500" cy="48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266243</xdr:rowOff>
    </xdr:from>
    <xdr:to>
      <xdr:col>18</xdr:col>
      <xdr:colOff>177800</xdr:colOff>
      <xdr:row>36</xdr:row>
      <xdr:rowOff>32372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876593"/>
          <a:ext cx="698500" cy="1090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67454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19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174714</xdr:rowOff>
    </xdr:from>
    <xdr:to>
      <xdr:col>29</xdr:col>
      <xdr:colOff>177800</xdr:colOff>
      <xdr:row>35</xdr:row>
      <xdr:rowOff>276314</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7850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19791</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63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118808</xdr:rowOff>
    </xdr:from>
    <xdr:to>
      <xdr:col>26</xdr:col>
      <xdr:colOff>101600</xdr:colOff>
      <xdr:row>35</xdr:row>
      <xdr:rowOff>220408</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7291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230585</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498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166497</xdr:rowOff>
    </xdr:from>
    <xdr:to>
      <xdr:col>22</xdr:col>
      <xdr:colOff>165100</xdr:colOff>
      <xdr:row>35</xdr:row>
      <xdr:rowOff>268097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7768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278274</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545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215443</xdr:rowOff>
    </xdr:from>
    <xdr:to>
      <xdr:col>19</xdr:col>
      <xdr:colOff>38100</xdr:colOff>
      <xdr:row>35</xdr:row>
      <xdr:rowOff>317043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8257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327220</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594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324472</xdr:rowOff>
    </xdr:from>
    <xdr:to>
      <xdr:col>15</xdr:col>
      <xdr:colOff>101600</xdr:colOff>
      <xdr:row>36</xdr:row>
      <xdr:rowOff>83172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9348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93349</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703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6,813
6,665
90.76
9,891,013
9,754,237
136,776
3,962,435
8,000,381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157333</xdr:rowOff>
    </xdr:from>
    <xdr:to>
      <xdr:col>24</xdr:col>
      <xdr:colOff>63500</xdr:colOff>
      <xdr:row>33</xdr:row>
      <xdr:rowOff>96434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43733"/>
          <a:ext cx="838200" cy="110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63050</xdr:rowOff>
    </xdr:from>
    <xdr:to>
      <xdr:col>19</xdr:col>
      <xdr:colOff>177800</xdr:colOff>
      <xdr:row>33</xdr:row>
      <xdr:rowOff>96434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720900"/>
          <a:ext cx="889000" cy="33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63050</xdr:rowOff>
    </xdr:from>
    <xdr:to>
      <xdr:col>15</xdr:col>
      <xdr:colOff>50800</xdr:colOff>
      <xdr:row>33</xdr:row>
      <xdr:rowOff>91191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720900"/>
          <a:ext cx="889000" cy="28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91191</xdr:rowOff>
    </xdr:from>
    <xdr:to>
      <xdr:col>10</xdr:col>
      <xdr:colOff>114300</xdr:colOff>
      <xdr:row>33</xdr:row>
      <xdr:rowOff>147617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749041"/>
          <a:ext cx="889000" cy="5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106533</xdr:rowOff>
    </xdr:from>
    <xdr:to>
      <xdr:col>24</xdr:col>
      <xdr:colOff>114300</xdr:colOff>
      <xdr:row>33</xdr:row>
      <xdr:rowOff>36683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59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129410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44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45634</xdr:rowOff>
    </xdr:from>
    <xdr:to>
      <xdr:col>20</xdr:col>
      <xdr:colOff>38100</xdr:colOff>
      <xdr:row>33</xdr:row>
      <xdr:rowOff>147234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0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163761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78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12250</xdr:rowOff>
    </xdr:from>
    <xdr:to>
      <xdr:col>15</xdr:col>
      <xdr:colOff>101600</xdr:colOff>
      <xdr:row>33</xdr:row>
      <xdr:rowOff>113850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6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130377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445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40391</xdr:rowOff>
    </xdr:from>
    <xdr:to>
      <xdr:col>10</xdr:col>
      <xdr:colOff>165100</xdr:colOff>
      <xdr:row>33</xdr:row>
      <xdr:rowOff>141991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698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158518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473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96817</xdr:rowOff>
    </xdr:from>
    <xdr:to>
      <xdr:col>6</xdr:col>
      <xdr:colOff>38100</xdr:colOff>
      <xdr:row>34</xdr:row>
      <xdr:rowOff>26967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754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43494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529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138378</xdr:rowOff>
    </xdr:from>
    <xdr:to>
      <xdr:col>24</xdr:col>
      <xdr:colOff>63500</xdr:colOff>
      <xdr:row>57</xdr:row>
      <xdr:rowOff>149724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911028"/>
          <a:ext cx="838200" cy="1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149172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921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149724</xdr:rowOff>
    </xdr:from>
    <xdr:to>
      <xdr:col>19</xdr:col>
      <xdr:colOff>177800</xdr:colOff>
      <xdr:row>57</xdr:row>
      <xdr:rowOff>151225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9922374"/>
          <a:ext cx="889000" cy="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151225</xdr:rowOff>
    </xdr:from>
    <xdr:to>
      <xdr:col>15</xdr:col>
      <xdr:colOff>50800</xdr:colOff>
      <xdr:row>57</xdr:row>
      <xdr:rowOff>163754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923875"/>
          <a:ext cx="889000" cy="1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113499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1005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153945</xdr:rowOff>
    </xdr:from>
    <xdr:to>
      <xdr:col>10</xdr:col>
      <xdr:colOff>114300</xdr:colOff>
      <xdr:row>57</xdr:row>
      <xdr:rowOff>163754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9926595"/>
          <a:ext cx="889000" cy="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122272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1006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87578</xdr:rowOff>
    </xdr:from>
    <xdr:to>
      <xdr:col>24</xdr:col>
      <xdr:colOff>114300</xdr:colOff>
      <xdr:row>58</xdr:row>
      <xdr:rowOff>17728</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8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110455</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711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98924</xdr:rowOff>
    </xdr:from>
    <xdr:to>
      <xdr:col>20</xdr:col>
      <xdr:colOff>38100</xdr:colOff>
      <xdr:row>58</xdr:row>
      <xdr:rowOff>29074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87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45601</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646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100425</xdr:rowOff>
    </xdr:from>
    <xdr:to>
      <xdr:col>15</xdr:col>
      <xdr:colOff>101600</xdr:colOff>
      <xdr:row>58</xdr:row>
      <xdr:rowOff>30575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87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47102</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648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112954</xdr:rowOff>
    </xdr:from>
    <xdr:to>
      <xdr:col>10</xdr:col>
      <xdr:colOff>165100</xdr:colOff>
      <xdr:row>58</xdr:row>
      <xdr:rowOff>43104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88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59631</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660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103145</xdr:rowOff>
    </xdr:from>
    <xdr:to>
      <xdr:col>6</xdr:col>
      <xdr:colOff>38100</xdr:colOff>
      <xdr:row>58</xdr:row>
      <xdr:rowOff>33295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87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49822</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651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35534</xdr:rowOff>
    </xdr:from>
    <xdr:to>
      <xdr:col>24</xdr:col>
      <xdr:colOff>63500</xdr:colOff>
      <xdr:row>77</xdr:row>
      <xdr:rowOff>92170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237184"/>
          <a:ext cx="838200" cy="5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24713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6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170904</xdr:rowOff>
    </xdr:from>
    <xdr:to>
      <xdr:col>19</xdr:col>
      <xdr:colOff>177800</xdr:colOff>
      <xdr:row>77</xdr:row>
      <xdr:rowOff>35534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201104"/>
          <a:ext cx="889000" cy="3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15663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3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170904</xdr:rowOff>
    </xdr:from>
    <xdr:to>
      <xdr:col>15</xdr:col>
      <xdr:colOff>50800</xdr:colOff>
      <xdr:row>77</xdr:row>
      <xdr:rowOff>77730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201104"/>
          <a:ext cx="889000" cy="7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77730</xdr:rowOff>
    </xdr:from>
    <xdr:to>
      <xdr:col>10</xdr:col>
      <xdr:colOff>114300</xdr:colOff>
      <xdr:row>77</xdr:row>
      <xdr:rowOff>86513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279380"/>
          <a:ext cx="889000" cy="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37304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62050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41370</xdr:rowOff>
    </xdr:from>
    <xdr:to>
      <xdr:col>24</xdr:col>
      <xdr:colOff>114300</xdr:colOff>
      <xdr:row>77</xdr:row>
      <xdr:rowOff>142970</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24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64247</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09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156184</xdr:rowOff>
    </xdr:from>
    <xdr:to>
      <xdr:col>20</xdr:col>
      <xdr:colOff>38100</xdr:colOff>
      <xdr:row>77</xdr:row>
      <xdr:rowOff>86334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186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102861</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96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120104</xdr:rowOff>
    </xdr:from>
    <xdr:to>
      <xdr:col>15</xdr:col>
      <xdr:colOff>101600</xdr:colOff>
      <xdr:row>77</xdr:row>
      <xdr:rowOff>50254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150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66781</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925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26930</xdr:rowOff>
    </xdr:from>
    <xdr:to>
      <xdr:col>10</xdr:col>
      <xdr:colOff>165100</xdr:colOff>
      <xdr:row>77</xdr:row>
      <xdr:rowOff>128530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145057</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300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35713</xdr:rowOff>
    </xdr:from>
    <xdr:to>
      <xdr:col>6</xdr:col>
      <xdr:colOff>38100</xdr:colOff>
      <xdr:row>77</xdr:row>
      <xdr:rowOff>137313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23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153840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301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36768</xdr:rowOff>
    </xdr:from>
    <xdr:to>
      <xdr:col>24</xdr:col>
      <xdr:colOff>63500</xdr:colOff>
      <xdr:row>98</xdr:row>
      <xdr:rowOff>69010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838868"/>
          <a:ext cx="838200" cy="3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104969</xdr:rowOff>
    </xdr:from>
    <xdr:to>
      <xdr:col>19</xdr:col>
      <xdr:colOff>177800</xdr:colOff>
      <xdr:row>98</xdr:row>
      <xdr:rowOff>69010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735619"/>
          <a:ext cx="889000" cy="135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134930</xdr:rowOff>
    </xdr:from>
    <xdr:to>
      <xdr:col>15</xdr:col>
      <xdr:colOff>50800</xdr:colOff>
      <xdr:row>97</xdr:row>
      <xdr:rowOff>104969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594130"/>
          <a:ext cx="889000" cy="14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134930</xdr:rowOff>
    </xdr:from>
    <xdr:to>
      <xdr:col>10</xdr:col>
      <xdr:colOff>114300</xdr:colOff>
      <xdr:row>98</xdr:row>
      <xdr:rowOff>17018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594130"/>
          <a:ext cx="889000" cy="224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157418</xdr:rowOff>
    </xdr:from>
    <xdr:to>
      <xdr:col>24</xdr:col>
      <xdr:colOff>114300</xdr:colOff>
      <xdr:row>98</xdr:row>
      <xdr:rowOff>87568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78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135845</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766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18210</xdr:rowOff>
    </xdr:from>
    <xdr:to>
      <xdr:col>20</xdr:col>
      <xdr:colOff>38100</xdr:colOff>
      <xdr:row>98</xdr:row>
      <xdr:rowOff>119810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82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110937</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91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54169</xdr:rowOff>
    </xdr:from>
    <xdr:to>
      <xdr:col>15</xdr:col>
      <xdr:colOff>101600</xdr:colOff>
      <xdr:row>97</xdr:row>
      <xdr:rowOff>155769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68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846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460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84130</xdr:rowOff>
    </xdr:from>
    <xdr:to>
      <xdr:col>10</xdr:col>
      <xdr:colOff>165100</xdr:colOff>
      <xdr:row>97</xdr:row>
      <xdr:rowOff>14280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54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30807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318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137668</xdr:rowOff>
    </xdr:from>
    <xdr:to>
      <xdr:col>6</xdr:col>
      <xdr:colOff>38100</xdr:colOff>
      <xdr:row>98</xdr:row>
      <xdr:rowOff>67818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76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84345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543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160921</xdr:rowOff>
    </xdr:from>
    <xdr:to>
      <xdr:col>54</xdr:col>
      <xdr:colOff>189865</xdr:colOff>
      <xdr:row>38</xdr:row>
      <xdr:rowOff>16077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32971"/>
          <a:ext cx="1270" cy="1398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19904</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3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16077</xdr:rowOff>
    </xdr:from>
    <xdr:to>
      <xdr:col>55</xdr:col>
      <xdr:colOff>88900</xdr:colOff>
      <xdr:row>38</xdr:row>
      <xdr:rowOff>16077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3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107598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08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160921</xdr:rowOff>
    </xdr:from>
    <xdr:to>
      <xdr:col>55</xdr:col>
      <xdr:colOff>88900</xdr:colOff>
      <xdr:row>29</xdr:row>
      <xdr:rowOff>160921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47868</xdr:rowOff>
    </xdr:from>
    <xdr:to>
      <xdr:col>55</xdr:col>
      <xdr:colOff>0</xdr:colOff>
      <xdr:row>37</xdr:row>
      <xdr:rowOff>70650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391518"/>
          <a:ext cx="838200" cy="2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4048</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047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152621</xdr:rowOff>
    </xdr:from>
    <xdr:to>
      <xdr:col>55</xdr:col>
      <xdr:colOff>50800</xdr:colOff>
      <xdr:row>36</xdr:row>
      <xdr:rowOff>82771</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153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47868</xdr:rowOff>
    </xdr:from>
    <xdr:to>
      <xdr:col>50</xdr:col>
      <xdr:colOff>114300</xdr:colOff>
      <xdr:row>37</xdr:row>
      <xdr:rowOff>103470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391518"/>
          <a:ext cx="889000" cy="5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43059</xdr:rowOff>
    </xdr:from>
    <xdr:to>
      <xdr:col>50</xdr:col>
      <xdr:colOff>165100</xdr:colOff>
      <xdr:row>36</xdr:row>
      <xdr:rowOff>144659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15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161186</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5990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103470</xdr:rowOff>
    </xdr:from>
    <xdr:to>
      <xdr:col>45</xdr:col>
      <xdr:colOff>177800</xdr:colOff>
      <xdr:row>38</xdr:row>
      <xdr:rowOff>25531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47120"/>
          <a:ext cx="889000" cy="9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70070</xdr:rowOff>
    </xdr:from>
    <xdr:to>
      <xdr:col>46</xdr:col>
      <xdr:colOff>38100</xdr:colOff>
      <xdr:row>37</xdr:row>
      <xdr:rowOff>220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2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16747</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1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148168</xdr:rowOff>
    </xdr:from>
    <xdr:to>
      <xdr:col>41</xdr:col>
      <xdr:colOff>50800</xdr:colOff>
      <xdr:row>38</xdr:row>
      <xdr:rowOff>25531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48918"/>
          <a:ext cx="889000" cy="39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106081</xdr:rowOff>
    </xdr:from>
    <xdr:to>
      <xdr:col>41</xdr:col>
      <xdr:colOff>101600</xdr:colOff>
      <xdr:row>37</xdr:row>
      <xdr:rowOff>36231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27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52758</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053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139649</xdr:rowOff>
    </xdr:from>
    <xdr:to>
      <xdr:col>36</xdr:col>
      <xdr:colOff>165100</xdr:colOff>
      <xdr:row>35</xdr:row>
      <xdr:rowOff>69799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6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86326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44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19850</xdr:rowOff>
    </xdr:from>
    <xdr:to>
      <xdr:col>55</xdr:col>
      <xdr:colOff>50800</xdr:colOff>
      <xdr:row>37</xdr:row>
      <xdr:rowOff>121450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106227</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78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168518</xdr:rowOff>
    </xdr:from>
    <xdr:to>
      <xdr:col>50</xdr:col>
      <xdr:colOff>165100</xdr:colOff>
      <xdr:row>37</xdr:row>
      <xdr:rowOff>98668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4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89795</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433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52670</xdr:rowOff>
    </xdr:from>
    <xdr:to>
      <xdr:col>46</xdr:col>
      <xdr:colOff>38100</xdr:colOff>
      <xdr:row>37</xdr:row>
      <xdr:rowOff>154270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9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145397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489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146181</xdr:rowOff>
    </xdr:from>
    <xdr:to>
      <xdr:col>41</xdr:col>
      <xdr:colOff>101600</xdr:colOff>
      <xdr:row>38</xdr:row>
      <xdr:rowOff>76330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8983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67458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8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97368</xdr:rowOff>
    </xdr:from>
    <xdr:to>
      <xdr:col>36</xdr:col>
      <xdr:colOff>165100</xdr:colOff>
      <xdr:row>36</xdr:row>
      <xdr:rowOff>27518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9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18645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90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136114</xdr:rowOff>
    </xdr:from>
    <xdr:to>
      <xdr:col>55</xdr:col>
      <xdr:colOff>0</xdr:colOff>
      <xdr:row>58</xdr:row>
      <xdr:rowOff>22942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908764"/>
          <a:ext cx="838200" cy="58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935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22942</xdr:rowOff>
    </xdr:from>
    <xdr:to>
      <xdr:col>50</xdr:col>
      <xdr:colOff>114300</xdr:colOff>
      <xdr:row>58</xdr:row>
      <xdr:rowOff>41626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967042"/>
          <a:ext cx="889000" cy="1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106106</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10050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22029</xdr:rowOff>
    </xdr:from>
    <xdr:to>
      <xdr:col>45</xdr:col>
      <xdr:colOff>177800</xdr:colOff>
      <xdr:row>58</xdr:row>
      <xdr:rowOff>41626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966129"/>
          <a:ext cx="889000" cy="19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155901</xdr:rowOff>
    </xdr:from>
    <xdr:to>
      <xdr:col>41</xdr:col>
      <xdr:colOff>50800</xdr:colOff>
      <xdr:row>58</xdr:row>
      <xdr:rowOff>22029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928551"/>
          <a:ext cx="889000" cy="3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124298</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10068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85314</xdr:rowOff>
    </xdr:from>
    <xdr:to>
      <xdr:col>55</xdr:col>
      <xdr:colOff>50800</xdr:colOff>
      <xdr:row>58</xdr:row>
      <xdr:rowOff>15464</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85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108191</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09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143592</xdr:rowOff>
    </xdr:from>
    <xdr:to>
      <xdr:col>50</xdr:col>
      <xdr:colOff>165100</xdr:colOff>
      <xdr:row>58</xdr:row>
      <xdr:rowOff>73742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1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90269</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691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162276</xdr:rowOff>
    </xdr:from>
    <xdr:to>
      <xdr:col>46</xdr:col>
      <xdr:colOff>38100</xdr:colOff>
      <xdr:row>58</xdr:row>
      <xdr:rowOff>92426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3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108953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9710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142679</xdr:rowOff>
    </xdr:from>
    <xdr:to>
      <xdr:col>41</xdr:col>
      <xdr:colOff>101600</xdr:colOff>
      <xdr:row>58</xdr:row>
      <xdr:rowOff>72829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91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89356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690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105101</xdr:rowOff>
    </xdr:from>
    <xdr:to>
      <xdr:col>36</xdr:col>
      <xdr:colOff>165100</xdr:colOff>
      <xdr:row>58</xdr:row>
      <xdr:rowOff>35251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87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51778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652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76319</xdr:rowOff>
    </xdr:from>
    <xdr:to>
      <xdr:col>55</xdr:col>
      <xdr:colOff>0</xdr:colOff>
      <xdr:row>78</xdr:row>
      <xdr:rowOff>84635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9639300" y="13449419"/>
          <a:ext cx="838200" cy="8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39448</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412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76319</xdr:rowOff>
    </xdr:from>
    <xdr:to>
      <xdr:col>50</xdr:col>
      <xdr:colOff>114300</xdr:colOff>
      <xdr:row>78</xdr:row>
      <xdr:rowOff>79240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8750300" y="13449419"/>
          <a:ext cx="8890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153195</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72111" y="1352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49606</xdr:rowOff>
    </xdr:from>
    <xdr:to>
      <xdr:col>45</xdr:col>
      <xdr:colOff>177800</xdr:colOff>
      <xdr:row>78</xdr:row>
      <xdr:rowOff>79240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7861300" y="13422706"/>
          <a:ext cx="889000" cy="2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155973</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52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15931</xdr:rowOff>
    </xdr:from>
    <xdr:to>
      <xdr:col>41</xdr:col>
      <xdr:colOff>50800</xdr:colOff>
      <xdr:row>78</xdr:row>
      <xdr:rowOff>49606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6972300" y="13389031"/>
          <a:ext cx="889000" cy="3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162518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353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163772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35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33835</xdr:rowOff>
    </xdr:from>
    <xdr:to>
      <xdr:col>55</xdr:col>
      <xdr:colOff>50800</xdr:colOff>
      <xdr:row>78</xdr:row>
      <xdr:rowOff>135435</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340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164662</xdr:rowOff>
    </xdr:from>
    <xdr:ext cx="599010"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3194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25519</xdr:rowOff>
    </xdr:from>
    <xdr:to>
      <xdr:col>50</xdr:col>
      <xdr:colOff>165100</xdr:colOff>
      <xdr:row>78</xdr:row>
      <xdr:rowOff>127119</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339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143646</xdr:rowOff>
    </xdr:from>
    <xdr:ext cx="59901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339795" y="13173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28440</xdr:rowOff>
    </xdr:from>
    <xdr:to>
      <xdr:col>46</xdr:col>
      <xdr:colOff>38100</xdr:colOff>
      <xdr:row>78</xdr:row>
      <xdr:rowOff>130040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40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146567</xdr:rowOff>
    </xdr:from>
    <xdr:ext cx="59901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50795" y="13176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170256</xdr:rowOff>
    </xdr:from>
    <xdr:to>
      <xdr:col>41</xdr:col>
      <xdr:colOff>101600</xdr:colOff>
      <xdr:row>78</xdr:row>
      <xdr:rowOff>100406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337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116933</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61795" y="13147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136581</xdr:rowOff>
    </xdr:from>
    <xdr:to>
      <xdr:col>36</xdr:col>
      <xdr:colOff>165100</xdr:colOff>
      <xdr:row>78</xdr:row>
      <xdr:rowOff>66731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333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83258</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672795" y="13113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普通建設事業費 （ うち更新整備　）グラフ枠">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1" name="普通建設事業費 （ うち更新整備　）最小値テキスト">
          <a:extLst>
            <a:ext uri="{FF2B5EF4-FFF2-40B4-BE49-F238E27FC236}">
              <a16:creationId xmlns:a16="http://schemas.microsoft.com/office/drawing/2014/main" id="{00000000-0008-0000-0600-0000C3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3" name="普通建設事業費 （ うち更新整備　）最大値テキスト">
          <a:extLst>
            <a:ext uri="{FF2B5EF4-FFF2-40B4-BE49-F238E27FC236}">
              <a16:creationId xmlns:a16="http://schemas.microsoft.com/office/drawing/2014/main" id="{00000000-0008-0000-0600-0000C5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64973</xdr:rowOff>
    </xdr:from>
    <xdr:to>
      <xdr:col>55</xdr:col>
      <xdr:colOff>0</xdr:colOff>
      <xdr:row>97</xdr:row>
      <xdr:rowOff>61359</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9639300" y="16352723"/>
          <a:ext cx="838200" cy="339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6" name="普通建設事業費 （ うち更新整備　）平均値テキスト">
          <a:extLst>
            <a:ext uri="{FF2B5EF4-FFF2-40B4-BE49-F238E27FC236}">
              <a16:creationId xmlns:a16="http://schemas.microsoft.com/office/drawing/2014/main" id="{00000000-0008-0000-0600-0000C8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61359</xdr:rowOff>
    </xdr:from>
    <xdr:to>
      <xdr:col>50</xdr:col>
      <xdr:colOff>114300</xdr:colOff>
      <xdr:row>97</xdr:row>
      <xdr:rowOff>136950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8750300" y="16692009"/>
          <a:ext cx="889000" cy="7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136950</xdr:rowOff>
    </xdr:from>
    <xdr:to>
      <xdr:col>45</xdr:col>
      <xdr:colOff>177800</xdr:colOff>
      <xdr:row>98</xdr:row>
      <xdr:rowOff>40405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7861300" y="16767600"/>
          <a:ext cx="889000" cy="7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167962</xdr:rowOff>
    </xdr:from>
    <xdr:to>
      <xdr:col>41</xdr:col>
      <xdr:colOff>50800</xdr:colOff>
      <xdr:row>98</xdr:row>
      <xdr:rowOff>40405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972300" y="16798612"/>
          <a:ext cx="889000" cy="4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14173</xdr:rowOff>
    </xdr:from>
    <xdr:to>
      <xdr:col>55</xdr:col>
      <xdr:colOff>50800</xdr:colOff>
      <xdr:row>95</xdr:row>
      <xdr:rowOff>115773</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10426700" y="1630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37050</xdr:rowOff>
    </xdr:from>
    <xdr:ext cx="599010" cy="259045"/>
    <xdr:sp macro="" textlink="">
      <xdr:nvSpPr>
        <xdr:cNvPr id="475" name="普通建設事業費 （ うち更新整備　）該当値テキスト">
          <a:extLst>
            <a:ext uri="{FF2B5EF4-FFF2-40B4-BE49-F238E27FC236}">
              <a16:creationId xmlns:a16="http://schemas.microsoft.com/office/drawing/2014/main" id="{00000000-0008-0000-0600-0000DB010000}"/>
            </a:ext>
          </a:extLst>
        </xdr:cNvPr>
        <xdr:cNvSpPr txBox="1"/>
      </xdr:nvSpPr>
      <xdr:spPr>
        <a:xfrm>
          <a:off x="10528300" y="16153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10559</xdr:rowOff>
    </xdr:from>
    <xdr:to>
      <xdr:col>50</xdr:col>
      <xdr:colOff>165100</xdr:colOff>
      <xdr:row>97</xdr:row>
      <xdr:rowOff>112159</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9588500" y="1664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128686</xdr:rowOff>
    </xdr:from>
    <xdr:ext cx="59901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39795" y="16416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86150</xdr:rowOff>
    </xdr:from>
    <xdr:to>
      <xdr:col>46</xdr:col>
      <xdr:colOff>38100</xdr:colOff>
      <xdr:row>98</xdr:row>
      <xdr:rowOff>16300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8699500" y="167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7427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80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161055</xdr:rowOff>
    </xdr:from>
    <xdr:to>
      <xdr:col>41</xdr:col>
      <xdr:colOff>101600</xdr:colOff>
      <xdr:row>98</xdr:row>
      <xdr:rowOff>91205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7810500" y="1679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82332</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594111" y="16884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117162</xdr:rowOff>
    </xdr:from>
    <xdr:to>
      <xdr:col>36</xdr:col>
      <xdr:colOff>165100</xdr:colOff>
      <xdr:row>98</xdr:row>
      <xdr:rowOff>47312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6921500" y="1674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38439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05111" y="16840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災害復旧事業費グラフ枠">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6" name="災害復旧事業費最小値テキスト">
          <a:extLst>
            <a:ext uri="{FF2B5EF4-FFF2-40B4-BE49-F238E27FC236}">
              <a16:creationId xmlns:a16="http://schemas.microsoft.com/office/drawing/2014/main" id="{00000000-0008-0000-0600-0000FA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8" name="災害復旧事業費最大値テキスト">
          <a:extLst>
            <a:ext uri="{FF2B5EF4-FFF2-40B4-BE49-F238E27FC236}">
              <a16:creationId xmlns:a16="http://schemas.microsoft.com/office/drawing/2014/main" id="{00000000-0008-0000-0600-0000FC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1" name="災害復旧事業費平均値テキスト">
          <a:extLst>
            <a:ext uri="{FF2B5EF4-FFF2-40B4-BE49-F238E27FC236}">
              <a16:creationId xmlns:a16="http://schemas.microsoft.com/office/drawing/2014/main" id="{00000000-0008-0000-0600-0000FF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135750</xdr:rowOff>
    </xdr:from>
    <xdr:to>
      <xdr:col>81</xdr:col>
      <xdr:colOff>50800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4592300" y="6650850"/>
          <a:ext cx="889000" cy="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134977</xdr:rowOff>
    </xdr:from>
    <xdr:to>
      <xdr:col>76</xdr:col>
      <xdr:colOff>114300</xdr:colOff>
      <xdr:row>38</xdr:row>
      <xdr:rowOff>135750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3703300" y="6650077"/>
          <a:ext cx="889000" cy="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41462</xdr:rowOff>
    </xdr:from>
    <xdr:to>
      <xdr:col>71</xdr:col>
      <xdr:colOff>177800</xdr:colOff>
      <xdr:row>38</xdr:row>
      <xdr:rowOff>134977</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814300" y="6556562"/>
          <a:ext cx="889000" cy="9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121455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547111" y="663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249299" cy="259045"/>
    <xdr:sp macro="" textlink="">
      <xdr:nvSpPr>
        <xdr:cNvPr id="530" name="災害復旧事業費該当値テキスト">
          <a:extLst>
            <a:ext uri="{FF2B5EF4-FFF2-40B4-BE49-F238E27FC236}">
              <a16:creationId xmlns:a16="http://schemas.microsoft.com/office/drawing/2014/main" id="{00000000-0008-0000-0600-000012020000}"/>
            </a:ext>
          </a:extLst>
        </xdr:cNvPr>
        <xdr:cNvSpPr txBox="1"/>
      </xdr:nvSpPr>
      <xdr:spPr>
        <a:xfrm>
          <a:off x="16370300" y="652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84950</xdr:rowOff>
    </xdr:from>
    <xdr:to>
      <xdr:col>76</xdr:col>
      <xdr:colOff>165100</xdr:colOff>
      <xdr:row>39</xdr:row>
      <xdr:rowOff>15100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4541500" y="660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6227</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3017" y="66927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84177</xdr:rowOff>
    </xdr:from>
    <xdr:to>
      <xdr:col>72</xdr:col>
      <xdr:colOff>38100</xdr:colOff>
      <xdr:row>39</xdr:row>
      <xdr:rowOff>14327</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3652500" y="659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5454</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468428" y="6692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162112</xdr:rowOff>
    </xdr:from>
    <xdr:to>
      <xdr:col>67</xdr:col>
      <xdr:colOff>101600</xdr:colOff>
      <xdr:row>38</xdr:row>
      <xdr:rowOff>92262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2763500" y="650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108788</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547111" y="6280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3" name="失業対策事業費グラフ枠">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5" name="失業対策事業費最小値テキスト">
          <a:extLst>
            <a:ext uri="{FF2B5EF4-FFF2-40B4-BE49-F238E27FC236}">
              <a16:creationId xmlns:a16="http://schemas.microsoft.com/office/drawing/2014/main" id="{00000000-0008-0000-0600-00002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7" name="失業対策事業費最大値テキスト">
          <a:extLst>
            <a:ext uri="{FF2B5EF4-FFF2-40B4-BE49-F238E27FC236}">
              <a16:creationId xmlns:a16="http://schemas.microsoft.com/office/drawing/2014/main" id="{00000000-0008-0000-0600-00002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0" name="失業対策事業費平均値テキスト">
          <a:extLst>
            <a:ext uri="{FF2B5EF4-FFF2-40B4-BE49-F238E27FC236}">
              <a16:creationId xmlns:a16="http://schemas.microsoft.com/office/drawing/2014/main" id="{00000000-0008-0000-0600-00003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楕円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9" name="失業対策事業費該当値テキスト">
          <a:extLst>
            <a:ext uri="{FF2B5EF4-FFF2-40B4-BE49-F238E27FC236}">
              <a16:creationId xmlns:a16="http://schemas.microsoft.com/office/drawing/2014/main" id="{00000000-0008-0000-0600-00004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8" name="公債費グラフ枠">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10" name="公債費最小値テキスト">
          <a:extLst>
            <a:ext uri="{FF2B5EF4-FFF2-40B4-BE49-F238E27FC236}">
              <a16:creationId xmlns:a16="http://schemas.microsoft.com/office/drawing/2014/main" id="{00000000-0008-0000-0600-000062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2" name="公債費最大値テキスト">
          <a:extLst>
            <a:ext uri="{FF2B5EF4-FFF2-40B4-BE49-F238E27FC236}">
              <a16:creationId xmlns:a16="http://schemas.microsoft.com/office/drawing/2014/main" id="{00000000-0008-0000-0600-000064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89877</xdr:rowOff>
    </xdr:from>
    <xdr:to>
      <xdr:col>85</xdr:col>
      <xdr:colOff>127000</xdr:colOff>
      <xdr:row>76</xdr:row>
      <xdr:rowOff>120957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5481300" y="13120077"/>
          <a:ext cx="838200" cy="3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5" name="公債費平均値テキスト">
          <a:extLst>
            <a:ext uri="{FF2B5EF4-FFF2-40B4-BE49-F238E27FC236}">
              <a16:creationId xmlns:a16="http://schemas.microsoft.com/office/drawing/2014/main" id="{00000000-0008-0000-0600-000067020000}"/>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120957</xdr:rowOff>
    </xdr:from>
    <xdr:to>
      <xdr:col>81</xdr:col>
      <xdr:colOff>50800</xdr:colOff>
      <xdr:row>76</xdr:row>
      <xdr:rowOff>148636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4592300" y="13151157"/>
          <a:ext cx="889000" cy="2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148636</xdr:rowOff>
    </xdr:from>
    <xdr:to>
      <xdr:col>76</xdr:col>
      <xdr:colOff>114300</xdr:colOff>
      <xdr:row>77</xdr:row>
      <xdr:rowOff>3945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3703300" y="13178836"/>
          <a:ext cx="889000" cy="26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3945</xdr:rowOff>
    </xdr:from>
    <xdr:to>
      <xdr:col>71</xdr:col>
      <xdr:colOff>177800</xdr:colOff>
      <xdr:row>77</xdr:row>
      <xdr:rowOff>45382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2814300" y="13205595"/>
          <a:ext cx="889000" cy="4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15688</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2547111" y="1338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39077</xdr:rowOff>
    </xdr:from>
    <xdr:to>
      <xdr:col>85</xdr:col>
      <xdr:colOff>177800</xdr:colOff>
      <xdr:row>76</xdr:row>
      <xdr:rowOff>140677</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6268700" y="1306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61954</xdr:rowOff>
    </xdr:from>
    <xdr:ext cx="599010" cy="259045"/>
    <xdr:sp macro="" textlink="">
      <xdr:nvSpPr>
        <xdr:cNvPr id="634" name="公債費該当値テキスト">
          <a:extLst>
            <a:ext uri="{FF2B5EF4-FFF2-40B4-BE49-F238E27FC236}">
              <a16:creationId xmlns:a16="http://schemas.microsoft.com/office/drawing/2014/main" id="{00000000-0008-0000-0600-00007A020000}"/>
            </a:ext>
          </a:extLst>
        </xdr:cNvPr>
        <xdr:cNvSpPr txBox="1"/>
      </xdr:nvSpPr>
      <xdr:spPr>
        <a:xfrm>
          <a:off x="16370300" y="12920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70157</xdr:rowOff>
    </xdr:from>
    <xdr:to>
      <xdr:col>81</xdr:col>
      <xdr:colOff>101600</xdr:colOff>
      <xdr:row>77</xdr:row>
      <xdr:rowOff>307</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5430500" y="1310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16834</xdr:rowOff>
    </xdr:from>
    <xdr:ext cx="59901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181795" y="12875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97836</xdr:rowOff>
    </xdr:from>
    <xdr:to>
      <xdr:col>76</xdr:col>
      <xdr:colOff>165100</xdr:colOff>
      <xdr:row>77</xdr:row>
      <xdr:rowOff>27986</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4541500" y="1312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44513</xdr:rowOff>
    </xdr:from>
    <xdr:ext cx="59901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292795" y="12903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124595</xdr:rowOff>
    </xdr:from>
    <xdr:to>
      <xdr:col>72</xdr:col>
      <xdr:colOff>38100</xdr:colOff>
      <xdr:row>77</xdr:row>
      <xdr:rowOff>54745</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3652500" y="1315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71273</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930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166032</xdr:rowOff>
    </xdr:from>
    <xdr:to>
      <xdr:col>67</xdr:col>
      <xdr:colOff>101600</xdr:colOff>
      <xdr:row>77</xdr:row>
      <xdr:rowOff>96182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2763500" y="1319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112709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971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9" name="積立金最小値テキスト">
          <a:extLst>
            <a:ext uri="{FF2B5EF4-FFF2-40B4-BE49-F238E27FC236}">
              <a16:creationId xmlns:a16="http://schemas.microsoft.com/office/drawing/2014/main" id="{00000000-0008-0000-0600-00009D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1" name="積立金最大値テキスト">
          <a:extLst>
            <a:ext uri="{FF2B5EF4-FFF2-40B4-BE49-F238E27FC236}">
              <a16:creationId xmlns:a16="http://schemas.microsoft.com/office/drawing/2014/main" id="{00000000-0008-0000-0600-00009F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160469</xdr:rowOff>
    </xdr:from>
    <xdr:to>
      <xdr:col>85</xdr:col>
      <xdr:colOff>127000</xdr:colOff>
      <xdr:row>99</xdr:row>
      <xdr:rowOff>75234</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5481300" y="16962569"/>
          <a:ext cx="838200" cy="8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4" name="積立金平均値テキスト">
          <a:extLst>
            <a:ext uri="{FF2B5EF4-FFF2-40B4-BE49-F238E27FC236}">
              <a16:creationId xmlns:a16="http://schemas.microsoft.com/office/drawing/2014/main" id="{00000000-0008-0000-0600-0000A2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66681</xdr:rowOff>
    </xdr:from>
    <xdr:to>
      <xdr:col>81</xdr:col>
      <xdr:colOff>50800</xdr:colOff>
      <xdr:row>99</xdr:row>
      <xdr:rowOff>75234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4592300" y="17040231"/>
          <a:ext cx="889000" cy="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68295</xdr:rowOff>
    </xdr:from>
    <xdr:to>
      <xdr:col>76</xdr:col>
      <xdr:colOff>114300</xdr:colOff>
      <xdr:row>99</xdr:row>
      <xdr:rowOff>66681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3703300" y="16870395"/>
          <a:ext cx="889000" cy="169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68295</xdr:rowOff>
    </xdr:from>
    <xdr:to>
      <xdr:col>71</xdr:col>
      <xdr:colOff>177800</xdr:colOff>
      <xdr:row>99</xdr:row>
      <xdr:rowOff>66966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2814300" y="16870395"/>
          <a:ext cx="889000" cy="170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109669</xdr:rowOff>
    </xdr:from>
    <xdr:to>
      <xdr:col>85</xdr:col>
      <xdr:colOff>177800</xdr:colOff>
      <xdr:row>99</xdr:row>
      <xdr:rowOff>39819</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6268700" y="1691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24596</xdr:rowOff>
    </xdr:from>
    <xdr:ext cx="534377" cy="259045"/>
    <xdr:sp macro="" textlink="">
      <xdr:nvSpPr>
        <xdr:cNvPr id="693" name="積立金該当値テキスト">
          <a:extLst>
            <a:ext uri="{FF2B5EF4-FFF2-40B4-BE49-F238E27FC236}">
              <a16:creationId xmlns:a16="http://schemas.microsoft.com/office/drawing/2014/main" id="{00000000-0008-0000-0600-0000B5020000}"/>
            </a:ext>
          </a:extLst>
        </xdr:cNvPr>
        <xdr:cNvSpPr txBox="1"/>
      </xdr:nvSpPr>
      <xdr:spPr>
        <a:xfrm>
          <a:off x="16370300" y="16826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24434</xdr:rowOff>
    </xdr:from>
    <xdr:to>
      <xdr:col>81</xdr:col>
      <xdr:colOff>101600</xdr:colOff>
      <xdr:row>99</xdr:row>
      <xdr:rowOff>126034</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5430500" y="1699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117161</xdr:rowOff>
    </xdr:from>
    <xdr:ext cx="469744"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46428" y="17090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15881</xdr:rowOff>
    </xdr:from>
    <xdr:to>
      <xdr:col>76</xdr:col>
      <xdr:colOff>165100</xdr:colOff>
      <xdr:row>99</xdr:row>
      <xdr:rowOff>117481</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4541500" y="1698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108608</xdr:rowOff>
    </xdr:from>
    <xdr:ext cx="469744"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57428" y="1708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17495</xdr:rowOff>
    </xdr:from>
    <xdr:to>
      <xdr:col>72</xdr:col>
      <xdr:colOff>38100</xdr:colOff>
      <xdr:row>98</xdr:row>
      <xdr:rowOff>119095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3652500" y="1681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110222</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91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16166</xdr:rowOff>
    </xdr:from>
    <xdr:to>
      <xdr:col>67</xdr:col>
      <xdr:colOff>101600</xdr:colOff>
      <xdr:row>99</xdr:row>
      <xdr:rowOff>117766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2763500" y="1698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108893</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79428" y="17082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投資及び出資金グラフ枠">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6" name="投資及び出資金最小値テキスト">
          <a:extLst>
            <a:ext uri="{FF2B5EF4-FFF2-40B4-BE49-F238E27FC236}">
              <a16:creationId xmlns:a16="http://schemas.microsoft.com/office/drawing/2014/main" id="{00000000-0008-0000-0600-0000D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8" name="投資及び出資金最大値テキスト">
          <a:extLst>
            <a:ext uri="{FF2B5EF4-FFF2-40B4-BE49-F238E27FC236}">
              <a16:creationId xmlns:a16="http://schemas.microsoft.com/office/drawing/2014/main" id="{00000000-0008-0000-0600-0000D8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82626</xdr:rowOff>
    </xdr:from>
    <xdr:to>
      <xdr:col>116</xdr:col>
      <xdr:colOff>63500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1323300" y="6597726"/>
          <a:ext cx="838200" cy="133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1" name="投資及び出資金平均値テキスト">
          <a:extLst>
            <a:ext uri="{FF2B5EF4-FFF2-40B4-BE49-F238E27FC236}">
              <a16:creationId xmlns:a16="http://schemas.microsoft.com/office/drawing/2014/main" id="{00000000-0008-0000-0600-0000DB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31826</xdr:rowOff>
    </xdr:from>
    <xdr:to>
      <xdr:col>116</xdr:col>
      <xdr:colOff>114300</xdr:colOff>
      <xdr:row>38</xdr:row>
      <xdr:rowOff>133426</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2110700" y="654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10253</xdr:rowOff>
    </xdr:from>
    <xdr:ext cx="469744" cy="259045"/>
    <xdr:sp macro="" textlink="">
      <xdr:nvSpPr>
        <xdr:cNvPr id="750" name="投資及び出資金該当値テキスト">
          <a:extLst>
            <a:ext uri="{FF2B5EF4-FFF2-40B4-BE49-F238E27FC236}">
              <a16:creationId xmlns:a16="http://schemas.microsoft.com/office/drawing/2014/main" id="{00000000-0008-0000-0600-0000EE020000}"/>
            </a:ext>
          </a:extLst>
        </xdr:cNvPr>
        <xdr:cNvSpPr txBox="1"/>
      </xdr:nvSpPr>
      <xdr:spPr>
        <a:xfrm>
          <a:off x="22212300" y="652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1" name="貸付金最小値テキスト">
          <a:extLst>
            <a:ext uri="{FF2B5EF4-FFF2-40B4-BE49-F238E27FC236}">
              <a16:creationId xmlns:a16="http://schemas.microsoft.com/office/drawing/2014/main" id="{00000000-0008-0000-0600-00000D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3" name="貸付金最大値テキスト">
          <a:extLst>
            <a:ext uri="{FF2B5EF4-FFF2-40B4-BE49-F238E27FC236}">
              <a16:creationId xmlns:a16="http://schemas.microsoft.com/office/drawing/2014/main" id="{00000000-0008-0000-0600-00000F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60536</xdr:rowOff>
    </xdr:from>
    <xdr:to>
      <xdr:col>116</xdr:col>
      <xdr:colOff>63500</xdr:colOff>
      <xdr:row>58</xdr:row>
      <xdr:rowOff>74664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1323300" y="10004636"/>
          <a:ext cx="838200" cy="1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6" name="貸付金平均値テキスト">
          <a:extLst>
            <a:ext uri="{FF2B5EF4-FFF2-40B4-BE49-F238E27FC236}">
              <a16:creationId xmlns:a16="http://schemas.microsoft.com/office/drawing/2014/main" id="{00000000-0008-0000-0600-000012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60536</xdr:rowOff>
    </xdr:from>
    <xdr:to>
      <xdr:col>111</xdr:col>
      <xdr:colOff>177800</xdr:colOff>
      <xdr:row>58</xdr:row>
      <xdr:rowOff>63736</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0434300" y="10004636"/>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58318</xdr:rowOff>
    </xdr:from>
    <xdr:to>
      <xdr:col>107</xdr:col>
      <xdr:colOff>50800</xdr:colOff>
      <xdr:row>58</xdr:row>
      <xdr:rowOff>63736</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9545300" y="10002418"/>
          <a:ext cx="889000" cy="5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52901</xdr:rowOff>
    </xdr:from>
    <xdr:to>
      <xdr:col>102</xdr:col>
      <xdr:colOff>114300</xdr:colOff>
      <xdr:row>58</xdr:row>
      <xdr:rowOff>58318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656300" y="9997001"/>
          <a:ext cx="889000" cy="5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101297</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421428" y="1004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23864</xdr:rowOff>
    </xdr:from>
    <xdr:to>
      <xdr:col>116</xdr:col>
      <xdr:colOff>114300</xdr:colOff>
      <xdr:row>58</xdr:row>
      <xdr:rowOff>125464</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2110700" y="996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153533</xdr:rowOff>
    </xdr:from>
    <xdr:ext cx="469744" cy="259045"/>
    <xdr:sp macro="" textlink="">
      <xdr:nvSpPr>
        <xdr:cNvPr id="805" name="貸付金該当値テキスト">
          <a:extLst>
            <a:ext uri="{FF2B5EF4-FFF2-40B4-BE49-F238E27FC236}">
              <a16:creationId xmlns:a16="http://schemas.microsoft.com/office/drawing/2014/main" id="{00000000-0008-0000-0600-000025030000}"/>
            </a:ext>
          </a:extLst>
        </xdr:cNvPr>
        <xdr:cNvSpPr txBox="1"/>
      </xdr:nvSpPr>
      <xdr:spPr>
        <a:xfrm>
          <a:off x="22212300" y="9926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9736</xdr:rowOff>
    </xdr:from>
    <xdr:to>
      <xdr:col>112</xdr:col>
      <xdr:colOff>38100</xdr:colOff>
      <xdr:row>58</xdr:row>
      <xdr:rowOff>111336</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1272500" y="995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102463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1004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12936</xdr:rowOff>
    </xdr:from>
    <xdr:to>
      <xdr:col>107</xdr:col>
      <xdr:colOff>101600</xdr:colOff>
      <xdr:row>58</xdr:row>
      <xdr:rowOff>114536</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0383500" y="995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105663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049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7518</xdr:rowOff>
    </xdr:from>
    <xdr:to>
      <xdr:col>102</xdr:col>
      <xdr:colOff>165100</xdr:colOff>
      <xdr:row>58</xdr:row>
      <xdr:rowOff>109118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9494500" y="995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100245</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1004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2101</xdr:rowOff>
    </xdr:from>
    <xdr:to>
      <xdr:col>98</xdr:col>
      <xdr:colOff>38100</xdr:colOff>
      <xdr:row>58</xdr:row>
      <xdr:rowOff>103701</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8605500" y="994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120228</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9721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68459</xdr:rowOff>
    </xdr:from>
    <xdr:to>
      <xdr:col>116</xdr:col>
      <xdr:colOff>63500</xdr:colOff>
      <xdr:row>75</xdr:row>
      <xdr:rowOff>78762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1323300" y="12927209"/>
          <a:ext cx="838200" cy="10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78762</xdr:rowOff>
    </xdr:from>
    <xdr:to>
      <xdr:col>111</xdr:col>
      <xdr:colOff>177800</xdr:colOff>
      <xdr:row>76</xdr:row>
      <xdr:rowOff>21693</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0434300" y="12937512"/>
          <a:ext cx="889000" cy="11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139716</xdr:rowOff>
    </xdr:from>
    <xdr:to>
      <xdr:col>107</xdr:col>
      <xdr:colOff>50800</xdr:colOff>
      <xdr:row>76</xdr:row>
      <xdr:rowOff>21693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9545300" y="12998466"/>
          <a:ext cx="889000" cy="5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133756</xdr:rowOff>
    </xdr:from>
    <xdr:to>
      <xdr:col>102</xdr:col>
      <xdr:colOff>114300</xdr:colOff>
      <xdr:row>75</xdr:row>
      <xdr:rowOff>139716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656300" y="12992506"/>
          <a:ext cx="889000" cy="5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17659</xdr:rowOff>
    </xdr:from>
    <xdr:to>
      <xdr:col>116</xdr:col>
      <xdr:colOff>114300</xdr:colOff>
      <xdr:row>75</xdr:row>
      <xdr:rowOff>119259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287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40536</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272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27962</xdr:rowOff>
    </xdr:from>
    <xdr:to>
      <xdr:col>112</xdr:col>
      <xdr:colOff>38100</xdr:colOff>
      <xdr:row>75</xdr:row>
      <xdr:rowOff>129562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288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120688</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7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142343</xdr:rowOff>
    </xdr:from>
    <xdr:to>
      <xdr:col>107</xdr:col>
      <xdr:colOff>101600</xdr:colOff>
      <xdr:row>76</xdr:row>
      <xdr:rowOff>72493</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300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63620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3093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88916</xdr:rowOff>
    </xdr:from>
    <xdr:to>
      <xdr:col>102</xdr:col>
      <xdr:colOff>165100</xdr:colOff>
      <xdr:row>76</xdr:row>
      <xdr:rowOff>19066</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294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10194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0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82956</xdr:rowOff>
    </xdr:from>
    <xdr:to>
      <xdr:col>98</xdr:col>
      <xdr:colOff>38100</xdr:colOff>
      <xdr:row>76</xdr:row>
      <xdr:rowOff>13106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294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4233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03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id="{00000000-0008-0000-0600-00007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id="{00000000-0008-0000-0600-00007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id="{00000000-0008-0000-0600-00007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id="{00000000-0008-0000-0600-00009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・復興関連事業がおおむね終了したことにより、普通建設事業費は平均値程度まで下がってきている。</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年度は火山博物館リニューアルがあったため増額した。</a:t>
          </a:r>
          <a:endParaRPr lang="ja-JP" altLang="ja-JP" sz="1400">
            <a:effectLst/>
          </a:endParaRPr>
        </a:p>
        <a:p>
          <a:r>
            <a:rPr kumimoji="1" lang="ja-JP" altLang="ja-JP" sz="1100">
              <a:solidFill>
                <a:schemeClr val="dk1"/>
              </a:solidFill>
              <a:effectLst/>
              <a:latin typeface="+mn-lt"/>
              <a:ea typeface="+mn-ea"/>
              <a:cs typeface="+mn-cs"/>
            </a:rPr>
            <a:t>・普通建設事業が終了し、公債費の償還が開始となったため数値が上昇傾向にある。</a:t>
          </a:r>
          <a:endParaRPr lang="ja-JP" altLang="ja-JP" sz="1400">
            <a:effectLst/>
          </a:endParaRPr>
        </a:p>
        <a:p>
          <a:r>
            <a:rPr kumimoji="1" lang="ja-JP" altLang="ja-JP" sz="1100">
              <a:solidFill>
                <a:schemeClr val="dk1"/>
              </a:solidFill>
              <a:effectLst/>
              <a:latin typeface="+mn-lt"/>
              <a:ea typeface="+mn-ea"/>
              <a:cs typeface="+mn-cs"/>
            </a:rPr>
            <a:t>・物件費、人件費は依然として高い数値で推移しているため、施設の集約や削減について早急に検討していく。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6,813
6,665
90.76
9,891,013
9,754,237
136,776
3,962,435
8,000,381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99441</xdr:rowOff>
    </xdr:from>
    <xdr:to>
      <xdr:col>24</xdr:col>
      <xdr:colOff>63500</xdr:colOff>
      <xdr:row>35</xdr:row>
      <xdr:rowOff>136525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00191"/>
          <a:ext cx="838200" cy="3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136525</xdr:rowOff>
    </xdr:from>
    <xdr:to>
      <xdr:col>19</xdr:col>
      <xdr:colOff>177800</xdr:colOff>
      <xdr:row>35</xdr:row>
      <xdr:rowOff>161290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3727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161290</xdr:rowOff>
    </xdr:from>
    <xdr:to>
      <xdr:col>15</xdr:col>
      <xdr:colOff>50800</xdr:colOff>
      <xdr:row>36</xdr:row>
      <xdr:rowOff>7747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62040"/>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7747</xdr:rowOff>
    </xdr:from>
    <xdr:to>
      <xdr:col>10</xdr:col>
      <xdr:colOff>114300</xdr:colOff>
      <xdr:row>36</xdr:row>
      <xdr:rowOff>33782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79947"/>
          <a:ext cx="8890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48641</xdr:rowOff>
    </xdr:from>
    <xdr:to>
      <xdr:col>24</xdr:col>
      <xdr:colOff>114300</xdr:colOff>
      <xdr:row>35</xdr:row>
      <xdr:rowOff>150241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4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71518</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0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85725</xdr:rowOff>
    </xdr:from>
    <xdr:to>
      <xdr:col>20</xdr:col>
      <xdr:colOff>38100</xdr:colOff>
      <xdr:row>36</xdr:row>
      <xdr:rowOff>15875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8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32402</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861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110490</xdr:rowOff>
    </xdr:from>
    <xdr:to>
      <xdr:col>15</xdr:col>
      <xdr:colOff>101600</xdr:colOff>
      <xdr:row>36</xdr:row>
      <xdr:rowOff>40640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57167</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88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128397</xdr:rowOff>
    </xdr:from>
    <xdr:to>
      <xdr:col>10</xdr:col>
      <xdr:colOff>165100</xdr:colOff>
      <xdr:row>36</xdr:row>
      <xdr:rowOff>58547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2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75074</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9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154432</xdr:rowOff>
    </xdr:from>
    <xdr:to>
      <xdr:col>6</xdr:col>
      <xdr:colOff>38100</xdr:colOff>
      <xdr:row>36</xdr:row>
      <xdr:rowOff>84582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5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101109</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93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98972</xdr:rowOff>
    </xdr:from>
    <xdr:to>
      <xdr:col>24</xdr:col>
      <xdr:colOff>63500</xdr:colOff>
      <xdr:row>58</xdr:row>
      <xdr:rowOff>7333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71622"/>
          <a:ext cx="838200" cy="7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162717</xdr:rowOff>
    </xdr:from>
    <xdr:to>
      <xdr:col>19</xdr:col>
      <xdr:colOff>177800</xdr:colOff>
      <xdr:row>58</xdr:row>
      <xdr:rowOff>7333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35367"/>
          <a:ext cx="889000" cy="16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114583</xdr:rowOff>
    </xdr:from>
    <xdr:to>
      <xdr:col>15</xdr:col>
      <xdr:colOff>50800</xdr:colOff>
      <xdr:row>57</xdr:row>
      <xdr:rowOff>162717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87233"/>
          <a:ext cx="889000" cy="48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55080</xdr:rowOff>
    </xdr:from>
    <xdr:to>
      <xdr:col>10</xdr:col>
      <xdr:colOff>114300</xdr:colOff>
      <xdr:row>57</xdr:row>
      <xdr:rowOff>114583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27730"/>
          <a:ext cx="889000" cy="59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48172</xdr:rowOff>
    </xdr:from>
    <xdr:to>
      <xdr:col>24</xdr:col>
      <xdr:colOff>114300</xdr:colOff>
      <xdr:row>57</xdr:row>
      <xdr:rowOff>149772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26599</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9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127983</xdr:rowOff>
    </xdr:from>
    <xdr:to>
      <xdr:col>20</xdr:col>
      <xdr:colOff>38100</xdr:colOff>
      <xdr:row>58</xdr:row>
      <xdr:rowOff>58133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49260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93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111917</xdr:rowOff>
    </xdr:from>
    <xdr:to>
      <xdr:col>15</xdr:col>
      <xdr:colOff>101600</xdr:colOff>
      <xdr:row>58</xdr:row>
      <xdr:rowOff>42067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8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33194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77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63783</xdr:rowOff>
    </xdr:from>
    <xdr:to>
      <xdr:col>10</xdr:col>
      <xdr:colOff>165100</xdr:colOff>
      <xdr:row>57</xdr:row>
      <xdr:rowOff>165383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3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156510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29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4280</xdr:rowOff>
    </xdr:from>
    <xdr:to>
      <xdr:col>6</xdr:col>
      <xdr:colOff>38100</xdr:colOff>
      <xdr:row>57</xdr:row>
      <xdr:rowOff>105880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7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97007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69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104175</xdr:rowOff>
    </xdr:from>
    <xdr:to>
      <xdr:col>24</xdr:col>
      <xdr:colOff>63500</xdr:colOff>
      <xdr:row>76</xdr:row>
      <xdr:rowOff>111723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134375"/>
          <a:ext cx="838200" cy="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104175</xdr:rowOff>
    </xdr:from>
    <xdr:to>
      <xdr:col>19</xdr:col>
      <xdr:colOff>177800</xdr:colOff>
      <xdr:row>76</xdr:row>
      <xdr:rowOff>111666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34375"/>
          <a:ext cx="889000" cy="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109841</xdr:rowOff>
    </xdr:from>
    <xdr:to>
      <xdr:col>15</xdr:col>
      <xdr:colOff>50800</xdr:colOff>
      <xdr:row>76</xdr:row>
      <xdr:rowOff>111666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797141"/>
          <a:ext cx="889000" cy="34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109841</xdr:rowOff>
    </xdr:from>
    <xdr:to>
      <xdr:col>10</xdr:col>
      <xdr:colOff>114300</xdr:colOff>
      <xdr:row>77</xdr:row>
      <xdr:rowOff>37447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797141"/>
          <a:ext cx="889000" cy="44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60923</xdr:rowOff>
    </xdr:from>
    <xdr:to>
      <xdr:col>24</xdr:col>
      <xdr:colOff>114300</xdr:colOff>
      <xdr:row>76</xdr:row>
      <xdr:rowOff>162523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9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39350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69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53375</xdr:rowOff>
    </xdr:from>
    <xdr:to>
      <xdr:col>20</xdr:col>
      <xdr:colOff>38100</xdr:colOff>
      <xdr:row>76</xdr:row>
      <xdr:rowOff>154975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8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53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58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60866</xdr:rowOff>
    </xdr:from>
    <xdr:to>
      <xdr:col>15</xdr:col>
      <xdr:colOff>101600</xdr:colOff>
      <xdr:row>76</xdr:row>
      <xdr:rowOff>162466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9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7543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66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59041</xdr:rowOff>
    </xdr:from>
    <xdr:to>
      <xdr:col>10</xdr:col>
      <xdr:colOff>165100</xdr:colOff>
      <xdr:row>74</xdr:row>
      <xdr:rowOff>160641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74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5718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521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158097</xdr:rowOff>
    </xdr:from>
    <xdr:to>
      <xdr:col>6</xdr:col>
      <xdr:colOff>38100</xdr:colOff>
      <xdr:row>77</xdr:row>
      <xdr:rowOff>88247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8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104774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63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46631</xdr:rowOff>
    </xdr:from>
    <xdr:to>
      <xdr:col>24</xdr:col>
      <xdr:colOff>63500</xdr:colOff>
      <xdr:row>98</xdr:row>
      <xdr:rowOff>47636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48731"/>
          <a:ext cx="8382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286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802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46631</xdr:rowOff>
    </xdr:from>
    <xdr:to>
      <xdr:col>19</xdr:col>
      <xdr:colOff>177800</xdr:colOff>
      <xdr:row>98</xdr:row>
      <xdr:rowOff>48067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48731"/>
          <a:ext cx="889000" cy="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127947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930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48067</xdr:rowOff>
    </xdr:from>
    <xdr:to>
      <xdr:col>15</xdr:col>
      <xdr:colOff>50800</xdr:colOff>
      <xdr:row>98</xdr:row>
      <xdr:rowOff>61857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50167"/>
          <a:ext cx="889000" cy="13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138757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44904</xdr:rowOff>
    </xdr:from>
    <xdr:to>
      <xdr:col>10</xdr:col>
      <xdr:colOff>114300</xdr:colOff>
      <xdr:row>98</xdr:row>
      <xdr:rowOff>61857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847004"/>
          <a:ext cx="889000" cy="1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4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168286</xdr:rowOff>
    </xdr:from>
    <xdr:to>
      <xdr:col>24</xdr:col>
      <xdr:colOff>114300</xdr:colOff>
      <xdr:row>98</xdr:row>
      <xdr:rowOff>98436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9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127663</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86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167281</xdr:rowOff>
    </xdr:from>
    <xdr:to>
      <xdr:col>20</xdr:col>
      <xdr:colOff>38100</xdr:colOff>
      <xdr:row>98</xdr:row>
      <xdr:rowOff>97431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9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113958</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573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168717</xdr:rowOff>
    </xdr:from>
    <xdr:to>
      <xdr:col>15</xdr:col>
      <xdr:colOff>101600</xdr:colOff>
      <xdr:row>98</xdr:row>
      <xdr:rowOff>98867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9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115394</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574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11057</xdr:rowOff>
    </xdr:from>
    <xdr:to>
      <xdr:col>10</xdr:col>
      <xdr:colOff>165100</xdr:colOff>
      <xdr:row>98</xdr:row>
      <xdr:rowOff>112657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1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129184</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588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165554</xdr:rowOff>
    </xdr:from>
    <xdr:to>
      <xdr:col>6</xdr:col>
      <xdr:colOff>38100</xdr:colOff>
      <xdr:row>98</xdr:row>
      <xdr:rowOff>95704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9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112231</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6571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23480</xdr:rowOff>
    </xdr:from>
    <xdr:to>
      <xdr:col>55</xdr:col>
      <xdr:colOff>0</xdr:colOff>
      <xdr:row>37</xdr:row>
      <xdr:rowOff>25674</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367130"/>
          <a:ext cx="838200" cy="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22567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537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25674</xdr:rowOff>
    </xdr:from>
    <xdr:to>
      <xdr:col>50</xdr:col>
      <xdr:colOff>114300</xdr:colOff>
      <xdr:row>37</xdr:row>
      <xdr:rowOff>32989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369324"/>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140342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554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144272</xdr:rowOff>
    </xdr:from>
    <xdr:to>
      <xdr:col>45</xdr:col>
      <xdr:colOff>177800</xdr:colOff>
      <xdr:row>37</xdr:row>
      <xdr:rowOff>32989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316472"/>
          <a:ext cx="889000" cy="60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135450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65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103124</xdr:rowOff>
    </xdr:from>
    <xdr:to>
      <xdr:col>41</xdr:col>
      <xdr:colOff>50800</xdr:colOff>
      <xdr:row>36</xdr:row>
      <xdr:rowOff>144272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2753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143725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5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134261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6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144130</xdr:rowOff>
    </xdr:from>
    <xdr:to>
      <xdr:col>55</xdr:col>
      <xdr:colOff>50800</xdr:colOff>
      <xdr:row>37</xdr:row>
      <xdr:rowOff>74280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31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167007</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16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146324</xdr:rowOff>
    </xdr:from>
    <xdr:to>
      <xdr:col>50</xdr:col>
      <xdr:colOff>165100</xdr:colOff>
      <xdr:row>37</xdr:row>
      <xdr:rowOff>76474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31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93001</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6093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153639</xdr:rowOff>
    </xdr:from>
    <xdr:to>
      <xdr:col>46</xdr:col>
      <xdr:colOff>38100</xdr:colOff>
      <xdr:row>37</xdr:row>
      <xdr:rowOff>83789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32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100316</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610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93472</xdr:rowOff>
    </xdr:from>
    <xdr:to>
      <xdr:col>41</xdr:col>
      <xdr:colOff>101600</xdr:colOff>
      <xdr:row>37</xdr:row>
      <xdr:rowOff>23622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26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40149</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6040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52324</xdr:rowOff>
    </xdr:from>
    <xdr:to>
      <xdr:col>36</xdr:col>
      <xdr:colOff>165100</xdr:colOff>
      <xdr:row>36</xdr:row>
      <xdr:rowOff>153924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22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170451</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99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152517</xdr:rowOff>
    </xdr:from>
    <xdr:to>
      <xdr:col>55</xdr:col>
      <xdr:colOff>0</xdr:colOff>
      <xdr:row>57</xdr:row>
      <xdr:rowOff>124673</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753717"/>
          <a:ext cx="838200" cy="14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152517</xdr:rowOff>
    </xdr:from>
    <xdr:to>
      <xdr:col>50</xdr:col>
      <xdr:colOff>114300</xdr:colOff>
      <xdr:row>57</xdr:row>
      <xdr:rowOff>129733</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753717"/>
          <a:ext cx="889000" cy="14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129733</xdr:rowOff>
    </xdr:from>
    <xdr:to>
      <xdr:col>45</xdr:col>
      <xdr:colOff>177800</xdr:colOff>
      <xdr:row>57</xdr:row>
      <xdr:rowOff>162506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902383"/>
          <a:ext cx="889000" cy="3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162506</xdr:rowOff>
    </xdr:from>
    <xdr:to>
      <xdr:col>41</xdr:col>
      <xdr:colOff>50800</xdr:colOff>
      <xdr:row>57</xdr:row>
      <xdr:rowOff>167658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935156"/>
          <a:ext cx="889000" cy="5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0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87730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1003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73873</xdr:rowOff>
    </xdr:from>
    <xdr:to>
      <xdr:col>55</xdr:col>
      <xdr:colOff>50800</xdr:colOff>
      <xdr:row>58</xdr:row>
      <xdr:rowOff>4023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4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96750</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69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101717</xdr:rowOff>
    </xdr:from>
    <xdr:to>
      <xdr:col>50</xdr:col>
      <xdr:colOff>165100</xdr:colOff>
      <xdr:row>57</xdr:row>
      <xdr:rowOff>31867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70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48394</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39795" y="947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78933</xdr:rowOff>
    </xdr:from>
    <xdr:to>
      <xdr:col>46</xdr:col>
      <xdr:colOff>38100</xdr:colOff>
      <xdr:row>58</xdr:row>
      <xdr:rowOff>9083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5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25610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626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111706</xdr:rowOff>
    </xdr:from>
    <xdr:to>
      <xdr:col>41</xdr:col>
      <xdr:colOff>101600</xdr:colOff>
      <xdr:row>58</xdr:row>
      <xdr:rowOff>41856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8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58383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65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116858</xdr:rowOff>
    </xdr:from>
    <xdr:to>
      <xdr:col>36</xdr:col>
      <xdr:colOff>165100</xdr:colOff>
      <xdr:row>58</xdr:row>
      <xdr:rowOff>47008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88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63535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66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86368</xdr:rowOff>
    </xdr:from>
    <xdr:to>
      <xdr:col>55</xdr:col>
      <xdr:colOff>0</xdr:colOff>
      <xdr:row>77</xdr:row>
      <xdr:rowOff>35691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2773668"/>
          <a:ext cx="838200" cy="46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139572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41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35691</xdr:rowOff>
    </xdr:from>
    <xdr:to>
      <xdr:col>50</xdr:col>
      <xdr:colOff>114300</xdr:colOff>
      <xdr:row>77</xdr:row>
      <xdr:rowOff>83400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237341"/>
          <a:ext cx="889000" cy="4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93887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46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83400</xdr:rowOff>
    </xdr:from>
    <xdr:to>
      <xdr:col>45</xdr:col>
      <xdr:colOff>177800</xdr:colOff>
      <xdr:row>77</xdr:row>
      <xdr:rowOff>141067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285050"/>
          <a:ext cx="889000" cy="57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83512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128849</xdr:rowOff>
    </xdr:from>
    <xdr:to>
      <xdr:col>41</xdr:col>
      <xdr:colOff>50800</xdr:colOff>
      <xdr:row>77</xdr:row>
      <xdr:rowOff>141067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330499"/>
          <a:ext cx="889000" cy="12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106828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35568</xdr:rowOff>
    </xdr:from>
    <xdr:to>
      <xdr:col>55</xdr:col>
      <xdr:colOff>50800</xdr:colOff>
      <xdr:row>74</xdr:row>
      <xdr:rowOff>137168</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272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58445</xdr:rowOff>
    </xdr:from>
    <xdr:ext cx="599010"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2574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156341</xdr:rowOff>
    </xdr:from>
    <xdr:to>
      <xdr:col>50</xdr:col>
      <xdr:colOff>165100</xdr:colOff>
      <xdr:row>77</xdr:row>
      <xdr:rowOff>86491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18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103018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296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32600</xdr:rowOff>
    </xdr:from>
    <xdr:to>
      <xdr:col>46</xdr:col>
      <xdr:colOff>38100</xdr:colOff>
      <xdr:row>77</xdr:row>
      <xdr:rowOff>134200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23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150727</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00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90267</xdr:rowOff>
    </xdr:from>
    <xdr:to>
      <xdr:col>41</xdr:col>
      <xdr:colOff>101600</xdr:colOff>
      <xdr:row>78</xdr:row>
      <xdr:rowOff>20417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291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36944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06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78049</xdr:rowOff>
    </xdr:from>
    <xdr:to>
      <xdr:col>36</xdr:col>
      <xdr:colOff>165100</xdr:colOff>
      <xdr:row>78</xdr:row>
      <xdr:rowOff>8199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27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24726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054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83610</xdr:rowOff>
    </xdr:from>
    <xdr:to>
      <xdr:col>55</xdr:col>
      <xdr:colOff>0</xdr:colOff>
      <xdr:row>95</xdr:row>
      <xdr:rowOff>129513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371360"/>
          <a:ext cx="838200" cy="4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44315</xdr:rowOff>
    </xdr:from>
    <xdr:to>
      <xdr:col>50</xdr:col>
      <xdr:colOff>114300</xdr:colOff>
      <xdr:row>95</xdr:row>
      <xdr:rowOff>83610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332065"/>
          <a:ext cx="889000" cy="39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44315</xdr:rowOff>
    </xdr:from>
    <xdr:to>
      <xdr:col>45</xdr:col>
      <xdr:colOff>177800</xdr:colOff>
      <xdr:row>95</xdr:row>
      <xdr:rowOff>66708</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332065"/>
          <a:ext cx="889000" cy="2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5553</xdr:rowOff>
    </xdr:from>
    <xdr:to>
      <xdr:col>41</xdr:col>
      <xdr:colOff>50800</xdr:colOff>
      <xdr:row>95</xdr:row>
      <xdr:rowOff>66708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121853"/>
          <a:ext cx="889000" cy="232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166371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62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78713</xdr:rowOff>
    </xdr:from>
    <xdr:to>
      <xdr:col>55</xdr:col>
      <xdr:colOff>50800</xdr:colOff>
      <xdr:row>96</xdr:row>
      <xdr:rowOff>8863</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36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101590</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21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32810</xdr:rowOff>
    </xdr:from>
    <xdr:to>
      <xdr:col>50</xdr:col>
      <xdr:colOff>165100</xdr:colOff>
      <xdr:row>95</xdr:row>
      <xdr:rowOff>134410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3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150937</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6095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164965</xdr:rowOff>
    </xdr:from>
    <xdr:to>
      <xdr:col>46</xdr:col>
      <xdr:colOff>38100</xdr:colOff>
      <xdr:row>95</xdr:row>
      <xdr:rowOff>95115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28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111642</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50795" y="16056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15908</xdr:rowOff>
    </xdr:from>
    <xdr:to>
      <xdr:col>41</xdr:col>
      <xdr:colOff>101600</xdr:colOff>
      <xdr:row>95</xdr:row>
      <xdr:rowOff>117508</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30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134035</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6078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126203</xdr:rowOff>
    </xdr:from>
    <xdr:to>
      <xdr:col>36</xdr:col>
      <xdr:colOff>165100</xdr:colOff>
      <xdr:row>94</xdr:row>
      <xdr:rowOff>56353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07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72880</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72795" y="158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69378</xdr:rowOff>
    </xdr:from>
    <xdr:to>
      <xdr:col>85</xdr:col>
      <xdr:colOff>127000</xdr:colOff>
      <xdr:row>36</xdr:row>
      <xdr:rowOff>151054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241578"/>
          <a:ext cx="838200" cy="8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4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151054</xdr:rowOff>
    </xdr:from>
    <xdr:to>
      <xdr:col>81</xdr:col>
      <xdr:colOff>50800</xdr:colOff>
      <xdr:row>36</xdr:row>
      <xdr:rowOff>157857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323254"/>
          <a:ext cx="889000" cy="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157857</xdr:rowOff>
    </xdr:from>
    <xdr:to>
      <xdr:col>76</xdr:col>
      <xdr:colOff>114300</xdr:colOff>
      <xdr:row>37</xdr:row>
      <xdr:rowOff>40041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330057"/>
          <a:ext cx="889000" cy="5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36155</xdr:rowOff>
    </xdr:from>
    <xdr:to>
      <xdr:col>71</xdr:col>
      <xdr:colOff>177800</xdr:colOff>
      <xdr:row>37</xdr:row>
      <xdr:rowOff>40041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379805"/>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18578</xdr:rowOff>
    </xdr:from>
    <xdr:to>
      <xdr:col>85</xdr:col>
      <xdr:colOff>177800</xdr:colOff>
      <xdr:row>36</xdr:row>
      <xdr:rowOff>120178</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19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41455</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04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100254</xdr:rowOff>
    </xdr:from>
    <xdr:to>
      <xdr:col>81</xdr:col>
      <xdr:colOff>101600</xdr:colOff>
      <xdr:row>37</xdr:row>
      <xdr:rowOff>30404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2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46931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047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107057</xdr:rowOff>
    </xdr:from>
    <xdr:to>
      <xdr:col>76</xdr:col>
      <xdr:colOff>165100</xdr:colOff>
      <xdr:row>37</xdr:row>
      <xdr:rowOff>37207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27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53734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05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160691</xdr:rowOff>
    </xdr:from>
    <xdr:to>
      <xdr:col>72</xdr:col>
      <xdr:colOff>38100</xdr:colOff>
      <xdr:row>37</xdr:row>
      <xdr:rowOff>90841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3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81968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2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156805</xdr:rowOff>
    </xdr:from>
    <xdr:to>
      <xdr:col>67</xdr:col>
      <xdr:colOff>101600</xdr:colOff>
      <xdr:row>37</xdr:row>
      <xdr:rowOff>86955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2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78082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2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125821</xdr:rowOff>
    </xdr:from>
    <xdr:to>
      <xdr:col>85</xdr:col>
      <xdr:colOff>127000</xdr:colOff>
      <xdr:row>57</xdr:row>
      <xdr:rowOff>119331</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727021"/>
          <a:ext cx="838200" cy="164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119331</xdr:rowOff>
    </xdr:from>
    <xdr:to>
      <xdr:col>81</xdr:col>
      <xdr:colOff>50800</xdr:colOff>
      <xdr:row>57</xdr:row>
      <xdr:rowOff>136526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891981"/>
          <a:ext cx="889000" cy="17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136526</xdr:rowOff>
    </xdr:from>
    <xdr:to>
      <xdr:col>76</xdr:col>
      <xdr:colOff>114300</xdr:colOff>
      <xdr:row>58</xdr:row>
      <xdr:rowOff>6616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909176"/>
          <a:ext cx="889000" cy="41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9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151953</xdr:rowOff>
    </xdr:from>
    <xdr:to>
      <xdr:col>71</xdr:col>
      <xdr:colOff>177800</xdr:colOff>
      <xdr:row>58</xdr:row>
      <xdr:rowOff>6616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581703"/>
          <a:ext cx="889000" cy="36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48670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99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32309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97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75021</xdr:rowOff>
    </xdr:from>
    <xdr:to>
      <xdr:col>85</xdr:col>
      <xdr:colOff>177800</xdr:colOff>
      <xdr:row>57</xdr:row>
      <xdr:rowOff>5171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67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97898</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527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68531</xdr:rowOff>
    </xdr:from>
    <xdr:to>
      <xdr:col>81</xdr:col>
      <xdr:colOff>101600</xdr:colOff>
      <xdr:row>57</xdr:row>
      <xdr:rowOff>170131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84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15208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961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85726</xdr:rowOff>
    </xdr:from>
    <xdr:to>
      <xdr:col>76</xdr:col>
      <xdr:colOff>165100</xdr:colOff>
      <xdr:row>58</xdr:row>
      <xdr:rowOff>15876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85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32403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963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127266</xdr:rowOff>
    </xdr:from>
    <xdr:to>
      <xdr:col>72</xdr:col>
      <xdr:colOff>38100</xdr:colOff>
      <xdr:row>58</xdr:row>
      <xdr:rowOff>57416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89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73943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9675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101153</xdr:rowOff>
    </xdr:from>
    <xdr:to>
      <xdr:col>67</xdr:col>
      <xdr:colOff>101600</xdr:colOff>
      <xdr:row>56</xdr:row>
      <xdr:rowOff>31303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53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47830</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14795" y="9306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135750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08850"/>
          <a:ext cx="889000" cy="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134978</xdr:rowOff>
    </xdr:from>
    <xdr:to>
      <xdr:col>76</xdr:col>
      <xdr:colOff>114300</xdr:colOff>
      <xdr:row>78</xdr:row>
      <xdr:rowOff>135750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08078"/>
          <a:ext cx="889000" cy="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41461</xdr:rowOff>
    </xdr:from>
    <xdr:to>
      <xdr:col>71</xdr:col>
      <xdr:colOff>177800</xdr:colOff>
      <xdr:row>78</xdr:row>
      <xdr:rowOff>134978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414561"/>
          <a:ext cx="889000" cy="93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121455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49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84950</xdr:rowOff>
    </xdr:from>
    <xdr:to>
      <xdr:col>76</xdr:col>
      <xdr:colOff>165100</xdr:colOff>
      <xdr:row>79</xdr:row>
      <xdr:rowOff>15100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5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6227</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3017" y="135507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84178</xdr:rowOff>
    </xdr:from>
    <xdr:to>
      <xdr:col>72</xdr:col>
      <xdr:colOff>38100</xdr:colOff>
      <xdr:row>79</xdr:row>
      <xdr:rowOff>14328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5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5455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5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162111</xdr:rowOff>
    </xdr:from>
    <xdr:to>
      <xdr:col>67</xdr:col>
      <xdr:colOff>101600</xdr:colOff>
      <xdr:row>78</xdr:row>
      <xdr:rowOff>92261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36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108788</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13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89877</xdr:rowOff>
    </xdr:from>
    <xdr:to>
      <xdr:col>85</xdr:col>
      <xdr:colOff>127000</xdr:colOff>
      <xdr:row>96</xdr:row>
      <xdr:rowOff>120957</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549077"/>
          <a:ext cx="838200" cy="3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120957</xdr:rowOff>
    </xdr:from>
    <xdr:to>
      <xdr:col>81</xdr:col>
      <xdr:colOff>50800</xdr:colOff>
      <xdr:row>96</xdr:row>
      <xdr:rowOff>148636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580157"/>
          <a:ext cx="889000" cy="2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148636</xdr:rowOff>
    </xdr:from>
    <xdr:to>
      <xdr:col>76</xdr:col>
      <xdr:colOff>114300</xdr:colOff>
      <xdr:row>97</xdr:row>
      <xdr:rowOff>3945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607836"/>
          <a:ext cx="889000" cy="26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3945</xdr:rowOff>
    </xdr:from>
    <xdr:to>
      <xdr:col>71</xdr:col>
      <xdr:colOff>177800</xdr:colOff>
      <xdr:row>97</xdr:row>
      <xdr:rowOff>45382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634595"/>
          <a:ext cx="889000" cy="4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39077</xdr:rowOff>
    </xdr:from>
    <xdr:to>
      <xdr:col>85</xdr:col>
      <xdr:colOff>177800</xdr:colOff>
      <xdr:row>96</xdr:row>
      <xdr:rowOff>140677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49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61954</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349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70157</xdr:rowOff>
    </xdr:from>
    <xdr:to>
      <xdr:col>81</xdr:col>
      <xdr:colOff>101600</xdr:colOff>
      <xdr:row>97</xdr:row>
      <xdr:rowOff>307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52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16834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304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97836</xdr:rowOff>
    </xdr:from>
    <xdr:to>
      <xdr:col>76</xdr:col>
      <xdr:colOff>165100</xdr:colOff>
      <xdr:row>97</xdr:row>
      <xdr:rowOff>27986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55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44513</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332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124595</xdr:rowOff>
    </xdr:from>
    <xdr:to>
      <xdr:col>72</xdr:col>
      <xdr:colOff>38100</xdr:colOff>
      <xdr:row>97</xdr:row>
      <xdr:rowOff>54745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58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71272</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359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166032</xdr:rowOff>
    </xdr:from>
    <xdr:to>
      <xdr:col>67</xdr:col>
      <xdr:colOff>101600</xdr:colOff>
      <xdr:row>97</xdr:row>
      <xdr:rowOff>96182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2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112709</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40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年台風</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号災害からの復旧復興事業が落ち着いてきたこともあり、全体的に減となったものが多い。民生費については復興事業として保育園を建設したため、令和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年度の数値が大きくなっている。</a:t>
          </a:r>
          <a:r>
            <a:rPr kumimoji="1" lang="ja-JP" altLang="en-US" sz="1100">
              <a:solidFill>
                <a:schemeClr val="dk1"/>
              </a:solidFill>
              <a:effectLst/>
              <a:latin typeface="+mn-lt"/>
              <a:ea typeface="+mn-ea"/>
              <a:cs typeface="+mn-cs"/>
            </a:rPr>
            <a:t>令和６年度の商工費増加は火山博物館リニューアルによるもの。</a:t>
          </a:r>
          <a:endParaRPr lang="ja-JP" altLang="ja-JP" sz="1400">
            <a:effectLst/>
          </a:endParaRPr>
        </a:p>
        <a:p>
          <a:r>
            <a:rPr kumimoji="1" lang="ja-JP" altLang="ja-JP" sz="1100">
              <a:solidFill>
                <a:schemeClr val="dk1"/>
              </a:solidFill>
              <a:effectLst/>
              <a:latin typeface="+mn-lt"/>
              <a:ea typeface="+mn-ea"/>
              <a:cs typeface="+mn-cs"/>
            </a:rPr>
            <a:t>・町の事業にシルバー人材センターを積極的に活用していることから、令和３年度までは労働費が高止まりしていたが、人員不足による事業減により減少に転じている。</a:t>
          </a:r>
          <a:endParaRPr lang="ja-JP" altLang="ja-JP" sz="1400">
            <a:effectLst/>
          </a:endParaRPr>
        </a:p>
        <a:p>
          <a:r>
            <a:rPr kumimoji="1" lang="ja-JP" altLang="ja-JP" sz="1100">
              <a:solidFill>
                <a:schemeClr val="dk1"/>
              </a:solidFill>
              <a:effectLst/>
              <a:latin typeface="+mn-lt"/>
              <a:ea typeface="+mn-ea"/>
              <a:cs typeface="+mn-cs"/>
            </a:rPr>
            <a:t>・公債費については今後も復興関係の返済が開始となるため増加する見込み。</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東京都大島町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　財政調整基金については、令和３年度に４億円の積み立てをおこなったことにより、土砂災害前の基金残高に戻っている。今後も大規模な普通建設事業実施の見込みがあるため、残高が極端に減る事がないよう計画的な支出に努める。</a:t>
          </a:r>
          <a:endParaRPr lang="ja-JP" altLang="ja-JP" sz="1400">
            <a:effectLst/>
          </a:endParaRPr>
        </a:p>
        <a:p>
          <a:r>
            <a:rPr lang="ja-JP" altLang="ja-JP" sz="1100">
              <a:solidFill>
                <a:schemeClr val="dk1"/>
              </a:solidFill>
              <a:effectLst/>
              <a:latin typeface="+mn-lt"/>
              <a:ea typeface="+mn-ea"/>
              <a:cs typeface="+mn-cs"/>
            </a:rPr>
            <a:t>　実質収支における比率については、一般的には</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5%</a:t>
          </a:r>
          <a:r>
            <a:rPr lang="ja-JP" altLang="ja-JP" sz="1100">
              <a:solidFill>
                <a:schemeClr val="dk1"/>
              </a:solidFill>
              <a:effectLst/>
              <a:latin typeface="+mn-lt"/>
              <a:ea typeface="+mn-ea"/>
              <a:cs typeface="+mn-cs"/>
            </a:rPr>
            <a:t>が適正とされており、基金への積み立てをおこなったことによりおおむね適正な数値となった。</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東京都大島町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a:solidFill>
                <a:schemeClr val="dk1"/>
              </a:solidFill>
              <a:effectLst/>
              <a:latin typeface="+mn-lt"/>
              <a:ea typeface="+mn-ea"/>
              <a:cs typeface="+mn-cs"/>
            </a:rPr>
            <a:t>　国民健康保険事業勘定については、平成元年度から平成</a:t>
          </a:r>
          <a:r>
            <a:rPr lang="en-US" altLang="ja-JP" sz="1100">
              <a:solidFill>
                <a:schemeClr val="dk1"/>
              </a:solidFill>
              <a:effectLst/>
              <a:latin typeface="+mn-lt"/>
              <a:ea typeface="+mn-ea"/>
              <a:cs typeface="+mn-cs"/>
            </a:rPr>
            <a:t>20</a:t>
          </a:r>
          <a:r>
            <a:rPr lang="ja-JP" altLang="ja-JP" sz="1100">
              <a:solidFill>
                <a:schemeClr val="dk1"/>
              </a:solidFill>
              <a:effectLst/>
              <a:latin typeface="+mn-lt"/>
              <a:ea typeface="+mn-ea"/>
              <a:cs typeface="+mn-cs"/>
            </a:rPr>
            <a:t>年度まで累積赤字を抱えていたが、これは隠れ借金と同様であることから、将来の財政破たんを回避するため平成</a:t>
          </a:r>
          <a:r>
            <a:rPr lang="en-US" altLang="ja-JP" sz="1100">
              <a:solidFill>
                <a:schemeClr val="dk1"/>
              </a:solidFill>
              <a:effectLst/>
              <a:latin typeface="+mn-lt"/>
              <a:ea typeface="+mn-ea"/>
              <a:cs typeface="+mn-cs"/>
            </a:rPr>
            <a:t>21</a:t>
          </a:r>
          <a:r>
            <a:rPr lang="ja-JP" altLang="ja-JP" sz="1100">
              <a:solidFill>
                <a:schemeClr val="dk1"/>
              </a:solidFill>
              <a:effectLst/>
              <a:latin typeface="+mn-lt"/>
              <a:ea typeface="+mn-ea"/>
              <a:cs typeface="+mn-cs"/>
            </a:rPr>
            <a:t>年度に解消した。以後単年度赤字については、当年度中に一般会計からの繰り入れにより解消している。保険料率は平成</a:t>
          </a:r>
          <a:r>
            <a:rPr lang="en-US" altLang="ja-JP" sz="1100">
              <a:solidFill>
                <a:schemeClr val="dk1"/>
              </a:solidFill>
              <a:effectLst/>
              <a:latin typeface="+mn-lt"/>
              <a:ea typeface="+mn-ea"/>
              <a:cs typeface="+mn-cs"/>
            </a:rPr>
            <a:t>28</a:t>
          </a:r>
          <a:r>
            <a:rPr lang="ja-JP" altLang="ja-JP" sz="1100">
              <a:solidFill>
                <a:schemeClr val="dk1"/>
              </a:solidFill>
              <a:effectLst/>
              <a:latin typeface="+mn-lt"/>
              <a:ea typeface="+mn-ea"/>
              <a:cs typeface="+mn-cs"/>
            </a:rPr>
            <a:t>年度、令和</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年度に改定を実施した。当町の保険料率は標準保険料率を下回っているため、計画的に値上げを実施し、適正な歳入を確保していく予定である。</a:t>
          </a:r>
          <a:endParaRPr lang="ja-JP" altLang="ja-JP" sz="1400">
            <a:effectLst/>
          </a:endParaRPr>
        </a:p>
        <a:p>
          <a:pPr rtl="0" eaLnBrk="1" fontAlgn="auto" latinLnBrk="0" hangingPunct="1"/>
          <a:r>
            <a:rPr lang="ja-JP" altLang="ja-JP" sz="1100">
              <a:solidFill>
                <a:schemeClr val="dk1"/>
              </a:solidFill>
              <a:effectLst/>
              <a:latin typeface="+mn-lt"/>
              <a:ea typeface="+mn-ea"/>
              <a:cs typeface="+mn-cs"/>
            </a:rPr>
            <a:t>　水道事業においては多額の累積欠損金を抱えており、これを解消するため、平成</a:t>
          </a:r>
          <a:r>
            <a:rPr lang="en-US" altLang="ja-JP" sz="1100">
              <a:solidFill>
                <a:schemeClr val="dk1"/>
              </a:solidFill>
              <a:effectLst/>
              <a:latin typeface="+mn-lt"/>
              <a:ea typeface="+mn-ea"/>
              <a:cs typeface="+mn-cs"/>
            </a:rPr>
            <a:t>28</a:t>
          </a:r>
          <a:r>
            <a:rPr lang="ja-JP" altLang="ja-JP" sz="1100">
              <a:solidFill>
                <a:schemeClr val="dk1"/>
              </a:solidFill>
              <a:effectLst/>
              <a:latin typeface="+mn-lt"/>
              <a:ea typeface="+mn-ea"/>
              <a:cs typeface="+mn-cs"/>
            </a:rPr>
            <a:t>年度に約</a:t>
          </a:r>
          <a:r>
            <a:rPr lang="en-US" altLang="ja-JP" sz="1100">
              <a:solidFill>
                <a:schemeClr val="dk1"/>
              </a:solidFill>
              <a:effectLst/>
              <a:latin typeface="+mn-lt"/>
              <a:ea typeface="+mn-ea"/>
              <a:cs typeface="+mn-cs"/>
            </a:rPr>
            <a:t>20%</a:t>
          </a:r>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年度に約</a:t>
          </a:r>
          <a:r>
            <a:rPr lang="en-US" altLang="ja-JP" sz="1100">
              <a:solidFill>
                <a:schemeClr val="dk1"/>
              </a:solidFill>
              <a:effectLst/>
              <a:latin typeface="+mn-lt"/>
              <a:ea typeface="+mn-ea"/>
              <a:cs typeface="+mn-cs"/>
            </a:rPr>
            <a:t>15</a:t>
          </a:r>
          <a:r>
            <a:rPr lang="ja-JP" altLang="ja-JP" sz="1100">
              <a:solidFill>
                <a:schemeClr val="dk1"/>
              </a:solidFill>
              <a:effectLst/>
              <a:latin typeface="+mn-lt"/>
              <a:ea typeface="+mn-ea"/>
              <a:cs typeface="+mn-cs"/>
            </a:rPr>
            <a:t>％の</a:t>
          </a:r>
          <a:r>
            <a:rPr lang="ja-JP" altLang="en-US" sz="1100">
              <a:solidFill>
                <a:schemeClr val="dk1"/>
              </a:solidFill>
              <a:effectLst/>
              <a:latin typeface="+mn-lt"/>
              <a:ea typeface="+mn-ea"/>
              <a:cs typeface="+mn-cs"/>
            </a:rPr>
            <a:t>使用料</a:t>
          </a:r>
          <a:r>
            <a:rPr lang="ja-JP" altLang="ja-JP" sz="1100">
              <a:solidFill>
                <a:schemeClr val="dk1"/>
              </a:solidFill>
              <a:effectLst/>
              <a:latin typeface="+mn-lt"/>
              <a:ea typeface="+mn-ea"/>
              <a:cs typeface="+mn-cs"/>
            </a:rPr>
            <a:t>値上げを実施した。</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東京都大島町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i="0" baseline="0">
              <a:solidFill>
                <a:schemeClr val="dk1"/>
              </a:solidFill>
              <a:effectLst/>
              <a:latin typeface="+mn-lt"/>
              <a:ea typeface="+mn-ea"/>
              <a:cs typeface="+mn-cs"/>
            </a:rPr>
            <a:t>　復興関連事業が概ね完了したことに伴い、元利償還金の額が増加し実質公債費比率が悪化している。この状況を一過性のものにするため、今後の起債額抑制を図り、健全な財政運営に努める</a:t>
          </a:r>
          <a:r>
            <a:rPr lang="ja-JP" altLang="en-US" sz="1100" b="0" i="0" baseline="0">
              <a:solidFill>
                <a:schemeClr val="dk1"/>
              </a:solidFill>
              <a:effectLst/>
              <a:latin typeface="+mn-lt"/>
              <a:ea typeface="+mn-ea"/>
              <a:cs typeface="+mn-cs"/>
            </a:rPr>
            <a:t>。</a:t>
          </a:r>
          <a:endParaRPr lang="en-US" altLang="ja-JP" sz="1100" b="0" i="0" baseline="0">
            <a:solidFill>
              <a:schemeClr val="dk1"/>
            </a:solidFill>
            <a:effectLst/>
            <a:latin typeface="+mn-lt"/>
            <a:ea typeface="+mn-ea"/>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満期一括償還では将来での負担が大きくなり、災害時などは償還が困難になり得るため利用していない。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東京都大島町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　将来負担比率については東京都内及び全国類似団体と比較しても非常に高い状況にあるものの、復興関連の大規模事業が完了し地方債残高も減少に転じている。今後も計画的な事業実施により起債額を抑制し、</a:t>
          </a:r>
          <a:r>
            <a:rPr lang="ja-JP" altLang="ja-JP" sz="1100" b="0" i="0" baseline="0">
              <a:solidFill>
                <a:schemeClr val="dk1"/>
              </a:solidFill>
              <a:effectLst/>
              <a:latin typeface="+mn-lt"/>
              <a:ea typeface="+mn-ea"/>
              <a:cs typeface="+mn-cs"/>
            </a:rPr>
            <a:t>健全な財政運営に努める</a:t>
          </a:r>
          <a:r>
            <a:rPr lang="ja-JP" altLang="ja-JP" sz="1100">
              <a:solidFill>
                <a:schemeClr val="dk1"/>
              </a:solidFill>
              <a:effectLst/>
              <a:latin typeface="+mn-lt"/>
              <a:ea typeface="+mn-ea"/>
              <a:cs typeface="+mn-cs"/>
            </a:rPr>
            <a:t>。</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東京都大島町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年度末の基金残高は約</a:t>
          </a:r>
          <a:r>
            <a:rPr kumimoji="1" lang="en-US" altLang="ja-JP" sz="1100" b="0" i="0" baseline="0">
              <a:solidFill>
                <a:schemeClr val="dk1"/>
              </a:solidFill>
              <a:effectLst/>
              <a:latin typeface="+mn-lt"/>
              <a:ea typeface="+mn-ea"/>
              <a:cs typeface="+mn-cs"/>
            </a:rPr>
            <a:t>16</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千万円となっており、前年度から基金全体では、約</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千万円の</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であった。これは、財政調整基金で新規積立により</a:t>
          </a:r>
          <a:r>
            <a:rPr kumimoji="1" lang="en-US" altLang="ja-JP" sz="1100" b="0" i="0" baseline="0">
              <a:solidFill>
                <a:schemeClr val="dk1"/>
              </a:solidFill>
              <a:effectLst/>
              <a:latin typeface="+mn-lt"/>
              <a:ea typeface="+mn-ea"/>
              <a:cs typeface="+mn-cs"/>
            </a:rPr>
            <a:t>2</a:t>
          </a:r>
          <a:r>
            <a:rPr kumimoji="1" lang="ja-JP" altLang="en-US"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千</a:t>
          </a:r>
          <a:r>
            <a:rPr kumimoji="1" lang="en-US" altLang="ja-JP" sz="1100" b="0" i="0" baseline="0">
              <a:solidFill>
                <a:schemeClr val="dk1"/>
              </a:solidFill>
              <a:effectLst/>
              <a:latin typeface="+mn-lt"/>
              <a:ea typeface="+mn-ea"/>
              <a:cs typeface="+mn-cs"/>
            </a:rPr>
            <a:t>5</a:t>
          </a:r>
          <a:r>
            <a:rPr kumimoji="1" lang="ja-JP" altLang="en-US" sz="1100" b="0" i="0" baseline="0">
              <a:solidFill>
                <a:schemeClr val="dk1"/>
              </a:solidFill>
              <a:effectLst/>
              <a:latin typeface="+mn-lt"/>
              <a:ea typeface="+mn-ea"/>
              <a:cs typeface="+mn-cs"/>
            </a:rPr>
            <a:t>百</a:t>
          </a:r>
          <a:r>
            <a:rPr kumimoji="1" lang="ja-JP" altLang="ja-JP" sz="1100" b="0" i="0" baseline="0">
              <a:solidFill>
                <a:schemeClr val="dk1"/>
              </a:solidFill>
              <a:effectLst/>
              <a:latin typeface="+mn-lt"/>
              <a:ea typeface="+mn-ea"/>
              <a:cs typeface="+mn-cs"/>
            </a:rPr>
            <a:t>万円増加した一方で、平成</a:t>
          </a:r>
          <a:r>
            <a:rPr kumimoji="1" lang="en-US" altLang="ja-JP" sz="1100" b="0" i="0" baseline="0">
              <a:solidFill>
                <a:schemeClr val="dk1"/>
              </a:solidFill>
              <a:effectLst/>
              <a:latin typeface="+mn-lt"/>
              <a:ea typeface="+mn-ea"/>
              <a:cs typeface="+mn-cs"/>
            </a:rPr>
            <a:t>25</a:t>
          </a:r>
          <a:r>
            <a:rPr kumimoji="1" lang="ja-JP" altLang="ja-JP" sz="1100" b="0" i="0" baseline="0">
              <a:solidFill>
                <a:schemeClr val="dk1"/>
              </a:solidFill>
              <a:effectLst/>
              <a:latin typeface="+mn-lt"/>
              <a:ea typeface="+mn-ea"/>
              <a:cs typeface="+mn-cs"/>
            </a:rPr>
            <a:t>年土砂災害と令和元年台風の復興事業のための災害復興特別交付金積立基金を</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千</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百万円、災害対策基金、噴火災害基金を</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千万円、土砂災害の義援金を原資とする復興事業のための土砂災害復興基金を</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百万円取り崩したことなどが減少した要因である。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あと数年が予算規模のピークと見られるため、それ以降は財政調整基金、減債基金の積極的な積立てを行い、過去に発生した土砂災害の経験を生かし、今後の不足の事態に備え、概ね震災前の水準（財政調整基金、減債基金合わせて</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千万円）を確保する必要がある。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災害対策基金、噴火災害対策基金：防災対策・災害対応　</a:t>
          </a:r>
          <a:endParaRPr lang="ja-JP" altLang="ja-JP" sz="1400">
            <a:effectLst/>
          </a:endParaRPr>
        </a:p>
        <a:p>
          <a:r>
            <a:rPr kumimoji="1" lang="ja-JP" altLang="ja-JP" sz="1100">
              <a:solidFill>
                <a:schemeClr val="dk1"/>
              </a:solidFill>
              <a:effectLst/>
              <a:latin typeface="+mn-lt"/>
              <a:ea typeface="+mn-ea"/>
              <a:cs typeface="+mn-cs"/>
            </a:rPr>
            <a:t>公共施設整備基金：公共施設等の整備　</a:t>
          </a:r>
          <a:endParaRPr lang="ja-JP" altLang="ja-JP" sz="1400">
            <a:effectLst/>
          </a:endParaRPr>
        </a:p>
        <a:p>
          <a:r>
            <a:rPr kumimoji="1" lang="ja-JP" altLang="ja-JP" sz="1100">
              <a:solidFill>
                <a:schemeClr val="dk1"/>
              </a:solidFill>
              <a:effectLst/>
              <a:latin typeface="+mn-lt"/>
              <a:ea typeface="+mn-ea"/>
              <a:cs typeface="+mn-cs"/>
            </a:rPr>
            <a:t>少子高齢化福祉対策基金：子育て・少子化対策・高齢化対策　</a:t>
          </a:r>
          <a:endParaRPr lang="ja-JP" altLang="ja-JP" sz="1400">
            <a:effectLst/>
          </a:endParaRPr>
        </a:p>
        <a:p>
          <a:r>
            <a:rPr kumimoji="1" lang="ja-JP" altLang="ja-JP" sz="1100">
              <a:solidFill>
                <a:schemeClr val="dk1"/>
              </a:solidFill>
              <a:effectLst/>
              <a:latin typeface="+mn-lt"/>
              <a:ea typeface="+mn-ea"/>
              <a:cs typeface="+mn-cs"/>
            </a:rPr>
            <a:t>教育基金、つつじ小学校基金：教育振興　</a:t>
          </a:r>
          <a:endParaRPr lang="ja-JP" altLang="ja-JP" sz="1400">
            <a:effectLst/>
          </a:endParaRPr>
        </a:p>
        <a:p>
          <a:r>
            <a:rPr kumimoji="1" lang="ja-JP" altLang="ja-JP" sz="1100">
              <a:solidFill>
                <a:schemeClr val="dk1"/>
              </a:solidFill>
              <a:effectLst/>
              <a:latin typeface="+mn-lt"/>
              <a:ea typeface="+mn-ea"/>
              <a:cs typeface="+mn-cs"/>
            </a:rPr>
            <a:t>図書館基金：文化振興　</a:t>
          </a:r>
          <a:endParaRPr lang="ja-JP" altLang="ja-JP" sz="1400">
            <a:effectLst/>
          </a:endParaRPr>
        </a:p>
        <a:p>
          <a:r>
            <a:rPr kumimoji="1" lang="ja-JP" altLang="ja-JP" sz="1100">
              <a:solidFill>
                <a:schemeClr val="dk1"/>
              </a:solidFill>
              <a:effectLst/>
              <a:latin typeface="+mn-lt"/>
              <a:ea typeface="+mn-ea"/>
              <a:cs typeface="+mn-cs"/>
            </a:rPr>
            <a:t>災害復興特別交付金積立基金、土砂災害復興基金：災害対応</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災害復興特別交付金積立基金・土砂災害復興基金で合計</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百万円の取り崩しを行い、基金利子積立をした。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災害対策基金、噴火災害対策基金で合計</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千万円の取り崩しを行い、基金利子積立をした。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土砂災害による復興事業は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で終了し、今後は令和元年台風分のみ災害復興特別交付金積立基金の取り崩しを行なう。また、財源が指定寄附金である土砂災害復興基金と一般財源の災害対策基金は今後も継続して取り崩しを行い、事業に充当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百万円となっており、前年度から</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千万円の増加となっている。これは事業量の減によるものである。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年土砂災害の影響による予算規模のピークをあと数年で超えるため積極的な基金の積立を行なっていく。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千万円となっており、昨年度からの</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百万円の</a:t>
          </a:r>
          <a:r>
            <a:rPr kumimoji="1" lang="ja-JP" altLang="ja-JP" sz="1100">
              <a:solidFill>
                <a:schemeClr val="dk1"/>
              </a:solidFill>
              <a:effectLst/>
              <a:latin typeface="+mn-lt"/>
              <a:ea typeface="+mn-ea"/>
              <a:cs typeface="+mn-cs"/>
            </a:rPr>
            <a:t>増。</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年土砂災害の影響による予算規模のピークをあと数年で超えるため積極的な基金の積立を行なっていく。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C96374C-12BD-46FF-8193-B708C66F12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BF05294-2CDC-4FA8-B9FC-E03D5BFC36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A034BCC-31E4-4182-98B7-867AC3F8FCD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F49881B-EBC9-4F31-BC24-E51E94460CE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C60AFA0-F9D8-4597-81F2-17BBA661557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2697E89-B5CE-41A8-AD21-ABB5EED8225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E795E0B-3489-40E8-8241-6DAA7CE40F1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8F42A43-2DE6-4671-BB02-208FB58D666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6F27440-DDCD-4D98-B9FB-5302647DF85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596A745-5AB6-4E83-BE4C-918BAC24CC3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B0815B8-D7EF-4EA2-A124-F2362D21887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9A13A28-65F8-47BB-866F-D9932B0CF55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6,813
6,665
90.76
9,891,013
9,754,237
136,776
3,962,435
8,000,381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A012734-F6A2-4AE1-9C63-F361C88AA47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9517DC6-299D-42D9-B066-9B7974EE18D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F1ED8B6-2C18-4BA8-9325-5CA05B82F82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B91C902-C6B4-4601-A932-6EE75F034BB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D1599A8-62B2-4672-8F74-641E6E32EAE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957CA5D-7036-4CF4-A66B-AABFE5BFE28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4047CB7-C8CC-4D95-8440-CEDCF2FAAD9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0171F48-E9B6-4FFC-856D-7BF23187A30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012FAFC-A28A-4E28-AC9A-05513AF9311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CA2A067-82CB-4A31-8A37-E2F8BF58313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205E240-62E0-4E79-B8F8-8E2C7A860DE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F3A5555-ABB7-4EBF-8609-A3F165D3262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EAF0AB7-3BFD-49FB-882A-BE9E6F6EC89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9EBF739-4A80-4B44-B7AA-E0FC1B5E5B8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50ADF0F-9A8D-4A76-B81E-2A2118EDA1C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96FF828-16FC-4900-8CED-296FC8C1DB5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296C0BB-8239-4222-BC8B-2D680C40BB5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3BFFE2C-819D-4764-8C9A-D3F2460479D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96F2563-82E1-42DF-B916-46B2E3E4498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F887AD-5886-4132-B15C-1EC3FE0E448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DB2C513-CF61-4105-8DC5-B245A6511E6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49DD971-1AEE-4F4B-8691-CAFA3C68F9D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990C15B-9DC0-4D7F-8BEC-8855FC06D9BB}"/>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1EABF0F-1CA4-416F-8DEA-B0077E511B5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6AD01EB-51B0-4913-A88D-FE4D870A458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5EE0DB6-6ED5-43B7-BECF-6CF5B202C60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772F356-610E-434F-BE36-46DCF014E6A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49C45D2-69BE-4E68-B587-9318EDEC883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8452A84-69C9-4E7C-BDA0-1E0EDBE84EF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8ACB95D-A86C-42D1-9A7C-9462DA91A68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A5DAA6E-E885-4DB2-B957-9BA41B30148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1D66F76-A6D3-428D-BC01-12B984EEEBD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A8CC4D9-D462-43FF-B50D-910F7FCD652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E6F9BD9-587D-48CE-9C1D-146A6F1AB8C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82BE052-C7F6-46D8-89D4-43AC691B8C1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災害復興事業で新規取得した資産の影響により類似団体と比較すると大幅に数値が低い。災害復興事業はおおむね完了しているものが多くなっており、今後は償却率が増加していくものと考える。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28A3191-FD75-4785-B52E-29A22248879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8C60B46-F1EA-4CF7-A669-F11D7601205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BAFE4CBA-B52C-4D2E-9600-80C62BDC85E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6EEC891A-F3CB-4F3A-9ACA-56769165D032}"/>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4C3B7C50-C365-4725-A2D3-F5C2773F580A}"/>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34F0466F-9F85-48E3-B630-0FCEF3206F5B}"/>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4EEA6462-A36B-4906-895D-BC216A203202}"/>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378DA5CF-43EF-464D-B86A-CCCA8464FC4C}"/>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2D349416-A29E-4825-947A-62BDF4A1703B}"/>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739D98FA-4487-47D8-AEFA-A26F620140E4}"/>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670127CD-D7A8-49E7-9AD9-518477FF1C9D}"/>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A9D888B6-24B7-4F16-A7E2-063185C6F08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DB5528B8-EA27-4CA6-BCE8-4C0C6D1AA629}"/>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37C219F-B1FD-482D-9D3B-1F4B3227273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3" name="直線コネクタ 62">
          <a:extLst>
            <a:ext uri="{FF2B5EF4-FFF2-40B4-BE49-F238E27FC236}">
              <a16:creationId xmlns:a16="http://schemas.microsoft.com/office/drawing/2014/main" id="{3BB827D1-7F9A-44ED-AD5E-7B7BC86D73BE}"/>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4" name="有形固定資産減価償却率最小値テキスト">
          <a:extLst>
            <a:ext uri="{FF2B5EF4-FFF2-40B4-BE49-F238E27FC236}">
              <a16:creationId xmlns:a16="http://schemas.microsoft.com/office/drawing/2014/main" id="{6A242B75-4F89-44FF-ADF7-6C5012400EAE}"/>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5" name="直線コネクタ 64">
          <a:extLst>
            <a:ext uri="{FF2B5EF4-FFF2-40B4-BE49-F238E27FC236}">
              <a16:creationId xmlns:a16="http://schemas.microsoft.com/office/drawing/2014/main" id="{B2ED9151-12A8-4A52-B431-A4E89593CDAE}"/>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6" name="有形固定資産減価償却率最大値テキスト">
          <a:extLst>
            <a:ext uri="{FF2B5EF4-FFF2-40B4-BE49-F238E27FC236}">
              <a16:creationId xmlns:a16="http://schemas.microsoft.com/office/drawing/2014/main" id="{13BE42B3-EE20-400C-A595-E6CA090F3BE9}"/>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7" name="直線コネクタ 66">
          <a:extLst>
            <a:ext uri="{FF2B5EF4-FFF2-40B4-BE49-F238E27FC236}">
              <a16:creationId xmlns:a16="http://schemas.microsoft.com/office/drawing/2014/main" id="{72300339-C8FE-44C9-97B5-788E7A00A2A4}"/>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68" name="有形固定資産減価償却率平均値テキスト">
          <a:extLst>
            <a:ext uri="{FF2B5EF4-FFF2-40B4-BE49-F238E27FC236}">
              <a16:creationId xmlns:a16="http://schemas.microsoft.com/office/drawing/2014/main" id="{E0290BFF-4877-420A-9081-A91E853FD2AD}"/>
            </a:ext>
          </a:extLst>
        </xdr:cNvPr>
        <xdr:cNvSpPr txBox="1"/>
      </xdr:nvSpPr>
      <xdr:spPr>
        <a:xfrm>
          <a:off x="4813300" y="6262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69" name="フローチャート: 判断 68">
          <a:extLst>
            <a:ext uri="{FF2B5EF4-FFF2-40B4-BE49-F238E27FC236}">
              <a16:creationId xmlns:a16="http://schemas.microsoft.com/office/drawing/2014/main" id="{C58A4E5F-1746-4CD0-BFD3-AEA9D2438537}"/>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0" name="フローチャート: 判断 69">
          <a:extLst>
            <a:ext uri="{FF2B5EF4-FFF2-40B4-BE49-F238E27FC236}">
              <a16:creationId xmlns:a16="http://schemas.microsoft.com/office/drawing/2014/main" id="{7E23211D-470D-4FCC-823B-308C610F2947}"/>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1" name="フローチャート: 判断 70">
          <a:extLst>
            <a:ext uri="{FF2B5EF4-FFF2-40B4-BE49-F238E27FC236}">
              <a16:creationId xmlns:a16="http://schemas.microsoft.com/office/drawing/2014/main" id="{0356994B-1AD3-40D1-AD60-0FEA7CD43E84}"/>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2" name="フローチャート: 判断 71">
          <a:extLst>
            <a:ext uri="{FF2B5EF4-FFF2-40B4-BE49-F238E27FC236}">
              <a16:creationId xmlns:a16="http://schemas.microsoft.com/office/drawing/2014/main" id="{7B9AA1E8-D04B-4275-AD17-1E6D6C86ED12}"/>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3" name="フローチャート: 判断 72">
          <a:extLst>
            <a:ext uri="{FF2B5EF4-FFF2-40B4-BE49-F238E27FC236}">
              <a16:creationId xmlns:a16="http://schemas.microsoft.com/office/drawing/2014/main" id="{C3C60383-CDAB-4B81-A390-6F19FB6402B3}"/>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D18EA4F1-8998-41AF-821E-0E142D9B554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D60B02FB-EE28-4C9A-AAB2-0F67CDBF2EC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A81A5C0-2501-436D-B698-9B33FE09F8E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3AC2255-6B6C-4FD6-83DB-F0D4FD1A15B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1D96D51-D473-4B8A-AFC9-5D69C761ECA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66675</xdr:rowOff>
    </xdr:from>
    <xdr:to>
      <xdr:col>23</xdr:col>
      <xdr:colOff>136525</xdr:colOff>
      <xdr:row>30</xdr:row>
      <xdr:rowOff>168275</xdr:rowOff>
    </xdr:to>
    <xdr:sp macro="" textlink="">
      <xdr:nvSpPr>
        <xdr:cNvPr id="79" name="楕円 78">
          <a:extLst>
            <a:ext uri="{FF2B5EF4-FFF2-40B4-BE49-F238E27FC236}">
              <a16:creationId xmlns:a16="http://schemas.microsoft.com/office/drawing/2014/main" id="{884A00F5-18E1-4910-B3DC-46A8D726DD9B}"/>
            </a:ext>
          </a:extLst>
        </xdr:cNvPr>
        <xdr:cNvSpPr/>
      </xdr:nvSpPr>
      <xdr:spPr>
        <a:xfrm>
          <a:off x="47117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89552</xdr:rowOff>
    </xdr:from>
    <xdr:ext cx="405111" cy="259045"/>
    <xdr:sp macro="" textlink="">
      <xdr:nvSpPr>
        <xdr:cNvPr id="80" name="有形固定資産減価償却率該当値テキスト">
          <a:extLst>
            <a:ext uri="{FF2B5EF4-FFF2-40B4-BE49-F238E27FC236}">
              <a16:creationId xmlns:a16="http://schemas.microsoft.com/office/drawing/2014/main" id="{8022065E-D8B1-46EA-B246-76F5C4F5444A}"/>
            </a:ext>
          </a:extLst>
        </xdr:cNvPr>
        <xdr:cNvSpPr txBox="1"/>
      </xdr:nvSpPr>
      <xdr:spPr>
        <a:xfrm>
          <a:off x="4813300" y="583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49403</xdr:rowOff>
    </xdr:from>
    <xdr:to>
      <xdr:col>19</xdr:col>
      <xdr:colOff>187325</xdr:colOff>
      <xdr:row>30</xdr:row>
      <xdr:rowOff>151003</xdr:rowOff>
    </xdr:to>
    <xdr:sp macro="" textlink="">
      <xdr:nvSpPr>
        <xdr:cNvPr id="81" name="楕円 80">
          <a:extLst>
            <a:ext uri="{FF2B5EF4-FFF2-40B4-BE49-F238E27FC236}">
              <a16:creationId xmlns:a16="http://schemas.microsoft.com/office/drawing/2014/main" id="{39DD3D4F-9666-496E-8084-B6044DBA5E5A}"/>
            </a:ext>
          </a:extLst>
        </xdr:cNvPr>
        <xdr:cNvSpPr/>
      </xdr:nvSpPr>
      <xdr:spPr>
        <a:xfrm>
          <a:off x="4000500" y="596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100203</xdr:rowOff>
    </xdr:from>
    <xdr:to>
      <xdr:col>23</xdr:col>
      <xdr:colOff>85725</xdr:colOff>
      <xdr:row>30</xdr:row>
      <xdr:rowOff>117475</xdr:rowOff>
    </xdr:to>
    <xdr:cxnSp macro="">
      <xdr:nvCxnSpPr>
        <xdr:cNvPr id="82" name="直線コネクタ 81">
          <a:extLst>
            <a:ext uri="{FF2B5EF4-FFF2-40B4-BE49-F238E27FC236}">
              <a16:creationId xmlns:a16="http://schemas.microsoft.com/office/drawing/2014/main" id="{5B900756-6AB9-4F27-ABCD-2D0DEFB60455}"/>
            </a:ext>
          </a:extLst>
        </xdr:cNvPr>
        <xdr:cNvCxnSpPr/>
      </xdr:nvCxnSpPr>
      <xdr:spPr>
        <a:xfrm>
          <a:off x="4051300" y="6015228"/>
          <a:ext cx="7112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12700</xdr:rowOff>
    </xdr:from>
    <xdr:to>
      <xdr:col>15</xdr:col>
      <xdr:colOff>187325</xdr:colOff>
      <xdr:row>30</xdr:row>
      <xdr:rowOff>114300</xdr:rowOff>
    </xdr:to>
    <xdr:sp macro="" textlink="">
      <xdr:nvSpPr>
        <xdr:cNvPr id="83" name="楕円 82">
          <a:extLst>
            <a:ext uri="{FF2B5EF4-FFF2-40B4-BE49-F238E27FC236}">
              <a16:creationId xmlns:a16="http://schemas.microsoft.com/office/drawing/2014/main" id="{B56719C1-D77E-4FA6-8378-21227FF370A9}"/>
            </a:ext>
          </a:extLst>
        </xdr:cNvPr>
        <xdr:cNvSpPr/>
      </xdr:nvSpPr>
      <xdr:spPr>
        <a:xfrm>
          <a:off x="3238500" y="59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63500</xdr:rowOff>
    </xdr:from>
    <xdr:to>
      <xdr:col>19</xdr:col>
      <xdr:colOff>136525</xdr:colOff>
      <xdr:row>30</xdr:row>
      <xdr:rowOff>100203</xdr:rowOff>
    </xdr:to>
    <xdr:cxnSp macro="">
      <xdr:nvCxnSpPr>
        <xdr:cNvPr id="84" name="直線コネクタ 83">
          <a:extLst>
            <a:ext uri="{FF2B5EF4-FFF2-40B4-BE49-F238E27FC236}">
              <a16:creationId xmlns:a16="http://schemas.microsoft.com/office/drawing/2014/main" id="{93920E94-A9FE-4723-831B-6A2654D7F1E6}"/>
            </a:ext>
          </a:extLst>
        </xdr:cNvPr>
        <xdr:cNvCxnSpPr/>
      </xdr:nvCxnSpPr>
      <xdr:spPr>
        <a:xfrm>
          <a:off x="3289300" y="5978525"/>
          <a:ext cx="762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149606</xdr:rowOff>
    </xdr:from>
    <xdr:to>
      <xdr:col>11</xdr:col>
      <xdr:colOff>187325</xdr:colOff>
      <xdr:row>30</xdr:row>
      <xdr:rowOff>79756</xdr:rowOff>
    </xdr:to>
    <xdr:sp macro="" textlink="">
      <xdr:nvSpPr>
        <xdr:cNvPr id="85" name="楕円 84">
          <a:extLst>
            <a:ext uri="{FF2B5EF4-FFF2-40B4-BE49-F238E27FC236}">
              <a16:creationId xmlns:a16="http://schemas.microsoft.com/office/drawing/2014/main" id="{C86FF758-0090-48A4-B7A6-8D68BA001B01}"/>
            </a:ext>
          </a:extLst>
        </xdr:cNvPr>
        <xdr:cNvSpPr/>
      </xdr:nvSpPr>
      <xdr:spPr>
        <a:xfrm>
          <a:off x="2476500" y="589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28956</xdr:rowOff>
    </xdr:from>
    <xdr:to>
      <xdr:col>15</xdr:col>
      <xdr:colOff>136525</xdr:colOff>
      <xdr:row>30</xdr:row>
      <xdr:rowOff>63500</xdr:rowOff>
    </xdr:to>
    <xdr:cxnSp macro="">
      <xdr:nvCxnSpPr>
        <xdr:cNvPr id="86" name="直線コネクタ 85">
          <a:extLst>
            <a:ext uri="{FF2B5EF4-FFF2-40B4-BE49-F238E27FC236}">
              <a16:creationId xmlns:a16="http://schemas.microsoft.com/office/drawing/2014/main" id="{52E99030-002A-4565-B54B-E362771B9912}"/>
            </a:ext>
          </a:extLst>
        </xdr:cNvPr>
        <xdr:cNvCxnSpPr/>
      </xdr:nvCxnSpPr>
      <xdr:spPr>
        <a:xfrm>
          <a:off x="2527300" y="5943981"/>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104267</xdr:rowOff>
    </xdr:from>
    <xdr:to>
      <xdr:col>7</xdr:col>
      <xdr:colOff>187325</xdr:colOff>
      <xdr:row>30</xdr:row>
      <xdr:rowOff>34417</xdr:rowOff>
    </xdr:to>
    <xdr:sp macro="" textlink="">
      <xdr:nvSpPr>
        <xdr:cNvPr id="87" name="楕円 86">
          <a:extLst>
            <a:ext uri="{FF2B5EF4-FFF2-40B4-BE49-F238E27FC236}">
              <a16:creationId xmlns:a16="http://schemas.microsoft.com/office/drawing/2014/main" id="{83071E20-185A-4F42-90B4-E767571903A0}"/>
            </a:ext>
          </a:extLst>
        </xdr:cNvPr>
        <xdr:cNvSpPr/>
      </xdr:nvSpPr>
      <xdr:spPr>
        <a:xfrm>
          <a:off x="1714500" y="584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155067</xdr:rowOff>
    </xdr:from>
    <xdr:to>
      <xdr:col>11</xdr:col>
      <xdr:colOff>136525</xdr:colOff>
      <xdr:row>30</xdr:row>
      <xdr:rowOff>28956</xdr:rowOff>
    </xdr:to>
    <xdr:cxnSp macro="">
      <xdr:nvCxnSpPr>
        <xdr:cNvPr id="88" name="直線コネクタ 87">
          <a:extLst>
            <a:ext uri="{FF2B5EF4-FFF2-40B4-BE49-F238E27FC236}">
              <a16:creationId xmlns:a16="http://schemas.microsoft.com/office/drawing/2014/main" id="{AD71D388-3629-437E-90DC-E266C75081BE}"/>
            </a:ext>
          </a:extLst>
        </xdr:cNvPr>
        <xdr:cNvCxnSpPr/>
      </xdr:nvCxnSpPr>
      <xdr:spPr>
        <a:xfrm>
          <a:off x="1765300" y="5898642"/>
          <a:ext cx="762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89" name="n_1aveValue有形固定資産減価償却率">
          <a:extLst>
            <a:ext uri="{FF2B5EF4-FFF2-40B4-BE49-F238E27FC236}">
              <a16:creationId xmlns:a16="http://schemas.microsoft.com/office/drawing/2014/main" id="{F9CA0643-6F23-4DD9-B641-B7D1B0AFD375}"/>
            </a:ext>
          </a:extLst>
        </xdr:cNvPr>
        <xdr:cNvSpPr txBox="1"/>
      </xdr:nvSpPr>
      <xdr:spPr>
        <a:xfrm>
          <a:off x="38360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90" name="n_2aveValue有形固定資産減価償却率">
          <a:extLst>
            <a:ext uri="{FF2B5EF4-FFF2-40B4-BE49-F238E27FC236}">
              <a16:creationId xmlns:a16="http://schemas.microsoft.com/office/drawing/2014/main" id="{56B184A8-6088-4708-99D2-1E683767341F}"/>
            </a:ext>
          </a:extLst>
        </xdr:cNvPr>
        <xdr:cNvSpPr txBox="1"/>
      </xdr:nvSpPr>
      <xdr:spPr>
        <a:xfrm>
          <a:off x="3086744" y="6357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91" name="n_3aveValue有形固定資産減価償却率">
          <a:extLst>
            <a:ext uri="{FF2B5EF4-FFF2-40B4-BE49-F238E27FC236}">
              <a16:creationId xmlns:a16="http://schemas.microsoft.com/office/drawing/2014/main" id="{FA1749FF-C53B-4E7A-A4C6-5A81BFAC0410}"/>
            </a:ext>
          </a:extLst>
        </xdr:cNvPr>
        <xdr:cNvSpPr txBox="1"/>
      </xdr:nvSpPr>
      <xdr:spPr>
        <a:xfrm>
          <a:off x="2324744" y="6348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92" name="n_4aveValue有形固定資産減価償却率">
          <a:extLst>
            <a:ext uri="{FF2B5EF4-FFF2-40B4-BE49-F238E27FC236}">
              <a16:creationId xmlns:a16="http://schemas.microsoft.com/office/drawing/2014/main" id="{BE02FA03-A1D4-48D1-A344-5E37F8CF91D9}"/>
            </a:ext>
          </a:extLst>
        </xdr:cNvPr>
        <xdr:cNvSpPr txBox="1"/>
      </xdr:nvSpPr>
      <xdr:spPr>
        <a:xfrm>
          <a:off x="1562744" y="6350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167530</xdr:rowOff>
    </xdr:from>
    <xdr:ext cx="405111" cy="259045"/>
    <xdr:sp macro="" textlink="">
      <xdr:nvSpPr>
        <xdr:cNvPr id="93" name="n_1mainValue有形固定資産減価償却率">
          <a:extLst>
            <a:ext uri="{FF2B5EF4-FFF2-40B4-BE49-F238E27FC236}">
              <a16:creationId xmlns:a16="http://schemas.microsoft.com/office/drawing/2014/main" id="{C9CE4F85-D47F-40FE-B625-C30E87D75824}"/>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130827</xdr:rowOff>
    </xdr:from>
    <xdr:ext cx="405111" cy="259045"/>
    <xdr:sp macro="" textlink="">
      <xdr:nvSpPr>
        <xdr:cNvPr id="94" name="n_2mainValue有形固定資産減価償却率">
          <a:extLst>
            <a:ext uri="{FF2B5EF4-FFF2-40B4-BE49-F238E27FC236}">
              <a16:creationId xmlns:a16="http://schemas.microsoft.com/office/drawing/2014/main" id="{342FF7E0-8611-4A85-AEE0-4E0BF93A82B6}"/>
            </a:ext>
          </a:extLst>
        </xdr:cNvPr>
        <xdr:cNvSpPr txBox="1"/>
      </xdr:nvSpPr>
      <xdr:spPr>
        <a:xfrm>
          <a:off x="3086744"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96283</xdr:rowOff>
    </xdr:from>
    <xdr:ext cx="405111" cy="259045"/>
    <xdr:sp macro="" textlink="">
      <xdr:nvSpPr>
        <xdr:cNvPr id="95" name="n_3mainValue有形固定資産減価償却率">
          <a:extLst>
            <a:ext uri="{FF2B5EF4-FFF2-40B4-BE49-F238E27FC236}">
              <a16:creationId xmlns:a16="http://schemas.microsoft.com/office/drawing/2014/main" id="{4E16578D-1135-4D0E-974F-70160CB41ABC}"/>
            </a:ext>
          </a:extLst>
        </xdr:cNvPr>
        <xdr:cNvSpPr txBox="1"/>
      </xdr:nvSpPr>
      <xdr:spPr>
        <a:xfrm>
          <a:off x="2324744" y="566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96" name="n_4mainValue有形固定資産減価償却率">
          <a:extLst>
            <a:ext uri="{FF2B5EF4-FFF2-40B4-BE49-F238E27FC236}">
              <a16:creationId xmlns:a16="http://schemas.microsoft.com/office/drawing/2014/main" id="{78011B6C-DB87-4304-BBEF-6C84724E6324}"/>
            </a:ext>
          </a:extLst>
        </xdr:cNvPr>
        <xdr:cNvSpPr txBox="1"/>
      </xdr:nvSpPr>
      <xdr:spPr>
        <a:xfrm>
          <a:off x="1562744" y="562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F98F3ACE-DAEA-4B91-A9F3-6634B059128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D997B6EF-2766-4E95-BCD4-392ECB36B93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CC4CC2D6-8125-4B0C-B939-B01115FFC14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BEA484A8-F828-41BE-859A-0C39D1F945E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AE5B6C89-9537-4AF5-8C72-39A4F163F5B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6BA820D2-03B3-44C4-BDC3-2557CBA6A0C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68F38844-A75B-401B-8B87-67C205BE7C7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8F5F498D-16A8-4D67-84AE-88601F8715B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AA58452-A436-4D92-B679-5FF5BB2BFD8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3BF91185-3841-4642-90A6-7AA93B948AC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1BF69E71-3E57-4448-ABCA-71D6222A49F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6EA0F71C-C7D4-4BBC-AECA-10F03ED4AD7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49A9C264-D527-4097-9E52-3E6712C1E8B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債務償還比率は、類似団体と比較すると高いことから、債務に対して収支が充分確保されていないといえる。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土砂災害の復旧復興に係る事業量の増により町債が増加した事が要因のひとつであるが、事業の進捗とともに起債額が減少しており、今後は比率が低下してゆく見込みである。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235B112C-A943-40D6-9ABB-0CA88262904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596BA480-E590-4E82-A163-3629585E75C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A49FF6B7-9F19-45AB-BA82-F67C96D2B50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C8B62C6F-DDCC-4496-8116-2EA6343783E4}"/>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F59DAAC0-86E4-43B0-8C29-5A487FBB1756}"/>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C5B0ADF6-0AB2-4758-9B5B-720591AD9DC9}"/>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F7749A8C-94D2-4161-9BF3-B01675DFD52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7B1B7D31-F568-4AEE-8C62-9B16C7193097}"/>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C74568F7-6B48-4E3C-B81D-F805389300A8}"/>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33E11DD7-A2A4-40D2-8B62-C57A9412C50E}"/>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B00F9F38-D238-4819-B6CF-73E4DD7E21B7}"/>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D3CCC665-52C5-4F18-A823-330BCAE13999}"/>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0F95304C-24E3-4A6B-B081-2C0B938E37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3E440034-E314-43B7-8ABC-57CB4B3CC4D6}"/>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45D81F66-B40E-4639-9526-5FFC5DDC1451}"/>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A0DCFE3B-D331-4333-9A6A-137970721A3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AFCB379F-7E79-42DF-A65A-0D4C9F0127C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7" name="直線コネクタ 126">
          <a:extLst>
            <a:ext uri="{FF2B5EF4-FFF2-40B4-BE49-F238E27FC236}">
              <a16:creationId xmlns:a16="http://schemas.microsoft.com/office/drawing/2014/main" id="{D124F632-B084-450E-A12C-EE9F5A55F72C}"/>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8" name="債務償還比率最小値テキスト">
          <a:extLst>
            <a:ext uri="{FF2B5EF4-FFF2-40B4-BE49-F238E27FC236}">
              <a16:creationId xmlns:a16="http://schemas.microsoft.com/office/drawing/2014/main" id="{47615C8A-58BC-407F-8B5C-9F2B2B290475}"/>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29" name="直線コネクタ 128">
          <a:extLst>
            <a:ext uri="{FF2B5EF4-FFF2-40B4-BE49-F238E27FC236}">
              <a16:creationId xmlns:a16="http://schemas.microsoft.com/office/drawing/2014/main" id="{190998FF-3BEA-482A-9526-07EB9283E51F}"/>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847EF400-C931-43E7-9F77-5BCA4A2E29AF}"/>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169DDA95-E053-47B1-A2FB-E3DE405F0A49}"/>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2" name="債務償還比率平均値テキスト">
          <a:extLst>
            <a:ext uri="{FF2B5EF4-FFF2-40B4-BE49-F238E27FC236}">
              <a16:creationId xmlns:a16="http://schemas.microsoft.com/office/drawing/2014/main" id="{748D2CDA-270E-4732-B19D-6F0DF8BE7868}"/>
            </a:ext>
          </a:extLst>
        </xdr:cNvPr>
        <xdr:cNvSpPr txBox="1"/>
      </xdr:nvSpPr>
      <xdr:spPr>
        <a:xfrm>
          <a:off x="14846300" y="5420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3" name="フローチャート: 判断 132">
          <a:extLst>
            <a:ext uri="{FF2B5EF4-FFF2-40B4-BE49-F238E27FC236}">
              <a16:creationId xmlns:a16="http://schemas.microsoft.com/office/drawing/2014/main" id="{326800D1-BBE2-4691-AF7B-A26592BA3CA1}"/>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4" name="フローチャート: 判断 133">
          <a:extLst>
            <a:ext uri="{FF2B5EF4-FFF2-40B4-BE49-F238E27FC236}">
              <a16:creationId xmlns:a16="http://schemas.microsoft.com/office/drawing/2014/main" id="{1FC4C9E3-8763-4676-93EF-85ADE107DC19}"/>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5" name="フローチャート: 判断 134">
          <a:extLst>
            <a:ext uri="{FF2B5EF4-FFF2-40B4-BE49-F238E27FC236}">
              <a16:creationId xmlns:a16="http://schemas.microsoft.com/office/drawing/2014/main" id="{BB7538C0-9947-440D-8DDD-BDFCB13F4CAD}"/>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6" name="フローチャート: 判断 135">
          <a:extLst>
            <a:ext uri="{FF2B5EF4-FFF2-40B4-BE49-F238E27FC236}">
              <a16:creationId xmlns:a16="http://schemas.microsoft.com/office/drawing/2014/main" id="{F2DEB5D7-5720-4428-B908-C44090BDAD4D}"/>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37" name="フローチャート: 判断 136">
          <a:extLst>
            <a:ext uri="{FF2B5EF4-FFF2-40B4-BE49-F238E27FC236}">
              <a16:creationId xmlns:a16="http://schemas.microsoft.com/office/drawing/2014/main" id="{8DCD6B42-8D37-45E9-A1A2-08E7F6637D1B}"/>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537B55BB-8491-477C-A82A-99CE72D8BE0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6057E20C-5A27-4BEB-B4D4-8CD0EFCAD4C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86AA629-6A0D-4BB5-8BF7-7421520BB11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BAAB95F-C96B-45AB-A8BE-AF150BA95BA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C18534A-839E-4071-A743-71426CF733E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53273</xdr:rowOff>
    </xdr:from>
    <xdr:to>
      <xdr:col>76</xdr:col>
      <xdr:colOff>73025</xdr:colOff>
      <xdr:row>29</xdr:row>
      <xdr:rowOff>154873</xdr:rowOff>
    </xdr:to>
    <xdr:sp macro="" textlink="">
      <xdr:nvSpPr>
        <xdr:cNvPr id="143" name="楕円 142">
          <a:extLst>
            <a:ext uri="{FF2B5EF4-FFF2-40B4-BE49-F238E27FC236}">
              <a16:creationId xmlns:a16="http://schemas.microsoft.com/office/drawing/2014/main" id="{18E03257-83E1-4243-B24D-18614A70B748}"/>
            </a:ext>
          </a:extLst>
        </xdr:cNvPr>
        <xdr:cNvSpPr/>
      </xdr:nvSpPr>
      <xdr:spPr>
        <a:xfrm>
          <a:off x="14744700" y="579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31700</xdr:rowOff>
    </xdr:from>
    <xdr:ext cx="469744" cy="259045"/>
    <xdr:sp macro="" textlink="">
      <xdr:nvSpPr>
        <xdr:cNvPr id="144" name="債務償還比率該当値テキスト">
          <a:extLst>
            <a:ext uri="{FF2B5EF4-FFF2-40B4-BE49-F238E27FC236}">
              <a16:creationId xmlns:a16="http://schemas.microsoft.com/office/drawing/2014/main" id="{7CCA5EE6-C198-4DC1-95E5-249F92E0577E}"/>
            </a:ext>
          </a:extLst>
        </xdr:cNvPr>
        <xdr:cNvSpPr txBox="1"/>
      </xdr:nvSpPr>
      <xdr:spPr>
        <a:xfrm>
          <a:off x="14846300" y="577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2830</xdr:rowOff>
    </xdr:from>
    <xdr:to>
      <xdr:col>72</xdr:col>
      <xdr:colOff>123825</xdr:colOff>
      <xdr:row>30</xdr:row>
      <xdr:rowOff>104430</xdr:rowOff>
    </xdr:to>
    <xdr:sp macro="" textlink="">
      <xdr:nvSpPr>
        <xdr:cNvPr id="145" name="楕円 144">
          <a:extLst>
            <a:ext uri="{FF2B5EF4-FFF2-40B4-BE49-F238E27FC236}">
              <a16:creationId xmlns:a16="http://schemas.microsoft.com/office/drawing/2014/main" id="{617FBFE8-8BEF-4D96-B17A-1E0528F0CDC1}"/>
            </a:ext>
          </a:extLst>
        </xdr:cNvPr>
        <xdr:cNvSpPr/>
      </xdr:nvSpPr>
      <xdr:spPr>
        <a:xfrm>
          <a:off x="14033500" y="591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104073</xdr:rowOff>
    </xdr:from>
    <xdr:to>
      <xdr:col>76</xdr:col>
      <xdr:colOff>22225</xdr:colOff>
      <xdr:row>30</xdr:row>
      <xdr:rowOff>53630</xdr:rowOff>
    </xdr:to>
    <xdr:cxnSp macro="">
      <xdr:nvCxnSpPr>
        <xdr:cNvPr id="146" name="直線コネクタ 145">
          <a:extLst>
            <a:ext uri="{FF2B5EF4-FFF2-40B4-BE49-F238E27FC236}">
              <a16:creationId xmlns:a16="http://schemas.microsoft.com/office/drawing/2014/main" id="{F4FB59CA-993A-47D1-ABC1-669FCFACAE61}"/>
            </a:ext>
          </a:extLst>
        </xdr:cNvPr>
        <xdr:cNvCxnSpPr/>
      </xdr:nvCxnSpPr>
      <xdr:spPr>
        <a:xfrm flipV="1">
          <a:off x="14084300" y="5847648"/>
          <a:ext cx="711200" cy="121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28635</xdr:rowOff>
    </xdr:from>
    <xdr:to>
      <xdr:col>68</xdr:col>
      <xdr:colOff>123825</xdr:colOff>
      <xdr:row>30</xdr:row>
      <xdr:rowOff>130235</xdr:rowOff>
    </xdr:to>
    <xdr:sp macro="" textlink="">
      <xdr:nvSpPr>
        <xdr:cNvPr id="147" name="楕円 146">
          <a:extLst>
            <a:ext uri="{FF2B5EF4-FFF2-40B4-BE49-F238E27FC236}">
              <a16:creationId xmlns:a16="http://schemas.microsoft.com/office/drawing/2014/main" id="{87ACE071-F400-40E0-B164-E13D53CB1E73}"/>
            </a:ext>
          </a:extLst>
        </xdr:cNvPr>
        <xdr:cNvSpPr/>
      </xdr:nvSpPr>
      <xdr:spPr>
        <a:xfrm>
          <a:off x="13271500" y="594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53630</xdr:rowOff>
    </xdr:from>
    <xdr:to>
      <xdr:col>72</xdr:col>
      <xdr:colOff>73025</xdr:colOff>
      <xdr:row>30</xdr:row>
      <xdr:rowOff>79435</xdr:rowOff>
    </xdr:to>
    <xdr:cxnSp macro="">
      <xdr:nvCxnSpPr>
        <xdr:cNvPr id="148" name="直線コネクタ 147">
          <a:extLst>
            <a:ext uri="{FF2B5EF4-FFF2-40B4-BE49-F238E27FC236}">
              <a16:creationId xmlns:a16="http://schemas.microsoft.com/office/drawing/2014/main" id="{6BD69BD8-EA03-43FC-9875-04A077D3EDCB}"/>
            </a:ext>
          </a:extLst>
        </xdr:cNvPr>
        <xdr:cNvCxnSpPr/>
      </xdr:nvCxnSpPr>
      <xdr:spPr>
        <a:xfrm flipV="1">
          <a:off x="13322300" y="5968655"/>
          <a:ext cx="762000" cy="2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142410</xdr:rowOff>
    </xdr:from>
    <xdr:to>
      <xdr:col>64</xdr:col>
      <xdr:colOff>123825</xdr:colOff>
      <xdr:row>30</xdr:row>
      <xdr:rowOff>72560</xdr:rowOff>
    </xdr:to>
    <xdr:sp macro="" textlink="">
      <xdr:nvSpPr>
        <xdr:cNvPr id="149" name="楕円 148">
          <a:extLst>
            <a:ext uri="{FF2B5EF4-FFF2-40B4-BE49-F238E27FC236}">
              <a16:creationId xmlns:a16="http://schemas.microsoft.com/office/drawing/2014/main" id="{9B8034F7-2CA2-43F3-A32E-40BB7B7C5072}"/>
            </a:ext>
          </a:extLst>
        </xdr:cNvPr>
        <xdr:cNvSpPr/>
      </xdr:nvSpPr>
      <xdr:spPr>
        <a:xfrm>
          <a:off x="12509500" y="588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21760</xdr:rowOff>
    </xdr:from>
    <xdr:to>
      <xdr:col>68</xdr:col>
      <xdr:colOff>73025</xdr:colOff>
      <xdr:row>30</xdr:row>
      <xdr:rowOff>79435</xdr:rowOff>
    </xdr:to>
    <xdr:cxnSp macro="">
      <xdr:nvCxnSpPr>
        <xdr:cNvPr id="150" name="直線コネクタ 149">
          <a:extLst>
            <a:ext uri="{FF2B5EF4-FFF2-40B4-BE49-F238E27FC236}">
              <a16:creationId xmlns:a16="http://schemas.microsoft.com/office/drawing/2014/main" id="{4EB18668-1B20-4191-80E9-7424A16124BA}"/>
            </a:ext>
          </a:extLst>
        </xdr:cNvPr>
        <xdr:cNvCxnSpPr/>
      </xdr:nvCxnSpPr>
      <xdr:spPr>
        <a:xfrm>
          <a:off x="12560300" y="5936785"/>
          <a:ext cx="762000" cy="5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130211</xdr:rowOff>
    </xdr:from>
    <xdr:to>
      <xdr:col>60</xdr:col>
      <xdr:colOff>123825</xdr:colOff>
      <xdr:row>31</xdr:row>
      <xdr:rowOff>60361</xdr:rowOff>
    </xdr:to>
    <xdr:sp macro="" textlink="">
      <xdr:nvSpPr>
        <xdr:cNvPr id="151" name="楕円 150">
          <a:extLst>
            <a:ext uri="{FF2B5EF4-FFF2-40B4-BE49-F238E27FC236}">
              <a16:creationId xmlns:a16="http://schemas.microsoft.com/office/drawing/2014/main" id="{3A6E539C-E33A-4DE9-AF85-065CE6F7DCD3}"/>
            </a:ext>
          </a:extLst>
        </xdr:cNvPr>
        <xdr:cNvSpPr/>
      </xdr:nvSpPr>
      <xdr:spPr>
        <a:xfrm>
          <a:off x="11747500" y="604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21760</xdr:rowOff>
    </xdr:from>
    <xdr:to>
      <xdr:col>64</xdr:col>
      <xdr:colOff>73025</xdr:colOff>
      <xdr:row>31</xdr:row>
      <xdr:rowOff>9561</xdr:rowOff>
    </xdr:to>
    <xdr:cxnSp macro="">
      <xdr:nvCxnSpPr>
        <xdr:cNvPr id="152" name="直線コネクタ 151">
          <a:extLst>
            <a:ext uri="{FF2B5EF4-FFF2-40B4-BE49-F238E27FC236}">
              <a16:creationId xmlns:a16="http://schemas.microsoft.com/office/drawing/2014/main" id="{79B2CF45-0F9F-4EBA-A7EA-B07640BCFC20}"/>
            </a:ext>
          </a:extLst>
        </xdr:cNvPr>
        <xdr:cNvCxnSpPr/>
      </xdr:nvCxnSpPr>
      <xdr:spPr>
        <a:xfrm flipV="1">
          <a:off x="11798300" y="5936785"/>
          <a:ext cx="762000" cy="15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877E5380-76AA-4D24-896B-B4A3E8212508}"/>
            </a:ext>
          </a:extLst>
        </xdr:cNvPr>
        <xdr:cNvSpPr txBox="1"/>
      </xdr:nvSpPr>
      <xdr:spPr>
        <a:xfrm>
          <a:off x="13836727" y="533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2C4B4082-1116-4BEA-9F7B-F0EA7F93744D}"/>
            </a:ext>
          </a:extLst>
        </xdr:cNvPr>
        <xdr:cNvSpPr txBox="1"/>
      </xdr:nvSpPr>
      <xdr:spPr>
        <a:xfrm>
          <a:off x="13087427" y="53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51F70467-2E4A-47E8-A001-396D88354667}"/>
            </a:ext>
          </a:extLst>
        </xdr:cNvPr>
        <xdr:cNvSpPr txBox="1"/>
      </xdr:nvSpPr>
      <xdr:spPr>
        <a:xfrm>
          <a:off x="12325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62383722-9A77-4B39-A296-1EFDE96B90F3}"/>
            </a:ext>
          </a:extLst>
        </xdr:cNvPr>
        <xdr:cNvSpPr txBox="1"/>
      </xdr:nvSpPr>
      <xdr:spPr>
        <a:xfrm>
          <a:off x="11563427" y="548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95557</xdr:rowOff>
    </xdr:from>
    <xdr:ext cx="469744" cy="259045"/>
    <xdr:sp macro="" textlink="">
      <xdr:nvSpPr>
        <xdr:cNvPr id="157" name="n_1mainValue債務償還比率">
          <a:extLst>
            <a:ext uri="{FF2B5EF4-FFF2-40B4-BE49-F238E27FC236}">
              <a16:creationId xmlns:a16="http://schemas.microsoft.com/office/drawing/2014/main" id="{69626C8A-4573-460F-BFE2-F165BB1970C5}"/>
            </a:ext>
          </a:extLst>
        </xdr:cNvPr>
        <xdr:cNvSpPr txBox="1"/>
      </xdr:nvSpPr>
      <xdr:spPr>
        <a:xfrm>
          <a:off x="13836727" y="6010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121362</xdr:rowOff>
    </xdr:from>
    <xdr:ext cx="469744" cy="259045"/>
    <xdr:sp macro="" textlink="">
      <xdr:nvSpPr>
        <xdr:cNvPr id="158" name="n_2mainValue債務償還比率">
          <a:extLst>
            <a:ext uri="{FF2B5EF4-FFF2-40B4-BE49-F238E27FC236}">
              <a16:creationId xmlns:a16="http://schemas.microsoft.com/office/drawing/2014/main" id="{01E7231E-97CD-4D45-AF3B-4E85DE00A616}"/>
            </a:ext>
          </a:extLst>
        </xdr:cNvPr>
        <xdr:cNvSpPr txBox="1"/>
      </xdr:nvSpPr>
      <xdr:spPr>
        <a:xfrm>
          <a:off x="13087427" y="603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63687</xdr:rowOff>
    </xdr:from>
    <xdr:ext cx="469744" cy="259045"/>
    <xdr:sp macro="" textlink="">
      <xdr:nvSpPr>
        <xdr:cNvPr id="159" name="n_3mainValue債務償還比率">
          <a:extLst>
            <a:ext uri="{FF2B5EF4-FFF2-40B4-BE49-F238E27FC236}">
              <a16:creationId xmlns:a16="http://schemas.microsoft.com/office/drawing/2014/main" id="{B9AEEA4C-7E4D-44A1-BC20-C17E3B1BC4A3}"/>
            </a:ext>
          </a:extLst>
        </xdr:cNvPr>
        <xdr:cNvSpPr txBox="1"/>
      </xdr:nvSpPr>
      <xdr:spPr>
        <a:xfrm>
          <a:off x="12325427" y="597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51488</xdr:rowOff>
    </xdr:from>
    <xdr:ext cx="469744" cy="259045"/>
    <xdr:sp macro="" textlink="">
      <xdr:nvSpPr>
        <xdr:cNvPr id="160" name="n_4mainValue債務償還比率">
          <a:extLst>
            <a:ext uri="{FF2B5EF4-FFF2-40B4-BE49-F238E27FC236}">
              <a16:creationId xmlns:a16="http://schemas.microsoft.com/office/drawing/2014/main" id="{6C5191FC-2FCB-4F73-BA5A-87962F7E661B}"/>
            </a:ext>
          </a:extLst>
        </xdr:cNvPr>
        <xdr:cNvSpPr txBox="1"/>
      </xdr:nvSpPr>
      <xdr:spPr>
        <a:xfrm>
          <a:off x="11563427" y="6137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10E57164-B85B-4183-B6D3-6FF2F3D693A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402407A7-2B9A-4885-8922-C9C0EC657D9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45AEB80C-822B-484E-8662-AA324E26F15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2DC45264-05F5-45F4-A146-A0FCE4F6537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DD426AB7-85FC-4AF9-A03C-85719C06BD2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ADC134F-8476-4578-9833-77E5283D1D1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7655835-3012-4B3A-BBE2-292B567712E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02CCD1A-D75D-4962-8D36-0B4A8380C4F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CA3CF54-A15F-4AC0-9CD5-11244668F54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6350B29-3DAF-43B7-AF04-E4E36BBF0D8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62BD06D-6E03-4193-8105-EDD1DFF17E8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5DF18BF-2B31-4565-829B-C994EA45602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6A6A2DA-A78C-489E-892C-E7BBEE450A5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F961C4F-DCE6-41B1-B18C-155F6189D21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38D7091-0857-44C9-B0B1-172C4308A84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35E24BA-98CC-4F26-8CCC-831B06BF1DB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6,813
6,665
90.76
9,891,013
9,754,237
136,776
3,962,435
8,000,381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061A412-934E-4561-9B9C-F5CC3DCD710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CF346A4-CC7C-421A-9EA3-A03D00B3953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322F1D2-9B17-4697-A1BA-BA7630F55A9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FDE1C33-856B-4949-B3F1-58FE61F4E9C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072D1F1-2521-48D2-A875-7DA3C35E979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5FE73C7-644A-43C7-B4A9-CDD9AD5E909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4626FA0-63F0-4762-820C-45F9D5BAB73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D504147-87F4-40D3-8C9E-F7D4B7F97C3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40A44F7-DCB3-4E2C-B093-00DE467D94B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E14B340-72C4-4DD9-9AE9-948163C251F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0113690-0E1A-4B6D-B6BF-D80AF6E99BC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85FED8E-B009-4EDA-9EB8-6FE05E086FE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D9C08E1-0712-4772-8C26-F7A4F2AA715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8C70AAF-45BD-4574-95C8-7082DF04800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6D1DB25-DE95-45EA-AC06-38D951A19F9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9CD64D6-28F2-4A20-BB66-27A688D324D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59617CC-CBE6-4AC3-8B86-E216D4E747F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12434F1-2F2D-41E6-BD60-B9CF86EA28F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B046C0B-40AC-4DA2-ADCD-81A29975C30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11374D9-8982-4874-A747-C41F6804B11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0EA37F3-82B8-4CA4-AC62-93557E1F34F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31D9DA7-CF79-43B0-96F6-325229487A6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A20BEF8-F7E3-48BE-B9A1-A0D4C08AB84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049147D-41F0-4BE9-B250-878700B53CF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CBC2BA2-730B-4337-9531-51313AD920E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5597BE5-B1E4-4CAC-8ECB-01A70925384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DCD79A9-CA74-407A-950F-FA7D3296AFA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5F423DC-633D-4CEF-8F2F-26101BC0473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297F493-5C72-4336-898C-F8B0DDFA7CE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E700BEF-5992-4F54-9897-78F64AEB729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4FD5B14-84A6-4336-8235-45781C0162D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D711FDB-42BA-4DCB-9A0E-154E4014596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3B3A2A4-E1CA-4AB0-AAA5-2106EB29455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A95EA92-F92A-4A43-A16D-95BBB867513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70D9B7B-E50A-47D5-B1F1-92851582305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E67CA59-6FD9-42BE-B5F7-9956B57D423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80C41B1-F5DE-471A-968D-6B4515CB019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EC0CCCA-0F72-47A3-8D9A-F3934FA7CAE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6352923-6FC0-4478-8DEE-715543C3C91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485BFEC-020E-4DBE-87DF-9D8C84DA6E7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1ABEAFF-694B-4486-87EF-4F6D9288A6F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2D39EBD-3DD9-40F2-BE9F-278602164D4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E3742BB-EFA0-4282-A25F-EA4D2E7BB02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A233866-B616-402A-8BCF-8EA3E805E0B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A13CA3A-5487-405D-BF4F-9794D61BBC6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F25944B0-D331-4CAE-B70F-3BC6B63BAAB9}"/>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E07E7D6C-D248-4461-9F67-8A37DF9DF35E}"/>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05B735DF-29CA-49A5-AFAF-37DB4A8BB5F9}"/>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17C175B1-A639-46F1-A9CA-AF9F4E9E9F6C}"/>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19A4BBCE-50B9-4531-95E9-B1A19906F5F1}"/>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DEA6C25F-E38D-46A5-84E7-25647BB56DA6}"/>
            </a:ext>
          </a:extLst>
        </xdr:cNvPr>
        <xdr:cNvSpPr txBox="1"/>
      </xdr:nvSpPr>
      <xdr:spPr>
        <a:xfrm>
          <a:off x="4673600"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62D8341C-2AC2-41E5-8F0D-7B5422A6CDFF}"/>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86C3DD23-81F1-4354-9B5B-85A281E10001}"/>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ED627B90-2058-412D-999D-9E9D325A63C1}"/>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1AC45FF1-545D-4F5D-ACF7-6D95CF737BFC}"/>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89195B4B-6F2B-4D54-9F35-3D03D1F1DF15}"/>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4604DC3-133E-4405-9885-08BF7F6363C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6FEE24B-216D-4A5E-8094-1735160E403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BC1EC49-F3AE-4F2D-9037-EF7BAB4900B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F2DDC43-0B58-4DF3-9943-B1A423A8F23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BF55A8D-F2FD-4340-9B29-E99F5729252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4445</xdr:rowOff>
    </xdr:from>
    <xdr:to>
      <xdr:col>24</xdr:col>
      <xdr:colOff>114300</xdr:colOff>
      <xdr:row>36</xdr:row>
      <xdr:rowOff>106045</xdr:rowOff>
    </xdr:to>
    <xdr:sp macro="" textlink="">
      <xdr:nvSpPr>
        <xdr:cNvPr id="73" name="楕円 72">
          <a:extLst>
            <a:ext uri="{FF2B5EF4-FFF2-40B4-BE49-F238E27FC236}">
              <a16:creationId xmlns:a16="http://schemas.microsoft.com/office/drawing/2014/main" id="{BF933F59-19D3-412E-9E5B-085C1C8BB552}"/>
            </a:ext>
          </a:extLst>
        </xdr:cNvPr>
        <xdr:cNvSpPr/>
      </xdr:nvSpPr>
      <xdr:spPr>
        <a:xfrm>
          <a:off x="45847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27322</xdr:rowOff>
    </xdr:from>
    <xdr:ext cx="405111" cy="259045"/>
    <xdr:sp macro="" textlink="">
      <xdr:nvSpPr>
        <xdr:cNvPr id="74" name="【道路】&#10;有形固定資産減価償却率該当値テキスト">
          <a:extLst>
            <a:ext uri="{FF2B5EF4-FFF2-40B4-BE49-F238E27FC236}">
              <a16:creationId xmlns:a16="http://schemas.microsoft.com/office/drawing/2014/main" id="{62CD878F-54B9-40F9-A439-AC1C2B7F0377}"/>
            </a:ext>
          </a:extLst>
        </xdr:cNvPr>
        <xdr:cNvSpPr txBox="1"/>
      </xdr:nvSpPr>
      <xdr:spPr>
        <a:xfrm>
          <a:off x="4673600"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124460</xdr:rowOff>
    </xdr:from>
    <xdr:to>
      <xdr:col>20</xdr:col>
      <xdr:colOff>38100</xdr:colOff>
      <xdr:row>36</xdr:row>
      <xdr:rowOff>54610</xdr:rowOff>
    </xdr:to>
    <xdr:sp macro="" textlink="">
      <xdr:nvSpPr>
        <xdr:cNvPr id="75" name="楕円 74">
          <a:extLst>
            <a:ext uri="{FF2B5EF4-FFF2-40B4-BE49-F238E27FC236}">
              <a16:creationId xmlns:a16="http://schemas.microsoft.com/office/drawing/2014/main" id="{E41BF644-30AE-4550-B6FF-BC48011869D4}"/>
            </a:ext>
          </a:extLst>
        </xdr:cNvPr>
        <xdr:cNvSpPr/>
      </xdr:nvSpPr>
      <xdr:spPr>
        <a:xfrm>
          <a:off x="37465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3810</xdr:rowOff>
    </xdr:from>
    <xdr:to>
      <xdr:col>24</xdr:col>
      <xdr:colOff>63500</xdr:colOff>
      <xdr:row>36</xdr:row>
      <xdr:rowOff>55245</xdr:rowOff>
    </xdr:to>
    <xdr:cxnSp macro="">
      <xdr:nvCxnSpPr>
        <xdr:cNvPr id="76" name="直線コネクタ 75">
          <a:extLst>
            <a:ext uri="{FF2B5EF4-FFF2-40B4-BE49-F238E27FC236}">
              <a16:creationId xmlns:a16="http://schemas.microsoft.com/office/drawing/2014/main" id="{97576133-6F23-4326-B167-21F35C3BD273}"/>
            </a:ext>
          </a:extLst>
        </xdr:cNvPr>
        <xdr:cNvCxnSpPr/>
      </xdr:nvCxnSpPr>
      <xdr:spPr>
        <a:xfrm>
          <a:off x="3797300" y="617601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82550</xdr:rowOff>
    </xdr:from>
    <xdr:to>
      <xdr:col>15</xdr:col>
      <xdr:colOff>101600</xdr:colOff>
      <xdr:row>36</xdr:row>
      <xdr:rowOff>12700</xdr:rowOff>
    </xdr:to>
    <xdr:sp macro="" textlink="">
      <xdr:nvSpPr>
        <xdr:cNvPr id="77" name="楕円 76">
          <a:extLst>
            <a:ext uri="{FF2B5EF4-FFF2-40B4-BE49-F238E27FC236}">
              <a16:creationId xmlns:a16="http://schemas.microsoft.com/office/drawing/2014/main" id="{16A57EE5-E918-4A00-BE7E-7882F7C9F86C}"/>
            </a:ext>
          </a:extLst>
        </xdr:cNvPr>
        <xdr:cNvSpPr/>
      </xdr:nvSpPr>
      <xdr:spPr>
        <a:xfrm>
          <a:off x="2857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133350</xdr:rowOff>
    </xdr:from>
    <xdr:to>
      <xdr:col>19</xdr:col>
      <xdr:colOff>177800</xdr:colOff>
      <xdr:row>36</xdr:row>
      <xdr:rowOff>3810</xdr:rowOff>
    </xdr:to>
    <xdr:cxnSp macro="">
      <xdr:nvCxnSpPr>
        <xdr:cNvPr id="78" name="直線コネクタ 77">
          <a:extLst>
            <a:ext uri="{FF2B5EF4-FFF2-40B4-BE49-F238E27FC236}">
              <a16:creationId xmlns:a16="http://schemas.microsoft.com/office/drawing/2014/main" id="{1D5462EB-D9DD-48B1-A3C1-FE728BEDEE2F}"/>
            </a:ext>
          </a:extLst>
        </xdr:cNvPr>
        <xdr:cNvCxnSpPr/>
      </xdr:nvCxnSpPr>
      <xdr:spPr>
        <a:xfrm>
          <a:off x="2908300" y="61341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40640</xdr:rowOff>
    </xdr:from>
    <xdr:to>
      <xdr:col>10</xdr:col>
      <xdr:colOff>165100</xdr:colOff>
      <xdr:row>35</xdr:row>
      <xdr:rowOff>142240</xdr:rowOff>
    </xdr:to>
    <xdr:sp macro="" textlink="">
      <xdr:nvSpPr>
        <xdr:cNvPr id="79" name="楕円 78">
          <a:extLst>
            <a:ext uri="{FF2B5EF4-FFF2-40B4-BE49-F238E27FC236}">
              <a16:creationId xmlns:a16="http://schemas.microsoft.com/office/drawing/2014/main" id="{179F55F9-DF10-48AC-87A0-85B05DA3CB76}"/>
            </a:ext>
          </a:extLst>
        </xdr:cNvPr>
        <xdr:cNvSpPr/>
      </xdr:nvSpPr>
      <xdr:spPr>
        <a:xfrm>
          <a:off x="1968500" y="604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91440</xdr:rowOff>
    </xdr:from>
    <xdr:to>
      <xdr:col>15</xdr:col>
      <xdr:colOff>50800</xdr:colOff>
      <xdr:row>35</xdr:row>
      <xdr:rowOff>133350</xdr:rowOff>
    </xdr:to>
    <xdr:cxnSp macro="">
      <xdr:nvCxnSpPr>
        <xdr:cNvPr id="80" name="直線コネクタ 79">
          <a:extLst>
            <a:ext uri="{FF2B5EF4-FFF2-40B4-BE49-F238E27FC236}">
              <a16:creationId xmlns:a16="http://schemas.microsoft.com/office/drawing/2014/main" id="{ADACA1A9-84A0-4C11-8249-C483BD1A0CA5}"/>
            </a:ext>
          </a:extLst>
        </xdr:cNvPr>
        <xdr:cNvCxnSpPr/>
      </xdr:nvCxnSpPr>
      <xdr:spPr>
        <a:xfrm>
          <a:off x="2019300" y="60921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151130</xdr:rowOff>
    </xdr:from>
    <xdr:to>
      <xdr:col>6</xdr:col>
      <xdr:colOff>38100</xdr:colOff>
      <xdr:row>35</xdr:row>
      <xdr:rowOff>81280</xdr:rowOff>
    </xdr:to>
    <xdr:sp macro="" textlink="">
      <xdr:nvSpPr>
        <xdr:cNvPr id="81" name="楕円 80">
          <a:extLst>
            <a:ext uri="{FF2B5EF4-FFF2-40B4-BE49-F238E27FC236}">
              <a16:creationId xmlns:a16="http://schemas.microsoft.com/office/drawing/2014/main" id="{E04778CB-A707-4923-9E14-FC0DE887E0EA}"/>
            </a:ext>
          </a:extLst>
        </xdr:cNvPr>
        <xdr:cNvSpPr/>
      </xdr:nvSpPr>
      <xdr:spPr>
        <a:xfrm>
          <a:off x="1079500" y="59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30480</xdr:rowOff>
    </xdr:from>
    <xdr:to>
      <xdr:col>10</xdr:col>
      <xdr:colOff>114300</xdr:colOff>
      <xdr:row>35</xdr:row>
      <xdr:rowOff>91440</xdr:rowOff>
    </xdr:to>
    <xdr:cxnSp macro="">
      <xdr:nvCxnSpPr>
        <xdr:cNvPr id="82" name="直線コネクタ 81">
          <a:extLst>
            <a:ext uri="{FF2B5EF4-FFF2-40B4-BE49-F238E27FC236}">
              <a16:creationId xmlns:a16="http://schemas.microsoft.com/office/drawing/2014/main" id="{50C522B1-639D-4769-9167-58C94EB5385F}"/>
            </a:ext>
          </a:extLst>
        </xdr:cNvPr>
        <xdr:cNvCxnSpPr/>
      </xdr:nvCxnSpPr>
      <xdr:spPr>
        <a:xfrm>
          <a:off x="1130300" y="603123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B8329A03-D37E-4EFA-BF5F-91D141DE7739}"/>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ED640771-7963-420A-A869-81890F362C68}"/>
            </a:ext>
          </a:extLst>
        </xdr:cNvPr>
        <xdr:cNvSpPr txBox="1"/>
      </xdr:nvSpPr>
      <xdr:spPr>
        <a:xfrm>
          <a:off x="2705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EA45A17F-3836-4C6C-AE0A-47B01FCB408F}"/>
            </a:ext>
          </a:extLst>
        </xdr:cNvPr>
        <xdr:cNvSpPr txBox="1"/>
      </xdr:nvSpPr>
      <xdr:spPr>
        <a:xfrm>
          <a:off x="1816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B5D691B6-08AD-49EE-ACE9-6C324E6724D3}"/>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71137</xdr:rowOff>
    </xdr:from>
    <xdr:ext cx="405111" cy="259045"/>
    <xdr:sp macro="" textlink="">
      <xdr:nvSpPr>
        <xdr:cNvPr id="87" name="n_1mainValue【道路】&#10;有形固定資産減価償却率">
          <a:extLst>
            <a:ext uri="{FF2B5EF4-FFF2-40B4-BE49-F238E27FC236}">
              <a16:creationId xmlns:a16="http://schemas.microsoft.com/office/drawing/2014/main" id="{F615C189-C115-46EE-B292-E1A2B3AFD32A}"/>
            </a:ext>
          </a:extLst>
        </xdr:cNvPr>
        <xdr:cNvSpPr txBox="1"/>
      </xdr:nvSpPr>
      <xdr:spPr>
        <a:xfrm>
          <a:off x="3582044" y="590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29227</xdr:rowOff>
    </xdr:from>
    <xdr:ext cx="405111" cy="259045"/>
    <xdr:sp macro="" textlink="">
      <xdr:nvSpPr>
        <xdr:cNvPr id="88" name="n_2mainValue【道路】&#10;有形固定資産減価償却率">
          <a:extLst>
            <a:ext uri="{FF2B5EF4-FFF2-40B4-BE49-F238E27FC236}">
              <a16:creationId xmlns:a16="http://schemas.microsoft.com/office/drawing/2014/main" id="{BB46A214-3782-45E4-81CF-9EA477D2905D}"/>
            </a:ext>
          </a:extLst>
        </xdr:cNvPr>
        <xdr:cNvSpPr txBox="1"/>
      </xdr:nvSpPr>
      <xdr:spPr>
        <a:xfrm>
          <a:off x="2705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158767</xdr:rowOff>
    </xdr:from>
    <xdr:ext cx="405111" cy="259045"/>
    <xdr:sp macro="" textlink="">
      <xdr:nvSpPr>
        <xdr:cNvPr id="89" name="n_3mainValue【道路】&#10;有形固定資産減価償却率">
          <a:extLst>
            <a:ext uri="{FF2B5EF4-FFF2-40B4-BE49-F238E27FC236}">
              <a16:creationId xmlns:a16="http://schemas.microsoft.com/office/drawing/2014/main" id="{BDAC9F26-44B5-4A91-9661-CA3CB8EE4E26}"/>
            </a:ext>
          </a:extLst>
        </xdr:cNvPr>
        <xdr:cNvSpPr txBox="1"/>
      </xdr:nvSpPr>
      <xdr:spPr>
        <a:xfrm>
          <a:off x="1816744" y="581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97807</xdr:rowOff>
    </xdr:from>
    <xdr:ext cx="405111" cy="259045"/>
    <xdr:sp macro="" textlink="">
      <xdr:nvSpPr>
        <xdr:cNvPr id="90" name="n_4mainValue【道路】&#10;有形固定資産減価償却率">
          <a:extLst>
            <a:ext uri="{FF2B5EF4-FFF2-40B4-BE49-F238E27FC236}">
              <a16:creationId xmlns:a16="http://schemas.microsoft.com/office/drawing/2014/main" id="{48B7BE12-8167-46F4-8118-E674AB52B123}"/>
            </a:ext>
          </a:extLst>
        </xdr:cNvPr>
        <xdr:cNvSpPr txBox="1"/>
      </xdr:nvSpPr>
      <xdr:spPr>
        <a:xfrm>
          <a:off x="927744"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23EFBC5-DC47-461F-A5F8-96609DEDFFB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BFDBA4C-BE6C-49E9-8765-3EB991E6CC3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32AB152-84A2-41BD-8933-6EB61C35CCC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EB62B53-C4F0-4E5A-9B34-964620C6C74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4E22260-B86A-4A3A-AFEB-F7785E6DF0D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4355464-26A0-41A3-A6B4-5D28D275C94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E59F4B5-58D4-4FF0-8B0E-B9513D43A76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618C1AC-B4AA-47C8-924F-4A6D742D470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BDD9E6E-5747-438E-B609-A96331E9856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786E217-70E1-44ED-94A5-D99590AD87F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6FC9C0FC-7B11-4C6F-BF7D-15853DB5BB1D}"/>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6E9E2B33-7E99-4B4F-9370-F8306EFCABA3}"/>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D144C269-468D-4D74-A011-32A82603A488}"/>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3F8FB403-FE27-4599-92D1-819C5FCF44DF}"/>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66F341AA-AEB9-4DD9-B227-93EBBBA75773}"/>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B251F6A-10AD-4A21-9725-51C9696C164F}"/>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8C501185-6D5C-4449-894F-52C88E3356D3}"/>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2F28FF3F-B2B3-4154-8FD9-2F656488A3AA}"/>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834AD3E8-B6ED-4C98-915A-AB76FF8FEF5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8B8BE31A-207F-4C6F-901B-EA89D7198660}"/>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33CD0729-ABBC-42FE-B00C-948E8CA220D9}"/>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59A96C5C-E902-40F5-B3ED-210CE0DDC7DC}"/>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57E9FA6F-F5B8-488A-AE87-3ADCE43DB66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8CE3F6AE-E4BE-4149-8B4F-4E856FCE083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8D611D6F-0E9B-4364-B060-C31A6DBC207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DF876C28-5DD9-467B-9372-B5C616E13658}"/>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68FE59D7-3D0E-4C92-82A9-A86471BD2365}"/>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994FBD90-BAB4-4EDC-BD4D-1002CA2C198E}"/>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5FA7C28D-A280-4184-895C-059B9E7D6A0D}"/>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8C57B050-0E58-42BF-AC7D-D9DB9A523A82}"/>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164413</xdr:rowOff>
    </xdr:from>
    <xdr:ext cx="534377" cy="259045"/>
    <xdr:sp macro="" textlink="">
      <xdr:nvSpPr>
        <xdr:cNvPr id="121" name="【道路】&#10;一人当たり延長平均値テキスト">
          <a:extLst>
            <a:ext uri="{FF2B5EF4-FFF2-40B4-BE49-F238E27FC236}">
              <a16:creationId xmlns:a16="http://schemas.microsoft.com/office/drawing/2014/main" id="{56ED77D3-40A2-4E86-9288-066290257DD4}"/>
            </a:ext>
          </a:extLst>
        </xdr:cNvPr>
        <xdr:cNvSpPr txBox="1"/>
      </xdr:nvSpPr>
      <xdr:spPr>
        <a:xfrm>
          <a:off x="10515600" y="6850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174E8E70-8B34-4A84-BD9A-97504386D6BB}"/>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1ADFD09B-A2D2-4A02-9E79-6CADB242209C}"/>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B92332AA-36CA-460B-A6B6-4ACB244959B4}"/>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408C47E6-D005-4268-847E-57167455446C}"/>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CE7DC6D6-DC59-490F-86AD-578FBB0240D9}"/>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10D8E2E-E0F3-4D0A-8595-8C9FDEC78D9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AFBB9CE-EB5E-4CD7-A48D-E2ED459AACA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8574112-3225-4CC2-B20D-0142FE7BA90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A8C17B8-776A-4279-9B56-93B5E2C39A4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3C9E2FA-1F43-424D-BC27-E0C981CF00D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27153</xdr:rowOff>
    </xdr:from>
    <xdr:to>
      <xdr:col>55</xdr:col>
      <xdr:colOff>50800</xdr:colOff>
      <xdr:row>38</xdr:row>
      <xdr:rowOff>128753</xdr:rowOff>
    </xdr:to>
    <xdr:sp macro="" textlink="">
      <xdr:nvSpPr>
        <xdr:cNvPr id="132" name="楕円 131">
          <a:extLst>
            <a:ext uri="{FF2B5EF4-FFF2-40B4-BE49-F238E27FC236}">
              <a16:creationId xmlns:a16="http://schemas.microsoft.com/office/drawing/2014/main" id="{C01E241B-4334-431B-BC0B-946306A3C83E}"/>
            </a:ext>
          </a:extLst>
        </xdr:cNvPr>
        <xdr:cNvSpPr/>
      </xdr:nvSpPr>
      <xdr:spPr>
        <a:xfrm>
          <a:off x="10426700" y="654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50030</xdr:rowOff>
    </xdr:from>
    <xdr:ext cx="534377" cy="259045"/>
    <xdr:sp macro="" textlink="">
      <xdr:nvSpPr>
        <xdr:cNvPr id="133" name="【道路】&#10;一人当たり延長該当値テキスト">
          <a:extLst>
            <a:ext uri="{FF2B5EF4-FFF2-40B4-BE49-F238E27FC236}">
              <a16:creationId xmlns:a16="http://schemas.microsoft.com/office/drawing/2014/main" id="{CADB950D-D6FB-4B99-A1FA-134ADC7B0012}"/>
            </a:ext>
          </a:extLst>
        </xdr:cNvPr>
        <xdr:cNvSpPr txBox="1"/>
      </xdr:nvSpPr>
      <xdr:spPr>
        <a:xfrm>
          <a:off x="10515600" y="639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4412</xdr:rowOff>
    </xdr:from>
    <xdr:to>
      <xdr:col>50</xdr:col>
      <xdr:colOff>165100</xdr:colOff>
      <xdr:row>38</xdr:row>
      <xdr:rowOff>106012</xdr:rowOff>
    </xdr:to>
    <xdr:sp macro="" textlink="">
      <xdr:nvSpPr>
        <xdr:cNvPr id="134" name="楕円 133">
          <a:extLst>
            <a:ext uri="{FF2B5EF4-FFF2-40B4-BE49-F238E27FC236}">
              <a16:creationId xmlns:a16="http://schemas.microsoft.com/office/drawing/2014/main" id="{3E4A8E9B-322D-4FF8-B40C-E62F2F5B938A}"/>
            </a:ext>
          </a:extLst>
        </xdr:cNvPr>
        <xdr:cNvSpPr/>
      </xdr:nvSpPr>
      <xdr:spPr>
        <a:xfrm>
          <a:off x="9588500" y="651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55212</xdr:rowOff>
    </xdr:from>
    <xdr:to>
      <xdr:col>55</xdr:col>
      <xdr:colOff>0</xdr:colOff>
      <xdr:row>38</xdr:row>
      <xdr:rowOff>77953</xdr:rowOff>
    </xdr:to>
    <xdr:cxnSp macro="">
      <xdr:nvCxnSpPr>
        <xdr:cNvPr id="135" name="直線コネクタ 134">
          <a:extLst>
            <a:ext uri="{FF2B5EF4-FFF2-40B4-BE49-F238E27FC236}">
              <a16:creationId xmlns:a16="http://schemas.microsoft.com/office/drawing/2014/main" id="{D9DFE04B-BBD9-4388-BC00-72C39E42F3FE}"/>
            </a:ext>
          </a:extLst>
        </xdr:cNvPr>
        <xdr:cNvCxnSpPr/>
      </xdr:nvCxnSpPr>
      <xdr:spPr>
        <a:xfrm>
          <a:off x="9639300" y="6570312"/>
          <a:ext cx="838200" cy="2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58819</xdr:rowOff>
    </xdr:from>
    <xdr:to>
      <xdr:col>46</xdr:col>
      <xdr:colOff>38100</xdr:colOff>
      <xdr:row>38</xdr:row>
      <xdr:rowOff>160419</xdr:rowOff>
    </xdr:to>
    <xdr:sp macro="" textlink="">
      <xdr:nvSpPr>
        <xdr:cNvPr id="136" name="楕円 135">
          <a:extLst>
            <a:ext uri="{FF2B5EF4-FFF2-40B4-BE49-F238E27FC236}">
              <a16:creationId xmlns:a16="http://schemas.microsoft.com/office/drawing/2014/main" id="{96F361DF-E771-4B86-BC3F-A3F1E4CCBAD0}"/>
            </a:ext>
          </a:extLst>
        </xdr:cNvPr>
        <xdr:cNvSpPr/>
      </xdr:nvSpPr>
      <xdr:spPr>
        <a:xfrm>
          <a:off x="8699500" y="657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55212</xdr:rowOff>
    </xdr:from>
    <xdr:to>
      <xdr:col>50</xdr:col>
      <xdr:colOff>114300</xdr:colOff>
      <xdr:row>38</xdr:row>
      <xdr:rowOff>109619</xdr:rowOff>
    </xdr:to>
    <xdr:cxnSp macro="">
      <xdr:nvCxnSpPr>
        <xdr:cNvPr id="137" name="直線コネクタ 136">
          <a:extLst>
            <a:ext uri="{FF2B5EF4-FFF2-40B4-BE49-F238E27FC236}">
              <a16:creationId xmlns:a16="http://schemas.microsoft.com/office/drawing/2014/main" id="{9B619B22-2F92-42B9-A6D2-BDF4C2B67A69}"/>
            </a:ext>
          </a:extLst>
        </xdr:cNvPr>
        <xdr:cNvCxnSpPr/>
      </xdr:nvCxnSpPr>
      <xdr:spPr>
        <a:xfrm flipV="1">
          <a:off x="8750300" y="6570312"/>
          <a:ext cx="889000" cy="5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69716</xdr:rowOff>
    </xdr:from>
    <xdr:to>
      <xdr:col>41</xdr:col>
      <xdr:colOff>101600</xdr:colOff>
      <xdr:row>38</xdr:row>
      <xdr:rowOff>171316</xdr:rowOff>
    </xdr:to>
    <xdr:sp macro="" textlink="">
      <xdr:nvSpPr>
        <xdr:cNvPr id="138" name="楕円 137">
          <a:extLst>
            <a:ext uri="{FF2B5EF4-FFF2-40B4-BE49-F238E27FC236}">
              <a16:creationId xmlns:a16="http://schemas.microsoft.com/office/drawing/2014/main" id="{4E1C8F03-A3E4-47B9-A338-6C4BA039D011}"/>
            </a:ext>
          </a:extLst>
        </xdr:cNvPr>
        <xdr:cNvSpPr/>
      </xdr:nvSpPr>
      <xdr:spPr>
        <a:xfrm>
          <a:off x="7810500" y="658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109619</xdr:rowOff>
    </xdr:from>
    <xdr:to>
      <xdr:col>45</xdr:col>
      <xdr:colOff>177800</xdr:colOff>
      <xdr:row>38</xdr:row>
      <xdr:rowOff>120516</xdr:rowOff>
    </xdr:to>
    <xdr:cxnSp macro="">
      <xdr:nvCxnSpPr>
        <xdr:cNvPr id="139" name="直線コネクタ 138">
          <a:extLst>
            <a:ext uri="{FF2B5EF4-FFF2-40B4-BE49-F238E27FC236}">
              <a16:creationId xmlns:a16="http://schemas.microsoft.com/office/drawing/2014/main" id="{F1EFA914-6DA4-4C97-906B-B81FF7835264}"/>
            </a:ext>
          </a:extLst>
        </xdr:cNvPr>
        <xdr:cNvCxnSpPr/>
      </xdr:nvCxnSpPr>
      <xdr:spPr>
        <a:xfrm flipV="1">
          <a:off x="7861300" y="6624719"/>
          <a:ext cx="8890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83072</xdr:rowOff>
    </xdr:from>
    <xdr:to>
      <xdr:col>36</xdr:col>
      <xdr:colOff>165100</xdr:colOff>
      <xdr:row>39</xdr:row>
      <xdr:rowOff>13222</xdr:rowOff>
    </xdr:to>
    <xdr:sp macro="" textlink="">
      <xdr:nvSpPr>
        <xdr:cNvPr id="140" name="楕円 139">
          <a:extLst>
            <a:ext uri="{FF2B5EF4-FFF2-40B4-BE49-F238E27FC236}">
              <a16:creationId xmlns:a16="http://schemas.microsoft.com/office/drawing/2014/main" id="{4EBE8ACB-A29C-4025-AC45-95F8B20A4694}"/>
            </a:ext>
          </a:extLst>
        </xdr:cNvPr>
        <xdr:cNvSpPr/>
      </xdr:nvSpPr>
      <xdr:spPr>
        <a:xfrm>
          <a:off x="6921500" y="659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120516</xdr:rowOff>
    </xdr:from>
    <xdr:to>
      <xdr:col>41</xdr:col>
      <xdr:colOff>50800</xdr:colOff>
      <xdr:row>38</xdr:row>
      <xdr:rowOff>133872</xdr:rowOff>
    </xdr:to>
    <xdr:cxnSp macro="">
      <xdr:nvCxnSpPr>
        <xdr:cNvPr id="141" name="直線コネクタ 140">
          <a:extLst>
            <a:ext uri="{FF2B5EF4-FFF2-40B4-BE49-F238E27FC236}">
              <a16:creationId xmlns:a16="http://schemas.microsoft.com/office/drawing/2014/main" id="{DD64CFD4-1595-43C9-B498-B2EFD147ED90}"/>
            </a:ext>
          </a:extLst>
        </xdr:cNvPr>
        <xdr:cNvCxnSpPr/>
      </xdr:nvCxnSpPr>
      <xdr:spPr>
        <a:xfrm flipV="1">
          <a:off x="6972300" y="6635616"/>
          <a:ext cx="889000" cy="1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116243</xdr:rowOff>
    </xdr:from>
    <xdr:ext cx="534377" cy="259045"/>
    <xdr:sp macro="" textlink="">
      <xdr:nvSpPr>
        <xdr:cNvPr id="142" name="n_1aveValue【道路】&#10;一人当たり延長">
          <a:extLst>
            <a:ext uri="{FF2B5EF4-FFF2-40B4-BE49-F238E27FC236}">
              <a16:creationId xmlns:a16="http://schemas.microsoft.com/office/drawing/2014/main" id="{EA6BAC08-53FF-4D5E-B6CC-7C3F09649E39}"/>
            </a:ext>
          </a:extLst>
        </xdr:cNvPr>
        <xdr:cNvSpPr txBox="1"/>
      </xdr:nvSpPr>
      <xdr:spPr>
        <a:xfrm>
          <a:off x="9359411" y="697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119705</xdr:rowOff>
    </xdr:from>
    <xdr:ext cx="534377" cy="259045"/>
    <xdr:sp macro="" textlink="">
      <xdr:nvSpPr>
        <xdr:cNvPr id="143" name="n_2aveValue【道路】&#10;一人当たり延長">
          <a:extLst>
            <a:ext uri="{FF2B5EF4-FFF2-40B4-BE49-F238E27FC236}">
              <a16:creationId xmlns:a16="http://schemas.microsoft.com/office/drawing/2014/main" id="{56A0DADD-96D0-4EE7-8ADA-2E28A3262E1B}"/>
            </a:ext>
          </a:extLst>
        </xdr:cNvPr>
        <xdr:cNvSpPr txBox="1"/>
      </xdr:nvSpPr>
      <xdr:spPr>
        <a:xfrm>
          <a:off x="8483111" y="697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127043</xdr:rowOff>
    </xdr:from>
    <xdr:ext cx="534377" cy="259045"/>
    <xdr:sp macro="" textlink="">
      <xdr:nvSpPr>
        <xdr:cNvPr id="144" name="n_3aveValue【道路】&#10;一人当たり延長">
          <a:extLst>
            <a:ext uri="{FF2B5EF4-FFF2-40B4-BE49-F238E27FC236}">
              <a16:creationId xmlns:a16="http://schemas.microsoft.com/office/drawing/2014/main" id="{286116BC-173A-4F7F-BB73-0DE443C08272}"/>
            </a:ext>
          </a:extLst>
        </xdr:cNvPr>
        <xdr:cNvSpPr txBox="1"/>
      </xdr:nvSpPr>
      <xdr:spPr>
        <a:xfrm>
          <a:off x="7594111" y="698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139550</xdr:rowOff>
    </xdr:from>
    <xdr:ext cx="534377" cy="259045"/>
    <xdr:sp macro="" textlink="">
      <xdr:nvSpPr>
        <xdr:cNvPr id="145" name="n_4aveValue【道路】&#10;一人当たり延長">
          <a:extLst>
            <a:ext uri="{FF2B5EF4-FFF2-40B4-BE49-F238E27FC236}">
              <a16:creationId xmlns:a16="http://schemas.microsoft.com/office/drawing/2014/main" id="{D0E92C97-3C87-4EF1-BAAC-69DC540BA01B}"/>
            </a:ext>
          </a:extLst>
        </xdr:cNvPr>
        <xdr:cNvSpPr txBox="1"/>
      </xdr:nvSpPr>
      <xdr:spPr>
        <a:xfrm>
          <a:off x="6705111" y="699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122540</xdr:rowOff>
    </xdr:from>
    <xdr:ext cx="534377" cy="259045"/>
    <xdr:sp macro="" textlink="">
      <xdr:nvSpPr>
        <xdr:cNvPr id="146" name="n_1mainValue【道路】&#10;一人当たり延長">
          <a:extLst>
            <a:ext uri="{FF2B5EF4-FFF2-40B4-BE49-F238E27FC236}">
              <a16:creationId xmlns:a16="http://schemas.microsoft.com/office/drawing/2014/main" id="{2B2A5CCC-5C00-479A-A5BE-BC252D0C370D}"/>
            </a:ext>
          </a:extLst>
        </xdr:cNvPr>
        <xdr:cNvSpPr txBox="1"/>
      </xdr:nvSpPr>
      <xdr:spPr>
        <a:xfrm>
          <a:off x="9359411" y="6294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5496</xdr:rowOff>
    </xdr:from>
    <xdr:ext cx="534377" cy="259045"/>
    <xdr:sp macro="" textlink="">
      <xdr:nvSpPr>
        <xdr:cNvPr id="147" name="n_2mainValue【道路】&#10;一人当たり延長">
          <a:extLst>
            <a:ext uri="{FF2B5EF4-FFF2-40B4-BE49-F238E27FC236}">
              <a16:creationId xmlns:a16="http://schemas.microsoft.com/office/drawing/2014/main" id="{7BECEBEB-714D-40A1-A507-24A0532F13A3}"/>
            </a:ext>
          </a:extLst>
        </xdr:cNvPr>
        <xdr:cNvSpPr txBox="1"/>
      </xdr:nvSpPr>
      <xdr:spPr>
        <a:xfrm>
          <a:off x="8483111" y="6349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16393</xdr:rowOff>
    </xdr:from>
    <xdr:ext cx="534377" cy="259045"/>
    <xdr:sp macro="" textlink="">
      <xdr:nvSpPr>
        <xdr:cNvPr id="148" name="n_3mainValue【道路】&#10;一人当たり延長">
          <a:extLst>
            <a:ext uri="{FF2B5EF4-FFF2-40B4-BE49-F238E27FC236}">
              <a16:creationId xmlns:a16="http://schemas.microsoft.com/office/drawing/2014/main" id="{60C52D7C-60F8-41FC-879A-00973D41C0FB}"/>
            </a:ext>
          </a:extLst>
        </xdr:cNvPr>
        <xdr:cNvSpPr txBox="1"/>
      </xdr:nvSpPr>
      <xdr:spPr>
        <a:xfrm>
          <a:off x="7594111" y="636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29749</xdr:rowOff>
    </xdr:from>
    <xdr:ext cx="534377" cy="259045"/>
    <xdr:sp macro="" textlink="">
      <xdr:nvSpPr>
        <xdr:cNvPr id="149" name="n_4mainValue【道路】&#10;一人当たり延長">
          <a:extLst>
            <a:ext uri="{FF2B5EF4-FFF2-40B4-BE49-F238E27FC236}">
              <a16:creationId xmlns:a16="http://schemas.microsoft.com/office/drawing/2014/main" id="{D9099B5E-318C-4372-8F72-D28F834EADB6}"/>
            </a:ext>
          </a:extLst>
        </xdr:cNvPr>
        <xdr:cNvSpPr txBox="1"/>
      </xdr:nvSpPr>
      <xdr:spPr>
        <a:xfrm>
          <a:off x="6705111" y="6373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8AAF929B-4D12-4654-B254-1DFDC5891C1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2D379231-FF41-4196-95EA-97FEA9BD471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4974150B-AC56-4A09-B6B5-F009D4D9D74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C9DF633B-FA5F-4422-8929-AE315090493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A4352BFD-EF9D-47B0-91A8-80A114871D9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B8F374B8-26CB-4F27-BA3A-D8975353137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F737185-3ABC-4284-8D2D-B2EB0C12D44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687B040C-8B6B-4B83-8A15-F62E7F87231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AE6806C-B86F-4F4B-8703-D363E9FD488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2B6FA114-76C8-4933-9E4A-66D87A7A410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7CDC000B-C06A-47AD-B509-286F74FA413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EC3F8FD-D9B7-41BA-8F22-F1F1BBD0558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25F9D76D-5B4B-4078-8FA0-894B943AC27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5D4FD881-97E5-45A3-9645-2477EED58AD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FE78F1E2-87D3-41ED-B5B1-F383DEADB08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5387157-F7A7-4101-9F61-245CD98141E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9C1EF155-7075-4321-9D39-BCD233083A7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68085476-4D88-482A-A276-7901004E7B8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D11F4866-5CAC-4058-8E59-56E48B0C6E7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25B02BF1-2A7C-4D3F-B26B-98844AD9A3A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327CA798-2343-4F1A-A54F-A9CC189F80A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DDEB2029-3F5B-42D1-B15A-A0D8AC9ED2F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E1D9C0C8-3D94-48E4-B2F6-CD4BC07A352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BE5FFD83-6546-4425-9F14-A50DFFC9F7F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E09A171E-D4C5-4DE1-BA4A-E5CEC5D18BE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DE496E3E-EDCE-4245-ADDE-6A8A94855DA5}"/>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949150B7-08BB-482F-B551-3A8F6524F71F}"/>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8F285C43-B709-4D86-91CC-96A8F0D4AF6E}"/>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1D801834-28F8-4173-BBD4-EE590FE4C50E}"/>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1449917F-428E-4070-B269-7427E143278C}"/>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FB79C99A-2FE7-4B8A-AE04-2EDE6E208A27}"/>
            </a:ext>
          </a:extLst>
        </xdr:cNvPr>
        <xdr:cNvSpPr txBox="1"/>
      </xdr:nvSpPr>
      <xdr:spPr>
        <a:xfrm>
          <a:off x="4673600" y="10402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C7B55692-D521-48C0-A0B9-EB7C4BF57807}"/>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52F05FDC-B215-4FBB-8066-E144F041AAB2}"/>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4234B6D6-8E82-4FD0-A277-656CBD941D14}"/>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7F95985F-4916-4151-8202-DC885E178BDB}"/>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D88D8599-6F42-4CC5-8A86-D96D5FAC1C90}"/>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C868493-3992-475B-8E11-AC0412144D4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DA1A39A-A2FD-4672-AB8D-EF5EBB24036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C7EEDBB-9F47-4A8A-A0D3-6A514E56187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835E2D3-56B2-4C2B-AF5D-454E5BF15BA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E71F8C1-FB7A-4659-A72A-FAD83960E8D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136978</xdr:rowOff>
    </xdr:from>
    <xdr:to>
      <xdr:col>24</xdr:col>
      <xdr:colOff>114300</xdr:colOff>
      <xdr:row>64</xdr:row>
      <xdr:rowOff>67128</xdr:rowOff>
    </xdr:to>
    <xdr:sp macro="" textlink="">
      <xdr:nvSpPr>
        <xdr:cNvPr id="191" name="楕円 190">
          <a:extLst>
            <a:ext uri="{FF2B5EF4-FFF2-40B4-BE49-F238E27FC236}">
              <a16:creationId xmlns:a16="http://schemas.microsoft.com/office/drawing/2014/main" id="{6DACFA2C-8B78-498B-8820-10617122B880}"/>
            </a:ext>
          </a:extLst>
        </xdr:cNvPr>
        <xdr:cNvSpPr/>
      </xdr:nvSpPr>
      <xdr:spPr>
        <a:xfrm>
          <a:off x="45847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51905</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DC8474D5-3BE7-4C95-9DFD-2A4D1534F110}"/>
            </a:ext>
          </a:extLst>
        </xdr:cNvPr>
        <xdr:cNvSpPr txBox="1"/>
      </xdr:nvSpPr>
      <xdr:spPr>
        <a:xfrm>
          <a:off x="4673600" y="10853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99423</xdr:rowOff>
    </xdr:from>
    <xdr:to>
      <xdr:col>20</xdr:col>
      <xdr:colOff>38100</xdr:colOff>
      <xdr:row>64</xdr:row>
      <xdr:rowOff>29573</xdr:rowOff>
    </xdr:to>
    <xdr:sp macro="" textlink="">
      <xdr:nvSpPr>
        <xdr:cNvPr id="193" name="楕円 192">
          <a:extLst>
            <a:ext uri="{FF2B5EF4-FFF2-40B4-BE49-F238E27FC236}">
              <a16:creationId xmlns:a16="http://schemas.microsoft.com/office/drawing/2014/main" id="{04E62C07-F96E-420F-A1A4-646E4236C7A8}"/>
            </a:ext>
          </a:extLst>
        </xdr:cNvPr>
        <xdr:cNvSpPr/>
      </xdr:nvSpPr>
      <xdr:spPr>
        <a:xfrm>
          <a:off x="3746500" y="1090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150223</xdr:rowOff>
    </xdr:from>
    <xdr:to>
      <xdr:col>24</xdr:col>
      <xdr:colOff>63500</xdr:colOff>
      <xdr:row>64</xdr:row>
      <xdr:rowOff>16328</xdr:rowOff>
    </xdr:to>
    <xdr:cxnSp macro="">
      <xdr:nvCxnSpPr>
        <xdr:cNvPr id="194" name="直線コネクタ 193">
          <a:extLst>
            <a:ext uri="{FF2B5EF4-FFF2-40B4-BE49-F238E27FC236}">
              <a16:creationId xmlns:a16="http://schemas.microsoft.com/office/drawing/2014/main" id="{993DAFF1-A8E1-4F49-81F6-9FB4D64CEE61}"/>
            </a:ext>
          </a:extLst>
        </xdr:cNvPr>
        <xdr:cNvCxnSpPr/>
      </xdr:nvCxnSpPr>
      <xdr:spPr>
        <a:xfrm>
          <a:off x="3797300" y="10951573"/>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94524</xdr:rowOff>
    </xdr:from>
    <xdr:to>
      <xdr:col>15</xdr:col>
      <xdr:colOff>101600</xdr:colOff>
      <xdr:row>64</xdr:row>
      <xdr:rowOff>24674</xdr:rowOff>
    </xdr:to>
    <xdr:sp macro="" textlink="">
      <xdr:nvSpPr>
        <xdr:cNvPr id="195" name="楕円 194">
          <a:extLst>
            <a:ext uri="{FF2B5EF4-FFF2-40B4-BE49-F238E27FC236}">
              <a16:creationId xmlns:a16="http://schemas.microsoft.com/office/drawing/2014/main" id="{5C574768-EBF7-4977-B596-F28193269415}"/>
            </a:ext>
          </a:extLst>
        </xdr:cNvPr>
        <xdr:cNvSpPr/>
      </xdr:nvSpPr>
      <xdr:spPr>
        <a:xfrm>
          <a:off x="2857500" y="108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145324</xdr:rowOff>
    </xdr:from>
    <xdr:to>
      <xdr:col>19</xdr:col>
      <xdr:colOff>177800</xdr:colOff>
      <xdr:row>63</xdr:row>
      <xdr:rowOff>150223</xdr:rowOff>
    </xdr:to>
    <xdr:cxnSp macro="">
      <xdr:nvCxnSpPr>
        <xdr:cNvPr id="196" name="直線コネクタ 195">
          <a:extLst>
            <a:ext uri="{FF2B5EF4-FFF2-40B4-BE49-F238E27FC236}">
              <a16:creationId xmlns:a16="http://schemas.microsoft.com/office/drawing/2014/main" id="{43224AD7-E961-48AF-BA0E-BCB1E7DD7A39}"/>
            </a:ext>
          </a:extLst>
        </xdr:cNvPr>
        <xdr:cNvCxnSpPr/>
      </xdr:nvCxnSpPr>
      <xdr:spPr>
        <a:xfrm>
          <a:off x="2908300" y="1094667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91259</xdr:rowOff>
    </xdr:from>
    <xdr:to>
      <xdr:col>10</xdr:col>
      <xdr:colOff>165100</xdr:colOff>
      <xdr:row>64</xdr:row>
      <xdr:rowOff>21409</xdr:rowOff>
    </xdr:to>
    <xdr:sp macro="" textlink="">
      <xdr:nvSpPr>
        <xdr:cNvPr id="197" name="楕円 196">
          <a:extLst>
            <a:ext uri="{FF2B5EF4-FFF2-40B4-BE49-F238E27FC236}">
              <a16:creationId xmlns:a16="http://schemas.microsoft.com/office/drawing/2014/main" id="{A0BA6F56-DEF1-4AD1-B49B-4A067C1D4670}"/>
            </a:ext>
          </a:extLst>
        </xdr:cNvPr>
        <xdr:cNvSpPr/>
      </xdr:nvSpPr>
      <xdr:spPr>
        <a:xfrm>
          <a:off x="19685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142059</xdr:rowOff>
    </xdr:from>
    <xdr:to>
      <xdr:col>15</xdr:col>
      <xdr:colOff>50800</xdr:colOff>
      <xdr:row>63</xdr:row>
      <xdr:rowOff>145324</xdr:rowOff>
    </xdr:to>
    <xdr:cxnSp macro="">
      <xdr:nvCxnSpPr>
        <xdr:cNvPr id="198" name="直線コネクタ 197">
          <a:extLst>
            <a:ext uri="{FF2B5EF4-FFF2-40B4-BE49-F238E27FC236}">
              <a16:creationId xmlns:a16="http://schemas.microsoft.com/office/drawing/2014/main" id="{CBD52D60-8E4D-48EE-81D1-C786F5223629}"/>
            </a:ext>
          </a:extLst>
        </xdr:cNvPr>
        <xdr:cNvCxnSpPr/>
      </xdr:nvCxnSpPr>
      <xdr:spPr>
        <a:xfrm>
          <a:off x="2019300" y="1094340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84727</xdr:rowOff>
    </xdr:from>
    <xdr:to>
      <xdr:col>6</xdr:col>
      <xdr:colOff>38100</xdr:colOff>
      <xdr:row>64</xdr:row>
      <xdr:rowOff>14877</xdr:rowOff>
    </xdr:to>
    <xdr:sp macro="" textlink="">
      <xdr:nvSpPr>
        <xdr:cNvPr id="199" name="楕円 198">
          <a:extLst>
            <a:ext uri="{FF2B5EF4-FFF2-40B4-BE49-F238E27FC236}">
              <a16:creationId xmlns:a16="http://schemas.microsoft.com/office/drawing/2014/main" id="{A5BB1CF8-6AE7-4C22-B5A8-7A952122EB3B}"/>
            </a:ext>
          </a:extLst>
        </xdr:cNvPr>
        <xdr:cNvSpPr/>
      </xdr:nvSpPr>
      <xdr:spPr>
        <a:xfrm>
          <a:off x="1079500" y="1088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135527</xdr:rowOff>
    </xdr:from>
    <xdr:to>
      <xdr:col>10</xdr:col>
      <xdr:colOff>114300</xdr:colOff>
      <xdr:row>63</xdr:row>
      <xdr:rowOff>142059</xdr:rowOff>
    </xdr:to>
    <xdr:cxnSp macro="">
      <xdr:nvCxnSpPr>
        <xdr:cNvPr id="200" name="直線コネクタ 199">
          <a:extLst>
            <a:ext uri="{FF2B5EF4-FFF2-40B4-BE49-F238E27FC236}">
              <a16:creationId xmlns:a16="http://schemas.microsoft.com/office/drawing/2014/main" id="{64DCD428-122B-4B6F-A801-7537C968C6B1}"/>
            </a:ext>
          </a:extLst>
        </xdr:cNvPr>
        <xdr:cNvCxnSpPr/>
      </xdr:nvCxnSpPr>
      <xdr:spPr>
        <a:xfrm>
          <a:off x="1130300" y="1093687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26505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D945A7EE-F0B7-47D8-B77F-5BA67A2096EB}"/>
            </a:ext>
          </a:extLst>
        </xdr:cNvPr>
        <xdr:cNvSpPr txBox="1"/>
      </xdr:nvSpPr>
      <xdr:spPr>
        <a:xfrm>
          <a:off x="3582044" y="10313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5469F1FA-D38A-43D5-942B-C5B2E94C3AFC}"/>
            </a:ext>
          </a:extLst>
        </xdr:cNvPr>
        <xdr:cNvSpPr txBox="1"/>
      </xdr:nvSpPr>
      <xdr:spPr>
        <a:xfrm>
          <a:off x="2705744" y="1031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2B10E00C-F358-4EF7-BA57-934CF7579E30}"/>
            </a:ext>
          </a:extLst>
        </xdr:cNvPr>
        <xdr:cNvSpPr txBox="1"/>
      </xdr:nvSpPr>
      <xdr:spPr>
        <a:xfrm>
          <a:off x="1816744" y="1030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166931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D0B7B290-4B6C-4920-826E-69C0FFE2E4B2}"/>
            </a:ext>
          </a:extLst>
        </xdr:cNvPr>
        <xdr:cNvSpPr txBox="1"/>
      </xdr:nvSpPr>
      <xdr:spPr>
        <a:xfrm>
          <a:off x="927744" y="1028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20700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D3846CD8-90E3-4176-ACAB-119D875F26CA}"/>
            </a:ext>
          </a:extLst>
        </xdr:cNvPr>
        <xdr:cNvSpPr txBox="1"/>
      </xdr:nvSpPr>
      <xdr:spPr>
        <a:xfrm>
          <a:off x="3582044" y="10993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15801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C371E402-F0D5-4904-B010-B93CBFA83E63}"/>
            </a:ext>
          </a:extLst>
        </xdr:cNvPr>
        <xdr:cNvSpPr txBox="1"/>
      </xdr:nvSpPr>
      <xdr:spPr>
        <a:xfrm>
          <a:off x="2705744" y="1098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12536</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4C978E45-FEEA-4927-A9F4-B74693DFCECB}"/>
            </a:ext>
          </a:extLst>
        </xdr:cNvPr>
        <xdr:cNvSpPr txBox="1"/>
      </xdr:nvSpPr>
      <xdr:spPr>
        <a:xfrm>
          <a:off x="1816744" y="1098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6004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7323868F-A239-4634-8D2A-AB89F7F0B221}"/>
            </a:ext>
          </a:extLst>
        </xdr:cNvPr>
        <xdr:cNvSpPr txBox="1"/>
      </xdr:nvSpPr>
      <xdr:spPr>
        <a:xfrm>
          <a:off x="927744" y="1097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71C0735-34A5-4D11-9257-1285B6D41D1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CDD4632B-0F0F-48FE-A14D-9F600A5E332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908CF50C-3D45-4540-B5B7-F50C239F8F4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B6F9EED-1506-46F3-B523-6EAFDC6BF25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200EB9B-59A3-418B-A2CA-703A7B36A34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9DA93C25-75DD-4C1F-9A90-6D6A25C445A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93D31321-7256-4EFE-8DF3-44153E4BA1F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5FE8A7F4-87E3-4A85-9F70-BAB4416B5EE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A1D3173-00EF-44F9-9792-B06D6E579D9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B0DD35FE-8D99-4F90-9F24-C83199C3752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3D7F72A1-5D68-47C5-9686-BFC4277D0F9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D4320FF9-63C2-4478-88CC-F22253B97D28}"/>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970ECD75-9968-41B2-A95B-D632C6177E4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A354C7FF-999E-4D97-9FC1-62995F2B7112}"/>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C493C478-0535-4D48-9054-23963D6A16F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89F8F70B-BC98-47BB-BA27-5F8E109C5881}"/>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74D8AB03-4738-4239-BF4B-655DC6BA739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8956E624-04CA-4211-9F87-22FED237002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AF44B705-E7E8-4F64-B1CF-4C9EECF2D00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E3F6B9B2-137D-4394-B59A-835E659D261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0B6DD20-A03F-43E5-9712-E01F53D931C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E5F19406-8C90-4B79-915F-CB766AE46F8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545726C1-8578-4139-B47A-00290B28081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D5621736-4C03-4B64-AFB6-0E008535DAC4}"/>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92BC4D38-E9A7-4C86-BB73-AC7C53A38B25}"/>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8AAD2724-BDC3-4D56-BA41-4AF25821FD96}"/>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7DDE4AF3-29AA-468A-95FA-980FA82601A8}"/>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C638C5DB-86CF-4356-A7A8-207798D590FD}"/>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B4DAB75F-9336-4E4F-9556-DC237AC8760A}"/>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E8431114-1AC2-4266-97E8-B2CC91C9F167}"/>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4C2A31F3-BF88-4D1E-8D9D-2EE4BF1A6E07}"/>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3939C2BF-4B36-4280-B7F6-88E6CE37D8A5}"/>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62ABD90F-8ACC-4E40-A0BA-A7D704173FBD}"/>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A9C19CBC-79B9-46D2-9DE5-40F85956D8C7}"/>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C8BFAB7-67B6-49ED-B518-3FC1F1E0664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B2D7266-F5D7-4654-A1B7-4BD60FDF2DB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492DB85-3942-453A-8082-34D3D40ED14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D522FA5-7AF5-4A13-BA86-5BE6AB71556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E72878C-65DE-426E-BB25-92D27BDBF5B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7569</xdr:rowOff>
    </xdr:from>
    <xdr:to>
      <xdr:col>55</xdr:col>
      <xdr:colOff>50800</xdr:colOff>
      <xdr:row>64</xdr:row>
      <xdr:rowOff>109169</xdr:rowOff>
    </xdr:to>
    <xdr:sp macro="" textlink="">
      <xdr:nvSpPr>
        <xdr:cNvPr id="248" name="楕円 247">
          <a:extLst>
            <a:ext uri="{FF2B5EF4-FFF2-40B4-BE49-F238E27FC236}">
              <a16:creationId xmlns:a16="http://schemas.microsoft.com/office/drawing/2014/main" id="{7D99F993-3218-4EA7-913F-B3A40EDB7F93}"/>
            </a:ext>
          </a:extLst>
        </xdr:cNvPr>
        <xdr:cNvSpPr/>
      </xdr:nvSpPr>
      <xdr:spPr>
        <a:xfrm>
          <a:off x="10426700" y="10980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93946</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FDC92745-1B7D-44C1-A718-681896125486}"/>
            </a:ext>
          </a:extLst>
        </xdr:cNvPr>
        <xdr:cNvSpPr txBox="1"/>
      </xdr:nvSpPr>
      <xdr:spPr>
        <a:xfrm>
          <a:off x="10515600" y="1089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8500</xdr:rowOff>
    </xdr:from>
    <xdr:to>
      <xdr:col>50</xdr:col>
      <xdr:colOff>165100</xdr:colOff>
      <xdr:row>64</xdr:row>
      <xdr:rowOff>110100</xdr:rowOff>
    </xdr:to>
    <xdr:sp macro="" textlink="">
      <xdr:nvSpPr>
        <xdr:cNvPr id="250" name="楕円 249">
          <a:extLst>
            <a:ext uri="{FF2B5EF4-FFF2-40B4-BE49-F238E27FC236}">
              <a16:creationId xmlns:a16="http://schemas.microsoft.com/office/drawing/2014/main" id="{771FEB5B-4F07-4CC2-8AE9-100577634A9E}"/>
            </a:ext>
          </a:extLst>
        </xdr:cNvPr>
        <xdr:cNvSpPr/>
      </xdr:nvSpPr>
      <xdr:spPr>
        <a:xfrm>
          <a:off x="9588500" y="109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58369</xdr:rowOff>
    </xdr:from>
    <xdr:to>
      <xdr:col>55</xdr:col>
      <xdr:colOff>0</xdr:colOff>
      <xdr:row>64</xdr:row>
      <xdr:rowOff>59300</xdr:rowOff>
    </xdr:to>
    <xdr:cxnSp macro="">
      <xdr:nvCxnSpPr>
        <xdr:cNvPr id="251" name="直線コネクタ 250">
          <a:extLst>
            <a:ext uri="{FF2B5EF4-FFF2-40B4-BE49-F238E27FC236}">
              <a16:creationId xmlns:a16="http://schemas.microsoft.com/office/drawing/2014/main" id="{338C2EBE-31AB-461A-84BB-4448F0681B09}"/>
            </a:ext>
          </a:extLst>
        </xdr:cNvPr>
        <xdr:cNvCxnSpPr/>
      </xdr:nvCxnSpPr>
      <xdr:spPr>
        <a:xfrm flipV="1">
          <a:off x="9639300" y="11031169"/>
          <a:ext cx="838200" cy="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8897</xdr:rowOff>
    </xdr:from>
    <xdr:to>
      <xdr:col>46</xdr:col>
      <xdr:colOff>38100</xdr:colOff>
      <xdr:row>64</xdr:row>
      <xdr:rowOff>110497</xdr:rowOff>
    </xdr:to>
    <xdr:sp macro="" textlink="">
      <xdr:nvSpPr>
        <xdr:cNvPr id="252" name="楕円 251">
          <a:extLst>
            <a:ext uri="{FF2B5EF4-FFF2-40B4-BE49-F238E27FC236}">
              <a16:creationId xmlns:a16="http://schemas.microsoft.com/office/drawing/2014/main" id="{359A5EE1-B9EC-4816-ACFA-60A1132C5790}"/>
            </a:ext>
          </a:extLst>
        </xdr:cNvPr>
        <xdr:cNvSpPr/>
      </xdr:nvSpPr>
      <xdr:spPr>
        <a:xfrm>
          <a:off x="8699500" y="1098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59300</xdr:rowOff>
    </xdr:from>
    <xdr:to>
      <xdr:col>50</xdr:col>
      <xdr:colOff>114300</xdr:colOff>
      <xdr:row>64</xdr:row>
      <xdr:rowOff>59697</xdr:rowOff>
    </xdr:to>
    <xdr:cxnSp macro="">
      <xdr:nvCxnSpPr>
        <xdr:cNvPr id="253" name="直線コネクタ 252">
          <a:extLst>
            <a:ext uri="{FF2B5EF4-FFF2-40B4-BE49-F238E27FC236}">
              <a16:creationId xmlns:a16="http://schemas.microsoft.com/office/drawing/2014/main" id="{823E6F6D-6012-42F5-A642-DBD52581ECC0}"/>
            </a:ext>
          </a:extLst>
        </xdr:cNvPr>
        <xdr:cNvCxnSpPr/>
      </xdr:nvCxnSpPr>
      <xdr:spPr>
        <a:xfrm flipV="1">
          <a:off x="8750300" y="11032100"/>
          <a:ext cx="889000" cy="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9152</xdr:rowOff>
    </xdr:from>
    <xdr:to>
      <xdr:col>41</xdr:col>
      <xdr:colOff>101600</xdr:colOff>
      <xdr:row>64</xdr:row>
      <xdr:rowOff>110752</xdr:rowOff>
    </xdr:to>
    <xdr:sp macro="" textlink="">
      <xdr:nvSpPr>
        <xdr:cNvPr id="254" name="楕円 253">
          <a:extLst>
            <a:ext uri="{FF2B5EF4-FFF2-40B4-BE49-F238E27FC236}">
              <a16:creationId xmlns:a16="http://schemas.microsoft.com/office/drawing/2014/main" id="{AB79F955-14F4-4C4E-A6B0-47B265C8BB88}"/>
            </a:ext>
          </a:extLst>
        </xdr:cNvPr>
        <xdr:cNvSpPr/>
      </xdr:nvSpPr>
      <xdr:spPr>
        <a:xfrm>
          <a:off x="7810500" y="1098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59697</xdr:rowOff>
    </xdr:from>
    <xdr:to>
      <xdr:col>45</xdr:col>
      <xdr:colOff>177800</xdr:colOff>
      <xdr:row>64</xdr:row>
      <xdr:rowOff>59952</xdr:rowOff>
    </xdr:to>
    <xdr:cxnSp macro="">
      <xdr:nvCxnSpPr>
        <xdr:cNvPr id="255" name="直線コネクタ 254">
          <a:extLst>
            <a:ext uri="{FF2B5EF4-FFF2-40B4-BE49-F238E27FC236}">
              <a16:creationId xmlns:a16="http://schemas.microsoft.com/office/drawing/2014/main" id="{6391DFE6-96E3-410C-9BED-565C21D20C5E}"/>
            </a:ext>
          </a:extLst>
        </xdr:cNvPr>
        <xdr:cNvCxnSpPr/>
      </xdr:nvCxnSpPr>
      <xdr:spPr>
        <a:xfrm flipV="1">
          <a:off x="7861300" y="11032497"/>
          <a:ext cx="889000" cy="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9478</xdr:rowOff>
    </xdr:from>
    <xdr:to>
      <xdr:col>36</xdr:col>
      <xdr:colOff>165100</xdr:colOff>
      <xdr:row>64</xdr:row>
      <xdr:rowOff>111078</xdr:rowOff>
    </xdr:to>
    <xdr:sp macro="" textlink="">
      <xdr:nvSpPr>
        <xdr:cNvPr id="256" name="楕円 255">
          <a:extLst>
            <a:ext uri="{FF2B5EF4-FFF2-40B4-BE49-F238E27FC236}">
              <a16:creationId xmlns:a16="http://schemas.microsoft.com/office/drawing/2014/main" id="{415FE44B-325D-429B-967D-08CFC0B2DE24}"/>
            </a:ext>
          </a:extLst>
        </xdr:cNvPr>
        <xdr:cNvSpPr/>
      </xdr:nvSpPr>
      <xdr:spPr>
        <a:xfrm>
          <a:off x="6921500" y="1098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59952</xdr:rowOff>
    </xdr:from>
    <xdr:to>
      <xdr:col>41</xdr:col>
      <xdr:colOff>50800</xdr:colOff>
      <xdr:row>64</xdr:row>
      <xdr:rowOff>60278</xdr:rowOff>
    </xdr:to>
    <xdr:cxnSp macro="">
      <xdr:nvCxnSpPr>
        <xdr:cNvPr id="257" name="直線コネクタ 256">
          <a:extLst>
            <a:ext uri="{FF2B5EF4-FFF2-40B4-BE49-F238E27FC236}">
              <a16:creationId xmlns:a16="http://schemas.microsoft.com/office/drawing/2014/main" id="{07A64F9B-6CD0-4747-8B4E-8EEF8F190483}"/>
            </a:ext>
          </a:extLst>
        </xdr:cNvPr>
        <xdr:cNvCxnSpPr/>
      </xdr:nvCxnSpPr>
      <xdr:spPr>
        <a:xfrm flipV="1">
          <a:off x="6972300" y="11032752"/>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DB9ED674-DCE4-4E82-B7D4-F32BB93D8C10}"/>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AAA4238-433F-4F64-BCA9-BECC121E55B9}"/>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3C8E7F45-DE78-4575-A693-ADD80B71D1FC}"/>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5C3CA114-F0CD-4E63-AB36-C086DE9697ED}"/>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101227</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B3B0D63A-9650-42D8-BEC6-B0511D5FB4CE}"/>
            </a:ext>
          </a:extLst>
        </xdr:cNvPr>
        <xdr:cNvSpPr txBox="1"/>
      </xdr:nvSpPr>
      <xdr:spPr>
        <a:xfrm>
          <a:off x="9359411" y="11074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101624</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53D41BCD-47CF-4ECD-89C8-B1F715577F36}"/>
            </a:ext>
          </a:extLst>
        </xdr:cNvPr>
        <xdr:cNvSpPr txBox="1"/>
      </xdr:nvSpPr>
      <xdr:spPr>
        <a:xfrm>
          <a:off x="8483111" y="11074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101879</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119AA975-AB9D-447D-8E4C-01002AA8D671}"/>
            </a:ext>
          </a:extLst>
        </xdr:cNvPr>
        <xdr:cNvSpPr txBox="1"/>
      </xdr:nvSpPr>
      <xdr:spPr>
        <a:xfrm>
          <a:off x="7594111" y="1107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102205</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C835887E-6E0B-44CC-87C6-0A3E1D46932C}"/>
            </a:ext>
          </a:extLst>
        </xdr:cNvPr>
        <xdr:cNvSpPr txBox="1"/>
      </xdr:nvSpPr>
      <xdr:spPr>
        <a:xfrm>
          <a:off x="6705111" y="1107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90E7BF2A-51EA-4734-B1B5-B6DA76FD401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AA4187A-7A08-4027-BE98-9802B6F5C3B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4042ACB-7A52-4C70-884C-5B0F517736B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E639D60-BCF0-4407-9501-FEA193ADDCB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860608C3-2FA0-4603-9CA4-A6B37780715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37FF3684-0B6C-443B-AC9C-1197418E927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5E9B7B09-5142-4F3A-9A56-3EE0D99D0AD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A8550C64-236F-4601-842E-953A43B11AE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083DED1-DD19-48E4-9FAE-1147D2F2D1C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7371709-B140-4D34-872C-B2FBCF216ED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508E533E-162F-4FED-BC8A-52DF652CFEE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3EDBD438-C961-4B2F-96AD-30FA0517F8B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7D319A2-D282-4827-A8C0-627C8A0BFB7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D7142AC7-5ABF-48D3-ADB2-808D97ADB9C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58702707-BB50-4728-B6AE-C7284ABFC75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86C995B3-FCE0-4297-AA23-91E2C763208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C18A65E6-0F67-492F-9212-AE782EA6D15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3DCD295B-1986-4163-B03D-E21241C0AC1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7F805630-BEF5-43F5-9082-902ED956DA1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9B7EB60-D111-48DE-98B3-6DCE551B3BC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C5F8CCB9-5B2F-4E4F-AA40-24224981096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76B50D7-E4EB-41E6-A3F7-2AA4277A19A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D26EEDBE-46E4-4CD8-9B20-9EF62D083FB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9E53A62E-3416-43EA-990A-AD95910EEAC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F0BC6A4C-978F-47C4-90F7-F68CA9BD65C1}"/>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9663F29E-0FB6-4714-8737-B60AAE88D224}"/>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D21E7197-0052-4184-8D07-618B0849E42C}"/>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5846440C-5CB3-48D5-B6D6-340915B43B68}"/>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14A8EA68-63AC-4537-9102-A818D6EEE428}"/>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1C944E7F-CD23-4748-A4FB-4082BB0EC281}"/>
            </a:ext>
          </a:extLst>
        </xdr:cNvPr>
        <xdr:cNvSpPr txBox="1"/>
      </xdr:nvSpPr>
      <xdr:spPr>
        <a:xfrm>
          <a:off x="4673600" y="14182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D8096DEB-0CA6-4122-AEE6-3661BD0DB607}"/>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83EE6305-E938-4B47-B547-57AFB184E5FA}"/>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90BBE938-6DB3-4098-8F12-F503159DBFFB}"/>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E64B0628-9251-4D05-9DC6-ABC45D08E431}"/>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8EE759D2-E871-401C-8F04-9A096A2C8031}"/>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C5C7B24-ACB7-4BB1-B109-30530530A4B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9DBD2BB-3ABA-423D-913F-F89B0ABB894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AC94631-2639-47F9-8230-FA747D76C67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AA87790-2233-4CE7-AD43-DE45C3D3BFD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3A7C6814-4278-47CC-A873-049A1FA882F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52070</xdr:rowOff>
    </xdr:from>
    <xdr:to>
      <xdr:col>24</xdr:col>
      <xdr:colOff>114300</xdr:colOff>
      <xdr:row>79</xdr:row>
      <xdr:rowOff>153670</xdr:rowOff>
    </xdr:to>
    <xdr:sp macro="" textlink="">
      <xdr:nvSpPr>
        <xdr:cNvPr id="306" name="楕円 305">
          <a:extLst>
            <a:ext uri="{FF2B5EF4-FFF2-40B4-BE49-F238E27FC236}">
              <a16:creationId xmlns:a16="http://schemas.microsoft.com/office/drawing/2014/main" id="{75AC3E32-2425-4658-9EEC-25ADAA5C1F6C}"/>
            </a:ext>
          </a:extLst>
        </xdr:cNvPr>
        <xdr:cNvSpPr/>
      </xdr:nvSpPr>
      <xdr:spPr>
        <a:xfrm>
          <a:off x="4584700" y="13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74947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793FB98A-45D0-4954-A70B-D2643FAEE57E}"/>
            </a:ext>
          </a:extLst>
        </xdr:cNvPr>
        <xdr:cNvSpPr txBox="1"/>
      </xdr:nvSpPr>
      <xdr:spPr>
        <a:xfrm>
          <a:off x="4673600"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59689</xdr:rowOff>
    </xdr:from>
    <xdr:to>
      <xdr:col>20</xdr:col>
      <xdr:colOff>38100</xdr:colOff>
      <xdr:row>79</xdr:row>
      <xdr:rowOff>161289</xdr:rowOff>
    </xdr:to>
    <xdr:sp macro="" textlink="">
      <xdr:nvSpPr>
        <xdr:cNvPr id="308" name="楕円 307">
          <a:extLst>
            <a:ext uri="{FF2B5EF4-FFF2-40B4-BE49-F238E27FC236}">
              <a16:creationId xmlns:a16="http://schemas.microsoft.com/office/drawing/2014/main" id="{E10A620A-8D8F-422D-99A4-0B1EEC5DC427}"/>
            </a:ext>
          </a:extLst>
        </xdr:cNvPr>
        <xdr:cNvSpPr/>
      </xdr:nvSpPr>
      <xdr:spPr>
        <a:xfrm>
          <a:off x="3746500" y="1360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102870</xdr:rowOff>
    </xdr:from>
    <xdr:to>
      <xdr:col>24</xdr:col>
      <xdr:colOff>63500</xdr:colOff>
      <xdr:row>79</xdr:row>
      <xdr:rowOff>110489</xdr:rowOff>
    </xdr:to>
    <xdr:cxnSp macro="">
      <xdr:nvCxnSpPr>
        <xdr:cNvPr id="309" name="直線コネクタ 308">
          <a:extLst>
            <a:ext uri="{FF2B5EF4-FFF2-40B4-BE49-F238E27FC236}">
              <a16:creationId xmlns:a16="http://schemas.microsoft.com/office/drawing/2014/main" id="{763C7285-94CE-4B7F-A036-F0049A456C72}"/>
            </a:ext>
          </a:extLst>
        </xdr:cNvPr>
        <xdr:cNvCxnSpPr/>
      </xdr:nvCxnSpPr>
      <xdr:spPr>
        <a:xfrm flipV="1">
          <a:off x="3797300" y="136474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57786</xdr:rowOff>
    </xdr:from>
    <xdr:to>
      <xdr:col>15</xdr:col>
      <xdr:colOff>101600</xdr:colOff>
      <xdr:row>79</xdr:row>
      <xdr:rowOff>159386</xdr:rowOff>
    </xdr:to>
    <xdr:sp macro="" textlink="">
      <xdr:nvSpPr>
        <xdr:cNvPr id="310" name="楕円 309">
          <a:extLst>
            <a:ext uri="{FF2B5EF4-FFF2-40B4-BE49-F238E27FC236}">
              <a16:creationId xmlns:a16="http://schemas.microsoft.com/office/drawing/2014/main" id="{DB1BB684-DA89-4A88-BB56-43272F8DCA66}"/>
            </a:ext>
          </a:extLst>
        </xdr:cNvPr>
        <xdr:cNvSpPr/>
      </xdr:nvSpPr>
      <xdr:spPr>
        <a:xfrm>
          <a:off x="2857500" y="1360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108586</xdr:rowOff>
    </xdr:from>
    <xdr:to>
      <xdr:col>19</xdr:col>
      <xdr:colOff>177800</xdr:colOff>
      <xdr:row>79</xdr:row>
      <xdr:rowOff>110489</xdr:rowOff>
    </xdr:to>
    <xdr:cxnSp macro="">
      <xdr:nvCxnSpPr>
        <xdr:cNvPr id="311" name="直線コネクタ 310">
          <a:extLst>
            <a:ext uri="{FF2B5EF4-FFF2-40B4-BE49-F238E27FC236}">
              <a16:creationId xmlns:a16="http://schemas.microsoft.com/office/drawing/2014/main" id="{0626C0E6-2F1C-4C47-821B-2FA5CDCFAA90}"/>
            </a:ext>
          </a:extLst>
        </xdr:cNvPr>
        <xdr:cNvCxnSpPr/>
      </xdr:nvCxnSpPr>
      <xdr:spPr>
        <a:xfrm>
          <a:off x="2908300" y="136531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53975</xdr:rowOff>
    </xdr:from>
    <xdr:to>
      <xdr:col>10</xdr:col>
      <xdr:colOff>165100</xdr:colOff>
      <xdr:row>79</xdr:row>
      <xdr:rowOff>155575</xdr:rowOff>
    </xdr:to>
    <xdr:sp macro="" textlink="">
      <xdr:nvSpPr>
        <xdr:cNvPr id="312" name="楕円 311">
          <a:extLst>
            <a:ext uri="{FF2B5EF4-FFF2-40B4-BE49-F238E27FC236}">
              <a16:creationId xmlns:a16="http://schemas.microsoft.com/office/drawing/2014/main" id="{3255FE8B-59C9-4CB6-885F-BCCC3346553A}"/>
            </a:ext>
          </a:extLst>
        </xdr:cNvPr>
        <xdr:cNvSpPr/>
      </xdr:nvSpPr>
      <xdr:spPr>
        <a:xfrm>
          <a:off x="1968500" y="1359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104775</xdr:rowOff>
    </xdr:from>
    <xdr:to>
      <xdr:col>15</xdr:col>
      <xdr:colOff>50800</xdr:colOff>
      <xdr:row>79</xdr:row>
      <xdr:rowOff>108586</xdr:rowOff>
    </xdr:to>
    <xdr:cxnSp macro="">
      <xdr:nvCxnSpPr>
        <xdr:cNvPr id="313" name="直線コネクタ 312">
          <a:extLst>
            <a:ext uri="{FF2B5EF4-FFF2-40B4-BE49-F238E27FC236}">
              <a16:creationId xmlns:a16="http://schemas.microsoft.com/office/drawing/2014/main" id="{6A218F2D-E4E7-40A7-902C-A0484077F024}"/>
            </a:ext>
          </a:extLst>
        </xdr:cNvPr>
        <xdr:cNvCxnSpPr/>
      </xdr:nvCxnSpPr>
      <xdr:spPr>
        <a:xfrm>
          <a:off x="2019300" y="1364932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69214</xdr:rowOff>
    </xdr:from>
    <xdr:to>
      <xdr:col>6</xdr:col>
      <xdr:colOff>38100</xdr:colOff>
      <xdr:row>79</xdr:row>
      <xdr:rowOff>170814</xdr:rowOff>
    </xdr:to>
    <xdr:sp macro="" textlink="">
      <xdr:nvSpPr>
        <xdr:cNvPr id="314" name="楕円 313">
          <a:extLst>
            <a:ext uri="{FF2B5EF4-FFF2-40B4-BE49-F238E27FC236}">
              <a16:creationId xmlns:a16="http://schemas.microsoft.com/office/drawing/2014/main" id="{3654A863-A2B3-4579-9928-03B1A71240C4}"/>
            </a:ext>
          </a:extLst>
        </xdr:cNvPr>
        <xdr:cNvSpPr/>
      </xdr:nvSpPr>
      <xdr:spPr>
        <a:xfrm>
          <a:off x="1079500" y="1361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104775</xdr:rowOff>
    </xdr:from>
    <xdr:to>
      <xdr:col>10</xdr:col>
      <xdr:colOff>114300</xdr:colOff>
      <xdr:row>79</xdr:row>
      <xdr:rowOff>120014</xdr:rowOff>
    </xdr:to>
    <xdr:cxnSp macro="">
      <xdr:nvCxnSpPr>
        <xdr:cNvPr id="315" name="直線コネクタ 314">
          <a:extLst>
            <a:ext uri="{FF2B5EF4-FFF2-40B4-BE49-F238E27FC236}">
              <a16:creationId xmlns:a16="http://schemas.microsoft.com/office/drawing/2014/main" id="{03FC10E6-097E-4814-8FD0-91AD23DB861D}"/>
            </a:ext>
          </a:extLst>
        </xdr:cNvPr>
        <xdr:cNvCxnSpPr/>
      </xdr:nvCxnSpPr>
      <xdr:spPr>
        <a:xfrm flipV="1">
          <a:off x="1130300" y="13649325"/>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6" name="n_1aveValue【公営住宅】&#10;有形固定資産減価償却率">
          <a:extLst>
            <a:ext uri="{FF2B5EF4-FFF2-40B4-BE49-F238E27FC236}">
              <a16:creationId xmlns:a16="http://schemas.microsoft.com/office/drawing/2014/main" id="{C9D49FCC-2988-4E91-AF28-7CC60E4474E2}"/>
            </a:ext>
          </a:extLst>
        </xdr:cNvPr>
        <xdr:cNvSpPr txBox="1"/>
      </xdr:nvSpPr>
      <xdr:spPr>
        <a:xfrm>
          <a:off x="35820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aveValue【公営住宅】&#10;有形固定資産減価償却率">
          <a:extLst>
            <a:ext uri="{FF2B5EF4-FFF2-40B4-BE49-F238E27FC236}">
              <a16:creationId xmlns:a16="http://schemas.microsoft.com/office/drawing/2014/main" id="{BFFAF780-B0A2-4280-84E4-5390F976D233}"/>
            </a:ext>
          </a:extLst>
        </xdr:cNvPr>
        <xdr:cNvSpPr txBox="1"/>
      </xdr:nvSpPr>
      <xdr:spPr>
        <a:xfrm>
          <a:off x="2705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18" name="n_3aveValue【公営住宅】&#10;有形固定資産減価償却率">
          <a:extLst>
            <a:ext uri="{FF2B5EF4-FFF2-40B4-BE49-F238E27FC236}">
              <a16:creationId xmlns:a16="http://schemas.microsoft.com/office/drawing/2014/main" id="{BED596B7-4CB6-447B-B5AD-0099559161C3}"/>
            </a:ext>
          </a:extLst>
        </xdr:cNvPr>
        <xdr:cNvSpPr txBox="1"/>
      </xdr:nvSpPr>
      <xdr:spPr>
        <a:xfrm>
          <a:off x="1816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9" name="n_4aveValue【公営住宅】&#10;有形固定資産減価償却率">
          <a:extLst>
            <a:ext uri="{FF2B5EF4-FFF2-40B4-BE49-F238E27FC236}">
              <a16:creationId xmlns:a16="http://schemas.microsoft.com/office/drawing/2014/main" id="{F190468F-DB25-4E76-A943-4A4ECFB9927E}"/>
            </a:ext>
          </a:extLst>
        </xdr:cNvPr>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6366</xdr:rowOff>
    </xdr:from>
    <xdr:ext cx="405111" cy="259045"/>
    <xdr:sp macro="" textlink="">
      <xdr:nvSpPr>
        <xdr:cNvPr id="320" name="n_1mainValue【公営住宅】&#10;有形固定資産減価償却率">
          <a:extLst>
            <a:ext uri="{FF2B5EF4-FFF2-40B4-BE49-F238E27FC236}">
              <a16:creationId xmlns:a16="http://schemas.microsoft.com/office/drawing/2014/main" id="{D54E9033-2ACB-4E47-8455-02A65B043B89}"/>
            </a:ext>
          </a:extLst>
        </xdr:cNvPr>
        <xdr:cNvSpPr txBox="1"/>
      </xdr:nvSpPr>
      <xdr:spPr>
        <a:xfrm>
          <a:off x="3582044" y="1337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4463</xdr:rowOff>
    </xdr:from>
    <xdr:ext cx="405111" cy="259045"/>
    <xdr:sp macro="" textlink="">
      <xdr:nvSpPr>
        <xdr:cNvPr id="321" name="n_2mainValue【公営住宅】&#10;有形固定資産減価償却率">
          <a:extLst>
            <a:ext uri="{FF2B5EF4-FFF2-40B4-BE49-F238E27FC236}">
              <a16:creationId xmlns:a16="http://schemas.microsoft.com/office/drawing/2014/main" id="{91A552E4-BCAE-468A-BD3A-898D78126750}"/>
            </a:ext>
          </a:extLst>
        </xdr:cNvPr>
        <xdr:cNvSpPr txBox="1"/>
      </xdr:nvSpPr>
      <xdr:spPr>
        <a:xfrm>
          <a:off x="2705744" y="1337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652</xdr:rowOff>
    </xdr:from>
    <xdr:ext cx="405111" cy="259045"/>
    <xdr:sp macro="" textlink="">
      <xdr:nvSpPr>
        <xdr:cNvPr id="322" name="n_3mainValue【公営住宅】&#10;有形固定資産減価償却率">
          <a:extLst>
            <a:ext uri="{FF2B5EF4-FFF2-40B4-BE49-F238E27FC236}">
              <a16:creationId xmlns:a16="http://schemas.microsoft.com/office/drawing/2014/main" id="{81E57425-E737-4FD5-AA46-9EA069A930A2}"/>
            </a:ext>
          </a:extLst>
        </xdr:cNvPr>
        <xdr:cNvSpPr txBox="1"/>
      </xdr:nvSpPr>
      <xdr:spPr>
        <a:xfrm>
          <a:off x="1816744" y="1337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15891</xdr:rowOff>
    </xdr:from>
    <xdr:ext cx="405111" cy="259045"/>
    <xdr:sp macro="" textlink="">
      <xdr:nvSpPr>
        <xdr:cNvPr id="323" name="n_4mainValue【公営住宅】&#10;有形固定資産減価償却率">
          <a:extLst>
            <a:ext uri="{FF2B5EF4-FFF2-40B4-BE49-F238E27FC236}">
              <a16:creationId xmlns:a16="http://schemas.microsoft.com/office/drawing/2014/main" id="{3E9CE1C2-D726-4DA7-85DA-13BDC97244D4}"/>
            </a:ext>
          </a:extLst>
        </xdr:cNvPr>
        <xdr:cNvSpPr txBox="1"/>
      </xdr:nvSpPr>
      <xdr:spPr>
        <a:xfrm>
          <a:off x="927744" y="1338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2C59CE05-49B5-41C9-B066-DCC604865A4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A2A74009-EAED-4BCD-9907-158D90C9F99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FE7EC645-7078-4908-80BE-47729B9D8C2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31F6C497-C3BE-4984-AFD7-90513A05FEC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0CE822D-407A-4623-B762-F95138E1C24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A9873D-3C1C-467A-9A50-D2B60A5D89B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4DF4C1B4-2DBC-4317-8458-8532829023A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3438EE4A-1D5D-49BF-8101-717EF33043C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8B185467-683B-4E57-AB87-EF9A5B6DFF5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57CC1AE-8478-4CE5-A1B9-328EB10A07A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61DB2222-B4B9-403C-96CF-5BC102D409F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7E86C8C8-2ECA-4D33-A2A6-9EA6B371339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6F459C51-3EF0-4DD6-A68F-EC6DE9C3616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6125251D-7552-4599-9FE7-3826A604FDB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D3B317C2-587A-4123-9D67-56B242C5725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3BB17C39-C60D-483D-A338-95A12D8E7A0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DF200F3E-E8B4-4810-94E6-C8E84F91C94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1B2B7A17-37E5-40F2-B7F9-CE920F9F01FC}"/>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28314397-B5C7-4037-A718-50C30F5F3AD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18738DC9-A1DF-44F9-9846-7DDAE16D3119}"/>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8CD747DE-1C50-4976-9BE7-D7C808EE28F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1C9E3218-71BA-4EEB-AB74-3BBE18FEB96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A6D3C5C8-A7D1-44BA-AE6D-83B7771BC8C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EB07A553-B5B4-422B-B539-70154F81B20F}"/>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F19497DD-1861-4858-B335-F7BF2E04E204}"/>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88023517-2608-4DBE-B22A-E30DD660439A}"/>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2CBCDA74-7D7F-45D6-9C14-35B6C65C2A23}"/>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4BDF704F-3FEE-46B0-92B6-ADEA698CF37B}"/>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3CBCFB79-6CA7-42F8-85CC-99BB19AEEF07}"/>
            </a:ext>
          </a:extLst>
        </xdr:cNvPr>
        <xdr:cNvSpPr txBox="1"/>
      </xdr:nvSpPr>
      <xdr:spPr>
        <a:xfrm>
          <a:off x="10515600" y="1440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6EF8C61C-2B76-48E8-A273-15EE1B13DC99}"/>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43321E85-34D2-46EA-AC5D-65DD455090E3}"/>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9DFDDD1F-30B5-4569-B830-0941CFC3C085}"/>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DD87BA3B-9A47-44DF-88F9-3CE10CF8A09A}"/>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3A3E24BA-A901-40A2-85F6-CD238337142C}"/>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56B2F68-2CD9-4283-BB45-20816EA8A13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22782DA-6E68-4DC7-997E-DA169C096E4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46C0C2A-C456-4007-8777-94813BA60B1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FF7C688-86C2-4149-9355-1CDAAC480EE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7C21BDA-5C23-4ADA-9CB8-48311ED578C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63" name="楕円 362">
          <a:extLst>
            <a:ext uri="{FF2B5EF4-FFF2-40B4-BE49-F238E27FC236}">
              <a16:creationId xmlns:a16="http://schemas.microsoft.com/office/drawing/2014/main" id="{31985209-DB87-4CD2-8751-65E3E65EB394}"/>
            </a:ext>
          </a:extLst>
        </xdr:cNvPr>
        <xdr:cNvSpPr/>
      </xdr:nvSpPr>
      <xdr:spPr>
        <a:xfrm>
          <a:off x="10426700" y="1440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26179</xdr:rowOff>
    </xdr:from>
    <xdr:ext cx="469744" cy="259045"/>
    <xdr:sp macro="" textlink="">
      <xdr:nvSpPr>
        <xdr:cNvPr id="364" name="【公営住宅】&#10;一人当たり面積該当値テキスト">
          <a:extLst>
            <a:ext uri="{FF2B5EF4-FFF2-40B4-BE49-F238E27FC236}">
              <a16:creationId xmlns:a16="http://schemas.microsoft.com/office/drawing/2014/main" id="{F0E9ED70-2E73-4AC7-BC9C-94313289B1CF}"/>
            </a:ext>
          </a:extLst>
        </xdr:cNvPr>
        <xdr:cNvSpPr txBox="1"/>
      </xdr:nvSpPr>
      <xdr:spPr>
        <a:xfrm>
          <a:off x="10515600" y="14256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15303</xdr:rowOff>
    </xdr:from>
    <xdr:to>
      <xdr:col>50</xdr:col>
      <xdr:colOff>165100</xdr:colOff>
      <xdr:row>84</xdr:row>
      <xdr:rowOff>116903</xdr:rowOff>
    </xdr:to>
    <xdr:sp macro="" textlink="">
      <xdr:nvSpPr>
        <xdr:cNvPr id="365" name="楕円 364">
          <a:extLst>
            <a:ext uri="{FF2B5EF4-FFF2-40B4-BE49-F238E27FC236}">
              <a16:creationId xmlns:a16="http://schemas.microsoft.com/office/drawing/2014/main" id="{3C7FAB86-5F5E-4C50-96A4-67266B1C2141}"/>
            </a:ext>
          </a:extLst>
        </xdr:cNvPr>
        <xdr:cNvSpPr/>
      </xdr:nvSpPr>
      <xdr:spPr>
        <a:xfrm>
          <a:off x="9588500" y="1441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54102</xdr:rowOff>
    </xdr:from>
    <xdr:to>
      <xdr:col>55</xdr:col>
      <xdr:colOff>0</xdr:colOff>
      <xdr:row>84</xdr:row>
      <xdr:rowOff>66103</xdr:rowOff>
    </xdr:to>
    <xdr:cxnSp macro="">
      <xdr:nvCxnSpPr>
        <xdr:cNvPr id="366" name="直線コネクタ 365">
          <a:extLst>
            <a:ext uri="{FF2B5EF4-FFF2-40B4-BE49-F238E27FC236}">
              <a16:creationId xmlns:a16="http://schemas.microsoft.com/office/drawing/2014/main" id="{6CBDBF47-C296-460A-8C30-8E559C73A717}"/>
            </a:ext>
          </a:extLst>
        </xdr:cNvPr>
        <xdr:cNvCxnSpPr/>
      </xdr:nvCxnSpPr>
      <xdr:spPr>
        <a:xfrm flipV="1">
          <a:off x="9639300" y="14455902"/>
          <a:ext cx="838200"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29400</xdr:rowOff>
    </xdr:from>
    <xdr:to>
      <xdr:col>46</xdr:col>
      <xdr:colOff>38100</xdr:colOff>
      <xdr:row>84</xdr:row>
      <xdr:rowOff>131000</xdr:rowOff>
    </xdr:to>
    <xdr:sp macro="" textlink="">
      <xdr:nvSpPr>
        <xdr:cNvPr id="367" name="楕円 366">
          <a:extLst>
            <a:ext uri="{FF2B5EF4-FFF2-40B4-BE49-F238E27FC236}">
              <a16:creationId xmlns:a16="http://schemas.microsoft.com/office/drawing/2014/main" id="{AED5CA93-17DE-4E01-AE36-E987C27DA806}"/>
            </a:ext>
          </a:extLst>
        </xdr:cNvPr>
        <xdr:cNvSpPr/>
      </xdr:nvSpPr>
      <xdr:spPr>
        <a:xfrm>
          <a:off x="8699500" y="1443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66103</xdr:rowOff>
    </xdr:from>
    <xdr:to>
      <xdr:col>50</xdr:col>
      <xdr:colOff>114300</xdr:colOff>
      <xdr:row>84</xdr:row>
      <xdr:rowOff>80200</xdr:rowOff>
    </xdr:to>
    <xdr:cxnSp macro="">
      <xdr:nvCxnSpPr>
        <xdr:cNvPr id="368" name="直線コネクタ 367">
          <a:extLst>
            <a:ext uri="{FF2B5EF4-FFF2-40B4-BE49-F238E27FC236}">
              <a16:creationId xmlns:a16="http://schemas.microsoft.com/office/drawing/2014/main" id="{9E966594-2B9C-42CC-9649-5454E00549CC}"/>
            </a:ext>
          </a:extLst>
        </xdr:cNvPr>
        <xdr:cNvCxnSpPr/>
      </xdr:nvCxnSpPr>
      <xdr:spPr>
        <a:xfrm flipV="1">
          <a:off x="8750300" y="14467903"/>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28448</xdr:rowOff>
    </xdr:from>
    <xdr:to>
      <xdr:col>41</xdr:col>
      <xdr:colOff>101600</xdr:colOff>
      <xdr:row>84</xdr:row>
      <xdr:rowOff>130048</xdr:rowOff>
    </xdr:to>
    <xdr:sp macro="" textlink="">
      <xdr:nvSpPr>
        <xdr:cNvPr id="369" name="楕円 368">
          <a:extLst>
            <a:ext uri="{FF2B5EF4-FFF2-40B4-BE49-F238E27FC236}">
              <a16:creationId xmlns:a16="http://schemas.microsoft.com/office/drawing/2014/main" id="{62710B9B-4039-4C3C-B7D2-CA8FCBA7680F}"/>
            </a:ext>
          </a:extLst>
        </xdr:cNvPr>
        <xdr:cNvSpPr/>
      </xdr:nvSpPr>
      <xdr:spPr>
        <a:xfrm>
          <a:off x="78105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79248</xdr:rowOff>
    </xdr:from>
    <xdr:to>
      <xdr:col>45</xdr:col>
      <xdr:colOff>177800</xdr:colOff>
      <xdr:row>84</xdr:row>
      <xdr:rowOff>80200</xdr:rowOff>
    </xdr:to>
    <xdr:cxnSp macro="">
      <xdr:nvCxnSpPr>
        <xdr:cNvPr id="370" name="直線コネクタ 369">
          <a:extLst>
            <a:ext uri="{FF2B5EF4-FFF2-40B4-BE49-F238E27FC236}">
              <a16:creationId xmlns:a16="http://schemas.microsoft.com/office/drawing/2014/main" id="{9A2E485E-16DE-4A25-8F5E-C7257F6D51B0}"/>
            </a:ext>
          </a:extLst>
        </xdr:cNvPr>
        <xdr:cNvCxnSpPr/>
      </xdr:nvCxnSpPr>
      <xdr:spPr>
        <a:xfrm>
          <a:off x="7861300" y="14481048"/>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10731</xdr:rowOff>
    </xdr:from>
    <xdr:to>
      <xdr:col>36</xdr:col>
      <xdr:colOff>165100</xdr:colOff>
      <xdr:row>85</xdr:row>
      <xdr:rowOff>112331</xdr:rowOff>
    </xdr:to>
    <xdr:sp macro="" textlink="">
      <xdr:nvSpPr>
        <xdr:cNvPr id="371" name="楕円 370">
          <a:extLst>
            <a:ext uri="{FF2B5EF4-FFF2-40B4-BE49-F238E27FC236}">
              <a16:creationId xmlns:a16="http://schemas.microsoft.com/office/drawing/2014/main" id="{8142CA2E-E47B-4C23-B70B-9BACF8E92DA5}"/>
            </a:ext>
          </a:extLst>
        </xdr:cNvPr>
        <xdr:cNvSpPr/>
      </xdr:nvSpPr>
      <xdr:spPr>
        <a:xfrm>
          <a:off x="6921500" y="1458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79248</xdr:rowOff>
    </xdr:from>
    <xdr:to>
      <xdr:col>41</xdr:col>
      <xdr:colOff>50800</xdr:colOff>
      <xdr:row>85</xdr:row>
      <xdr:rowOff>61531</xdr:rowOff>
    </xdr:to>
    <xdr:cxnSp macro="">
      <xdr:nvCxnSpPr>
        <xdr:cNvPr id="372" name="直線コネクタ 371">
          <a:extLst>
            <a:ext uri="{FF2B5EF4-FFF2-40B4-BE49-F238E27FC236}">
              <a16:creationId xmlns:a16="http://schemas.microsoft.com/office/drawing/2014/main" id="{DD1B9EF0-3117-4B31-8252-2FF32297F170}"/>
            </a:ext>
          </a:extLst>
        </xdr:cNvPr>
        <xdr:cNvCxnSpPr/>
      </xdr:nvCxnSpPr>
      <xdr:spPr>
        <a:xfrm flipV="1">
          <a:off x="6972300" y="14481048"/>
          <a:ext cx="889000" cy="15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58CF9297-35CE-4D5E-9125-5CCBE68D5541}"/>
            </a:ext>
          </a:extLst>
        </xdr:cNvPr>
        <xdr:cNvSpPr txBox="1"/>
      </xdr:nvSpPr>
      <xdr:spPr>
        <a:xfrm>
          <a:off x="9391727" y="1453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23B6842D-4E52-41D4-B75D-363BB01857D1}"/>
            </a:ext>
          </a:extLst>
        </xdr:cNvPr>
        <xdr:cNvSpPr txBox="1"/>
      </xdr:nvSpPr>
      <xdr:spPr>
        <a:xfrm>
          <a:off x="85154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11A21C2C-A9FD-42FD-AD0B-87E2A5B4001D}"/>
            </a:ext>
          </a:extLst>
        </xdr:cNvPr>
        <xdr:cNvSpPr txBox="1"/>
      </xdr:nvSpPr>
      <xdr:spPr>
        <a:xfrm>
          <a:off x="7626427" y="1453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4981197D-4685-4617-BEFF-FC2E558655DE}"/>
            </a:ext>
          </a:extLst>
        </xdr:cNvPr>
        <xdr:cNvSpPr txBox="1"/>
      </xdr:nvSpPr>
      <xdr:spPr>
        <a:xfrm>
          <a:off x="6737427" y="1424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133430</xdr:rowOff>
    </xdr:from>
    <xdr:ext cx="469744" cy="259045"/>
    <xdr:sp macro="" textlink="">
      <xdr:nvSpPr>
        <xdr:cNvPr id="377" name="n_1mainValue【公営住宅】&#10;一人当たり面積">
          <a:extLst>
            <a:ext uri="{FF2B5EF4-FFF2-40B4-BE49-F238E27FC236}">
              <a16:creationId xmlns:a16="http://schemas.microsoft.com/office/drawing/2014/main" id="{DE94880F-D1C9-4A4A-8AD6-CF9C2EF75348}"/>
            </a:ext>
          </a:extLst>
        </xdr:cNvPr>
        <xdr:cNvSpPr txBox="1"/>
      </xdr:nvSpPr>
      <xdr:spPr>
        <a:xfrm>
          <a:off x="9391727" y="14192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147527</xdr:rowOff>
    </xdr:from>
    <xdr:ext cx="469744" cy="259045"/>
    <xdr:sp macro="" textlink="">
      <xdr:nvSpPr>
        <xdr:cNvPr id="378" name="n_2mainValue【公営住宅】&#10;一人当たり面積">
          <a:extLst>
            <a:ext uri="{FF2B5EF4-FFF2-40B4-BE49-F238E27FC236}">
              <a16:creationId xmlns:a16="http://schemas.microsoft.com/office/drawing/2014/main" id="{3F746F59-0D78-4A06-9152-4F783E2A1B3C}"/>
            </a:ext>
          </a:extLst>
        </xdr:cNvPr>
        <xdr:cNvSpPr txBox="1"/>
      </xdr:nvSpPr>
      <xdr:spPr>
        <a:xfrm>
          <a:off x="8515427" y="1420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146575</xdr:rowOff>
    </xdr:from>
    <xdr:ext cx="469744" cy="259045"/>
    <xdr:sp macro="" textlink="">
      <xdr:nvSpPr>
        <xdr:cNvPr id="379" name="n_3mainValue【公営住宅】&#10;一人当たり面積">
          <a:extLst>
            <a:ext uri="{FF2B5EF4-FFF2-40B4-BE49-F238E27FC236}">
              <a16:creationId xmlns:a16="http://schemas.microsoft.com/office/drawing/2014/main" id="{0C718790-168E-4987-9E07-131D07E9D633}"/>
            </a:ext>
          </a:extLst>
        </xdr:cNvPr>
        <xdr:cNvSpPr txBox="1"/>
      </xdr:nvSpPr>
      <xdr:spPr>
        <a:xfrm>
          <a:off x="7626427" y="1420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103458</xdr:rowOff>
    </xdr:from>
    <xdr:ext cx="469744" cy="259045"/>
    <xdr:sp macro="" textlink="">
      <xdr:nvSpPr>
        <xdr:cNvPr id="380" name="n_4mainValue【公営住宅】&#10;一人当たり面積">
          <a:extLst>
            <a:ext uri="{FF2B5EF4-FFF2-40B4-BE49-F238E27FC236}">
              <a16:creationId xmlns:a16="http://schemas.microsoft.com/office/drawing/2014/main" id="{55CB64F7-589A-42C7-A790-CD7B692B5B2D}"/>
            </a:ext>
          </a:extLst>
        </xdr:cNvPr>
        <xdr:cNvSpPr txBox="1"/>
      </xdr:nvSpPr>
      <xdr:spPr>
        <a:xfrm>
          <a:off x="6737427" y="1467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C2D1E279-4801-4C4E-8A93-BC65E8E07F8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1AEC9C74-E3FC-4BB4-AF54-E1A7CD05B9F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E0C7DA22-8BD6-4EEB-8215-1664E2264CB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9A86AB95-78D3-4DD8-ABF6-E93928955F8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91EDD817-CF85-4485-99FC-CE153122556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435219F1-E86E-4E0C-8AA0-B84CE073973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860C2469-AA98-48B4-95F9-48F24F0A2B5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E8D3018F-9F0E-42BC-B03B-4B63C495206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92E973A8-F989-426F-A717-E5C7F2A9FC9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A17F10DF-9587-4527-ABDD-66110FF2740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C1E699B6-6450-4BDF-AC74-896DAB598DF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a:extLst>
            <a:ext uri="{FF2B5EF4-FFF2-40B4-BE49-F238E27FC236}">
              <a16:creationId xmlns:a16="http://schemas.microsoft.com/office/drawing/2014/main" id="{B5A6FBA4-DA08-4A4F-9BB0-26BA7910558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3" name="テキスト ボックス 392">
          <a:extLst>
            <a:ext uri="{FF2B5EF4-FFF2-40B4-BE49-F238E27FC236}">
              <a16:creationId xmlns:a16="http://schemas.microsoft.com/office/drawing/2014/main" id="{57641446-2F8D-4E3E-BBE2-368990D50B2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a:extLst>
            <a:ext uri="{FF2B5EF4-FFF2-40B4-BE49-F238E27FC236}">
              <a16:creationId xmlns:a16="http://schemas.microsoft.com/office/drawing/2014/main" id="{61F93409-6DA7-4402-A1FB-2E144DBB0C1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a:extLst>
            <a:ext uri="{FF2B5EF4-FFF2-40B4-BE49-F238E27FC236}">
              <a16:creationId xmlns:a16="http://schemas.microsoft.com/office/drawing/2014/main" id="{67FB3487-F81A-49EA-A13F-32F1A82630C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a:extLst>
            <a:ext uri="{FF2B5EF4-FFF2-40B4-BE49-F238E27FC236}">
              <a16:creationId xmlns:a16="http://schemas.microsoft.com/office/drawing/2014/main" id="{1BEDE81F-EE4B-4BB6-AA3D-03C2D4D640CF}"/>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a:extLst>
            <a:ext uri="{FF2B5EF4-FFF2-40B4-BE49-F238E27FC236}">
              <a16:creationId xmlns:a16="http://schemas.microsoft.com/office/drawing/2014/main" id="{166BFAE2-2D8E-46FD-9A9C-96FB6CE5469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a:extLst>
            <a:ext uri="{FF2B5EF4-FFF2-40B4-BE49-F238E27FC236}">
              <a16:creationId xmlns:a16="http://schemas.microsoft.com/office/drawing/2014/main" id="{05652799-A5ED-4FFC-A78C-1279307E29A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a:extLst>
            <a:ext uri="{FF2B5EF4-FFF2-40B4-BE49-F238E27FC236}">
              <a16:creationId xmlns:a16="http://schemas.microsoft.com/office/drawing/2014/main" id="{7082C68A-6860-4CF9-9C34-6854D75A6886}"/>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a:extLst>
            <a:ext uri="{FF2B5EF4-FFF2-40B4-BE49-F238E27FC236}">
              <a16:creationId xmlns:a16="http://schemas.microsoft.com/office/drawing/2014/main" id="{A36D5208-E840-4DD5-AB8A-A73417EB5BF9}"/>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a:extLst>
            <a:ext uri="{FF2B5EF4-FFF2-40B4-BE49-F238E27FC236}">
              <a16:creationId xmlns:a16="http://schemas.microsoft.com/office/drawing/2014/main" id="{C339CF95-1BD2-4031-9D09-C51B5260EFB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a:extLst>
            <a:ext uri="{FF2B5EF4-FFF2-40B4-BE49-F238E27FC236}">
              <a16:creationId xmlns:a16="http://schemas.microsoft.com/office/drawing/2014/main" id="{07FB610E-C6AA-4525-BC07-705E6DA78A6D}"/>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3" name="テキスト ボックス 402">
          <a:extLst>
            <a:ext uri="{FF2B5EF4-FFF2-40B4-BE49-F238E27FC236}">
              <a16:creationId xmlns:a16="http://schemas.microsoft.com/office/drawing/2014/main" id="{B3B530D7-653C-416F-B287-BEA90B5A4DA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1D4E1643-0895-4443-BB60-8E6AF81ED31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D2EBF9E2-9F82-4D39-90F9-1C497D55AC1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156211</xdr:rowOff>
    </xdr:from>
    <xdr:to>
      <xdr:col>24</xdr:col>
      <xdr:colOff>62865</xdr:colOff>
      <xdr:row>108</xdr:row>
      <xdr:rowOff>128451</xdr:rowOff>
    </xdr:to>
    <xdr:cxnSp macro="">
      <xdr:nvCxnSpPr>
        <xdr:cNvPr id="406" name="直線コネクタ 405">
          <a:extLst>
            <a:ext uri="{FF2B5EF4-FFF2-40B4-BE49-F238E27FC236}">
              <a16:creationId xmlns:a16="http://schemas.microsoft.com/office/drawing/2014/main" id="{85E7F987-4189-4B24-8217-553B944888FA}"/>
            </a:ext>
          </a:extLst>
        </xdr:cNvPr>
        <xdr:cNvCxnSpPr/>
      </xdr:nvCxnSpPr>
      <xdr:spPr>
        <a:xfrm flipV="1">
          <a:off x="4634865" y="17301211"/>
          <a:ext cx="0" cy="134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132278</xdr:rowOff>
    </xdr:from>
    <xdr:ext cx="405111" cy="259045"/>
    <xdr:sp macro="" textlink="">
      <xdr:nvSpPr>
        <xdr:cNvPr id="407" name="【港湾・漁港】&#10;有形固定資産減価償却率最小値テキスト">
          <a:extLst>
            <a:ext uri="{FF2B5EF4-FFF2-40B4-BE49-F238E27FC236}">
              <a16:creationId xmlns:a16="http://schemas.microsoft.com/office/drawing/2014/main" id="{8CE96B3F-4821-4923-9779-EEB59533871E}"/>
            </a:ext>
          </a:extLst>
        </xdr:cNvPr>
        <xdr:cNvSpPr txBox="1"/>
      </xdr:nvSpPr>
      <xdr:spPr>
        <a:xfrm>
          <a:off x="4673600" y="1864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128451</xdr:rowOff>
    </xdr:from>
    <xdr:to>
      <xdr:col>24</xdr:col>
      <xdr:colOff>152400</xdr:colOff>
      <xdr:row>108</xdr:row>
      <xdr:rowOff>128451</xdr:rowOff>
    </xdr:to>
    <xdr:cxnSp macro="">
      <xdr:nvCxnSpPr>
        <xdr:cNvPr id="408" name="直線コネクタ 407">
          <a:extLst>
            <a:ext uri="{FF2B5EF4-FFF2-40B4-BE49-F238E27FC236}">
              <a16:creationId xmlns:a16="http://schemas.microsoft.com/office/drawing/2014/main" id="{D76D7816-D48E-4592-B594-7F74B31D1E03}"/>
            </a:ext>
          </a:extLst>
        </xdr:cNvPr>
        <xdr:cNvCxnSpPr/>
      </xdr:nvCxnSpPr>
      <xdr:spPr>
        <a:xfrm>
          <a:off x="4546600" y="1864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102888</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AF50B313-F257-4744-9A77-EBFB75AA6640}"/>
            </a:ext>
          </a:extLst>
        </xdr:cNvPr>
        <xdr:cNvSpPr txBox="1"/>
      </xdr:nvSpPr>
      <xdr:spPr>
        <a:xfrm>
          <a:off x="4673600" y="1707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156211</xdr:rowOff>
    </xdr:from>
    <xdr:to>
      <xdr:col>24</xdr:col>
      <xdr:colOff>152400</xdr:colOff>
      <xdr:row>100</xdr:row>
      <xdr:rowOff>156211</xdr:rowOff>
    </xdr:to>
    <xdr:cxnSp macro="">
      <xdr:nvCxnSpPr>
        <xdr:cNvPr id="410" name="直線コネクタ 409">
          <a:extLst>
            <a:ext uri="{FF2B5EF4-FFF2-40B4-BE49-F238E27FC236}">
              <a16:creationId xmlns:a16="http://schemas.microsoft.com/office/drawing/2014/main" id="{AD5661C9-4271-4419-989E-9DD1BFB468DF}"/>
            </a:ext>
          </a:extLst>
        </xdr:cNvPr>
        <xdr:cNvCxnSpPr/>
      </xdr:nvCxnSpPr>
      <xdr:spPr>
        <a:xfrm>
          <a:off x="4546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25054</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F6BED574-E324-4125-B790-BF0073AEE2DB}"/>
            </a:ext>
          </a:extLst>
        </xdr:cNvPr>
        <xdr:cNvSpPr txBox="1"/>
      </xdr:nvSpPr>
      <xdr:spPr>
        <a:xfrm>
          <a:off x="4673600" y="1802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46627</xdr:rowOff>
    </xdr:from>
    <xdr:to>
      <xdr:col>24</xdr:col>
      <xdr:colOff>114300</xdr:colOff>
      <xdr:row>105</xdr:row>
      <xdr:rowOff>148227</xdr:rowOff>
    </xdr:to>
    <xdr:sp macro="" textlink="">
      <xdr:nvSpPr>
        <xdr:cNvPr id="412" name="フローチャート: 判断 411">
          <a:extLst>
            <a:ext uri="{FF2B5EF4-FFF2-40B4-BE49-F238E27FC236}">
              <a16:creationId xmlns:a16="http://schemas.microsoft.com/office/drawing/2014/main" id="{7AB8723F-4ACC-447E-8C25-FC9C1B78FDB3}"/>
            </a:ext>
          </a:extLst>
        </xdr:cNvPr>
        <xdr:cNvSpPr/>
      </xdr:nvSpPr>
      <xdr:spPr>
        <a:xfrm>
          <a:off x="45847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46627</xdr:rowOff>
    </xdr:from>
    <xdr:to>
      <xdr:col>20</xdr:col>
      <xdr:colOff>38100</xdr:colOff>
      <xdr:row>105</xdr:row>
      <xdr:rowOff>148227</xdr:rowOff>
    </xdr:to>
    <xdr:sp macro="" textlink="">
      <xdr:nvSpPr>
        <xdr:cNvPr id="413" name="フローチャート: 判断 412">
          <a:extLst>
            <a:ext uri="{FF2B5EF4-FFF2-40B4-BE49-F238E27FC236}">
              <a16:creationId xmlns:a16="http://schemas.microsoft.com/office/drawing/2014/main" id="{126D8C64-DA23-4E8B-9981-29360AD6D702}"/>
            </a:ext>
          </a:extLst>
        </xdr:cNvPr>
        <xdr:cNvSpPr/>
      </xdr:nvSpPr>
      <xdr:spPr>
        <a:xfrm>
          <a:off x="37465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162561</xdr:rowOff>
    </xdr:from>
    <xdr:to>
      <xdr:col>15</xdr:col>
      <xdr:colOff>101600</xdr:colOff>
      <xdr:row>105</xdr:row>
      <xdr:rowOff>92711</xdr:rowOff>
    </xdr:to>
    <xdr:sp macro="" textlink="">
      <xdr:nvSpPr>
        <xdr:cNvPr id="414" name="フローチャート: 判断 413">
          <a:extLst>
            <a:ext uri="{FF2B5EF4-FFF2-40B4-BE49-F238E27FC236}">
              <a16:creationId xmlns:a16="http://schemas.microsoft.com/office/drawing/2014/main" id="{575CAC7C-81FF-491B-8ADD-5CF0DD8F70EC}"/>
            </a:ext>
          </a:extLst>
        </xdr:cNvPr>
        <xdr:cNvSpPr/>
      </xdr:nvSpPr>
      <xdr:spPr>
        <a:xfrm>
          <a:off x="2857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128270</xdr:rowOff>
    </xdr:from>
    <xdr:to>
      <xdr:col>10</xdr:col>
      <xdr:colOff>165100</xdr:colOff>
      <xdr:row>105</xdr:row>
      <xdr:rowOff>58420</xdr:rowOff>
    </xdr:to>
    <xdr:sp macro="" textlink="">
      <xdr:nvSpPr>
        <xdr:cNvPr id="415" name="フローチャート: 判断 414">
          <a:extLst>
            <a:ext uri="{FF2B5EF4-FFF2-40B4-BE49-F238E27FC236}">
              <a16:creationId xmlns:a16="http://schemas.microsoft.com/office/drawing/2014/main" id="{F66DF55D-E615-453B-8A85-721DD08AA60B}"/>
            </a:ext>
          </a:extLst>
        </xdr:cNvPr>
        <xdr:cNvSpPr/>
      </xdr:nvSpPr>
      <xdr:spPr>
        <a:xfrm>
          <a:off x="1968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20501</xdr:rowOff>
    </xdr:from>
    <xdr:to>
      <xdr:col>6</xdr:col>
      <xdr:colOff>38100</xdr:colOff>
      <xdr:row>104</xdr:row>
      <xdr:rowOff>122101</xdr:rowOff>
    </xdr:to>
    <xdr:sp macro="" textlink="">
      <xdr:nvSpPr>
        <xdr:cNvPr id="416" name="フローチャート: 判断 415">
          <a:extLst>
            <a:ext uri="{FF2B5EF4-FFF2-40B4-BE49-F238E27FC236}">
              <a16:creationId xmlns:a16="http://schemas.microsoft.com/office/drawing/2014/main" id="{EA905A52-9D2E-4683-A805-E97163DDB54D}"/>
            </a:ext>
          </a:extLst>
        </xdr:cNvPr>
        <xdr:cNvSpPr/>
      </xdr:nvSpPr>
      <xdr:spPr>
        <a:xfrm>
          <a:off x="1079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5DFF3FF-E2AE-44D2-A731-0828BB9A81F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DCFE177-D0EA-42D7-979D-30CD64940A5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924F3943-55D9-4933-88B1-6B2033B376C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3A509B3D-6EBB-4F60-A7A3-B46FC96570B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65C979FA-B5E6-4F57-B2EC-327C1610C1A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123371</xdr:rowOff>
    </xdr:from>
    <xdr:to>
      <xdr:col>24</xdr:col>
      <xdr:colOff>114300</xdr:colOff>
      <xdr:row>103</xdr:row>
      <xdr:rowOff>53521</xdr:rowOff>
    </xdr:to>
    <xdr:sp macro="" textlink="">
      <xdr:nvSpPr>
        <xdr:cNvPr id="422" name="楕円 421">
          <a:extLst>
            <a:ext uri="{FF2B5EF4-FFF2-40B4-BE49-F238E27FC236}">
              <a16:creationId xmlns:a16="http://schemas.microsoft.com/office/drawing/2014/main" id="{28F64214-C86E-40B2-A133-8BB54AC8F8FE}"/>
            </a:ext>
          </a:extLst>
        </xdr:cNvPr>
        <xdr:cNvSpPr/>
      </xdr:nvSpPr>
      <xdr:spPr>
        <a:xfrm>
          <a:off x="4584700" y="1761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146248</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F581A721-9252-4356-8922-5535FA4F055C}"/>
            </a:ext>
          </a:extLst>
        </xdr:cNvPr>
        <xdr:cNvSpPr txBox="1"/>
      </xdr:nvSpPr>
      <xdr:spPr>
        <a:xfrm>
          <a:off x="4673600" y="1746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152763</xdr:rowOff>
    </xdr:from>
    <xdr:to>
      <xdr:col>6</xdr:col>
      <xdr:colOff>38100</xdr:colOff>
      <xdr:row>100</xdr:row>
      <xdr:rowOff>82913</xdr:rowOff>
    </xdr:to>
    <xdr:sp macro="" textlink="">
      <xdr:nvSpPr>
        <xdr:cNvPr id="424" name="楕円 423">
          <a:extLst>
            <a:ext uri="{FF2B5EF4-FFF2-40B4-BE49-F238E27FC236}">
              <a16:creationId xmlns:a16="http://schemas.microsoft.com/office/drawing/2014/main" id="{73EBAC37-8923-4E88-B94C-275A257D5BFC}"/>
            </a:ext>
          </a:extLst>
        </xdr:cNvPr>
        <xdr:cNvSpPr/>
      </xdr:nvSpPr>
      <xdr:spPr>
        <a:xfrm>
          <a:off x="1079500" y="1712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164754</xdr:rowOff>
    </xdr:from>
    <xdr:ext cx="405111" cy="259045"/>
    <xdr:sp macro="" textlink="">
      <xdr:nvSpPr>
        <xdr:cNvPr id="425" name="n_1aveValue【港湾・漁港】&#10;有形固定資産減価償却率">
          <a:extLst>
            <a:ext uri="{FF2B5EF4-FFF2-40B4-BE49-F238E27FC236}">
              <a16:creationId xmlns:a16="http://schemas.microsoft.com/office/drawing/2014/main" id="{4BCA32F9-B901-437F-91DA-E08E67B537BE}"/>
            </a:ext>
          </a:extLst>
        </xdr:cNvPr>
        <xdr:cNvSpPr txBox="1"/>
      </xdr:nvSpPr>
      <xdr:spPr>
        <a:xfrm>
          <a:off x="3582044" y="1782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109238</xdr:rowOff>
    </xdr:from>
    <xdr:ext cx="405111" cy="259045"/>
    <xdr:sp macro="" textlink="">
      <xdr:nvSpPr>
        <xdr:cNvPr id="426" name="n_2aveValue【港湾・漁港】&#10;有形固定資産減価償却率">
          <a:extLst>
            <a:ext uri="{FF2B5EF4-FFF2-40B4-BE49-F238E27FC236}">
              <a16:creationId xmlns:a16="http://schemas.microsoft.com/office/drawing/2014/main" id="{ABA7E063-F7ED-4D69-BEC8-0334EBC5839E}"/>
            </a:ext>
          </a:extLst>
        </xdr:cNvPr>
        <xdr:cNvSpPr txBox="1"/>
      </xdr:nvSpPr>
      <xdr:spPr>
        <a:xfrm>
          <a:off x="2705744" y="1776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74947</xdr:rowOff>
    </xdr:from>
    <xdr:ext cx="405111" cy="259045"/>
    <xdr:sp macro="" textlink="">
      <xdr:nvSpPr>
        <xdr:cNvPr id="427" name="n_3aveValue【港湾・漁港】&#10;有形固定資産減価償却率">
          <a:extLst>
            <a:ext uri="{FF2B5EF4-FFF2-40B4-BE49-F238E27FC236}">
              <a16:creationId xmlns:a16="http://schemas.microsoft.com/office/drawing/2014/main" id="{8CEE545D-A6F0-4045-8C75-753013275863}"/>
            </a:ext>
          </a:extLst>
        </xdr:cNvPr>
        <xdr:cNvSpPr txBox="1"/>
      </xdr:nvSpPr>
      <xdr:spPr>
        <a:xfrm>
          <a:off x="1816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113228</xdr:rowOff>
    </xdr:from>
    <xdr:ext cx="405111" cy="259045"/>
    <xdr:sp macro="" textlink="">
      <xdr:nvSpPr>
        <xdr:cNvPr id="428" name="n_4aveValue【港湾・漁港】&#10;有形固定資産減価償却率">
          <a:extLst>
            <a:ext uri="{FF2B5EF4-FFF2-40B4-BE49-F238E27FC236}">
              <a16:creationId xmlns:a16="http://schemas.microsoft.com/office/drawing/2014/main" id="{3598839E-A5BF-41ED-A90D-90E0455B79E6}"/>
            </a:ext>
          </a:extLst>
        </xdr:cNvPr>
        <xdr:cNvSpPr txBox="1"/>
      </xdr:nvSpPr>
      <xdr:spPr>
        <a:xfrm>
          <a:off x="92774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99440</xdr:rowOff>
    </xdr:from>
    <xdr:ext cx="340478" cy="259045"/>
    <xdr:sp macro="" textlink="">
      <xdr:nvSpPr>
        <xdr:cNvPr id="429" name="n_4mainValue【港湾・漁港】&#10;有形固定資産減価償却率">
          <a:extLst>
            <a:ext uri="{FF2B5EF4-FFF2-40B4-BE49-F238E27FC236}">
              <a16:creationId xmlns:a16="http://schemas.microsoft.com/office/drawing/2014/main" id="{638EBB0D-1D24-4559-A8DE-55590FC52505}"/>
            </a:ext>
          </a:extLst>
        </xdr:cNvPr>
        <xdr:cNvSpPr txBox="1"/>
      </xdr:nvSpPr>
      <xdr:spPr>
        <a:xfrm>
          <a:off x="960061" y="169015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0" name="正方形/長方形 429">
          <a:extLst>
            <a:ext uri="{FF2B5EF4-FFF2-40B4-BE49-F238E27FC236}">
              <a16:creationId xmlns:a16="http://schemas.microsoft.com/office/drawing/2014/main" id="{5FA2F5EF-F3FA-4749-A214-77B6425F5E6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1" name="正方形/長方形 430">
          <a:extLst>
            <a:ext uri="{FF2B5EF4-FFF2-40B4-BE49-F238E27FC236}">
              <a16:creationId xmlns:a16="http://schemas.microsoft.com/office/drawing/2014/main" id="{FD391D6C-09AA-4E07-AC75-FC9213C1F34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2" name="正方形/長方形 431">
          <a:extLst>
            <a:ext uri="{FF2B5EF4-FFF2-40B4-BE49-F238E27FC236}">
              <a16:creationId xmlns:a16="http://schemas.microsoft.com/office/drawing/2014/main" id="{224BE022-E3F4-45BD-B5C8-1BFD2E47AF2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3" name="正方形/長方形 432">
          <a:extLst>
            <a:ext uri="{FF2B5EF4-FFF2-40B4-BE49-F238E27FC236}">
              <a16:creationId xmlns:a16="http://schemas.microsoft.com/office/drawing/2014/main" id="{BE122459-5B43-4B5A-92CA-C9DF0D58895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4" name="正方形/長方形 433">
          <a:extLst>
            <a:ext uri="{FF2B5EF4-FFF2-40B4-BE49-F238E27FC236}">
              <a16:creationId xmlns:a16="http://schemas.microsoft.com/office/drawing/2014/main" id="{FBE49590-5BD9-4384-8A38-9B9C03E2F24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5" name="正方形/長方形 434">
          <a:extLst>
            <a:ext uri="{FF2B5EF4-FFF2-40B4-BE49-F238E27FC236}">
              <a16:creationId xmlns:a16="http://schemas.microsoft.com/office/drawing/2014/main" id="{24A4B553-B8E4-48AA-9834-59C02B8E39E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6" name="正方形/長方形 435">
          <a:extLst>
            <a:ext uri="{FF2B5EF4-FFF2-40B4-BE49-F238E27FC236}">
              <a16:creationId xmlns:a16="http://schemas.microsoft.com/office/drawing/2014/main" id="{A9C7ED51-8A0E-44A5-962A-690C1AD9AB0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7" name="正方形/長方形 436">
          <a:extLst>
            <a:ext uri="{FF2B5EF4-FFF2-40B4-BE49-F238E27FC236}">
              <a16:creationId xmlns:a16="http://schemas.microsoft.com/office/drawing/2014/main" id="{6809D325-F8BD-400D-817A-A9021B53BFD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8" name="テキスト ボックス 437">
          <a:extLst>
            <a:ext uri="{FF2B5EF4-FFF2-40B4-BE49-F238E27FC236}">
              <a16:creationId xmlns:a16="http://schemas.microsoft.com/office/drawing/2014/main" id="{9D42951D-2189-4B3C-B759-BC386829428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9" name="直線コネクタ 438">
          <a:extLst>
            <a:ext uri="{FF2B5EF4-FFF2-40B4-BE49-F238E27FC236}">
              <a16:creationId xmlns:a16="http://schemas.microsoft.com/office/drawing/2014/main" id="{8D9DCD1F-0CF5-4106-8665-CE48FCB949B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0" name="直線コネクタ 439">
          <a:extLst>
            <a:ext uri="{FF2B5EF4-FFF2-40B4-BE49-F238E27FC236}">
              <a16:creationId xmlns:a16="http://schemas.microsoft.com/office/drawing/2014/main" id="{658BD1C8-4E80-40FF-ABE8-A1D54631BD3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1" name="テキスト ボックス 440">
          <a:extLst>
            <a:ext uri="{FF2B5EF4-FFF2-40B4-BE49-F238E27FC236}">
              <a16:creationId xmlns:a16="http://schemas.microsoft.com/office/drawing/2014/main" id="{C0B93A3E-5048-457D-BDFA-94ADE9C2418B}"/>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2" name="直線コネクタ 441">
          <a:extLst>
            <a:ext uri="{FF2B5EF4-FFF2-40B4-BE49-F238E27FC236}">
              <a16:creationId xmlns:a16="http://schemas.microsoft.com/office/drawing/2014/main" id="{0715F3EE-4B93-481F-9D27-54D5D7B1139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3" name="テキスト ボックス 442">
          <a:extLst>
            <a:ext uri="{FF2B5EF4-FFF2-40B4-BE49-F238E27FC236}">
              <a16:creationId xmlns:a16="http://schemas.microsoft.com/office/drawing/2014/main" id="{1502BE85-CD3F-4F10-8D24-07846F3EE59E}"/>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22654CB7-BE40-4470-9802-CDD7CA3CB11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5" name="テキスト ボックス 444">
          <a:extLst>
            <a:ext uri="{FF2B5EF4-FFF2-40B4-BE49-F238E27FC236}">
              <a16:creationId xmlns:a16="http://schemas.microsoft.com/office/drawing/2014/main" id="{DE4A739D-2377-4930-8129-0D0B4187268C}"/>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6" name="直線コネクタ 445">
          <a:extLst>
            <a:ext uri="{FF2B5EF4-FFF2-40B4-BE49-F238E27FC236}">
              <a16:creationId xmlns:a16="http://schemas.microsoft.com/office/drawing/2014/main" id="{B6894905-925F-47BD-888B-1EC658F7FEE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47" name="テキスト ボックス 446">
          <a:extLst>
            <a:ext uri="{FF2B5EF4-FFF2-40B4-BE49-F238E27FC236}">
              <a16:creationId xmlns:a16="http://schemas.microsoft.com/office/drawing/2014/main" id="{515D78B0-374D-4510-A2DE-10264E66A97E}"/>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8" name="直線コネクタ 447">
          <a:extLst>
            <a:ext uri="{FF2B5EF4-FFF2-40B4-BE49-F238E27FC236}">
              <a16:creationId xmlns:a16="http://schemas.microsoft.com/office/drawing/2014/main" id="{5AEEFEDC-C78F-4AC6-BBAC-8681098E016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49" name="テキスト ボックス 448">
          <a:extLst>
            <a:ext uri="{FF2B5EF4-FFF2-40B4-BE49-F238E27FC236}">
              <a16:creationId xmlns:a16="http://schemas.microsoft.com/office/drawing/2014/main" id="{6CE35BF2-5452-46D2-9A59-1604AD835F66}"/>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47169B17-BC17-49FB-95C6-F2590A6B06D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1" name="テキスト ボックス 450">
          <a:extLst>
            <a:ext uri="{FF2B5EF4-FFF2-40B4-BE49-F238E27FC236}">
              <a16:creationId xmlns:a16="http://schemas.microsoft.com/office/drawing/2014/main" id="{0829E1D7-394C-4E11-9D32-8773478D13B4}"/>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a:extLst>
            <a:ext uri="{FF2B5EF4-FFF2-40B4-BE49-F238E27FC236}">
              <a16:creationId xmlns:a16="http://schemas.microsoft.com/office/drawing/2014/main" id="{87E4D132-252C-470A-AE69-5A0CB2F4EDE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129290</xdr:rowOff>
    </xdr:from>
    <xdr:to>
      <xdr:col>54</xdr:col>
      <xdr:colOff>189865</xdr:colOff>
      <xdr:row>108</xdr:row>
      <xdr:rowOff>149303</xdr:rowOff>
    </xdr:to>
    <xdr:cxnSp macro="">
      <xdr:nvCxnSpPr>
        <xdr:cNvPr id="453" name="直線コネクタ 452">
          <a:extLst>
            <a:ext uri="{FF2B5EF4-FFF2-40B4-BE49-F238E27FC236}">
              <a16:creationId xmlns:a16="http://schemas.microsoft.com/office/drawing/2014/main" id="{79002BF1-31F3-45FE-8377-6A5DEB3E2082}"/>
            </a:ext>
          </a:extLst>
        </xdr:cNvPr>
        <xdr:cNvCxnSpPr/>
      </xdr:nvCxnSpPr>
      <xdr:spPr>
        <a:xfrm flipV="1">
          <a:off x="10476865" y="17274290"/>
          <a:ext cx="0" cy="1391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153130</xdr:rowOff>
    </xdr:from>
    <xdr:ext cx="469744" cy="259045"/>
    <xdr:sp macro="" textlink="">
      <xdr:nvSpPr>
        <xdr:cNvPr id="454" name="【港湾・漁港】&#10;一人当たり有形固定資産（償却資産）額最小値テキスト">
          <a:extLst>
            <a:ext uri="{FF2B5EF4-FFF2-40B4-BE49-F238E27FC236}">
              <a16:creationId xmlns:a16="http://schemas.microsoft.com/office/drawing/2014/main" id="{A4E67D45-EB69-4C21-8B93-F9856AA66DF2}"/>
            </a:ext>
          </a:extLst>
        </xdr:cNvPr>
        <xdr:cNvSpPr txBox="1"/>
      </xdr:nvSpPr>
      <xdr:spPr>
        <a:xfrm>
          <a:off x="10515600" y="1866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149303</xdr:rowOff>
    </xdr:from>
    <xdr:to>
      <xdr:col>55</xdr:col>
      <xdr:colOff>88900</xdr:colOff>
      <xdr:row>108</xdr:row>
      <xdr:rowOff>149303</xdr:rowOff>
    </xdr:to>
    <xdr:cxnSp macro="">
      <xdr:nvCxnSpPr>
        <xdr:cNvPr id="455" name="直線コネクタ 454">
          <a:extLst>
            <a:ext uri="{FF2B5EF4-FFF2-40B4-BE49-F238E27FC236}">
              <a16:creationId xmlns:a16="http://schemas.microsoft.com/office/drawing/2014/main" id="{421920CB-6AD2-438F-A0BA-9D1A9A3AF5BA}"/>
            </a:ext>
          </a:extLst>
        </xdr:cNvPr>
        <xdr:cNvCxnSpPr/>
      </xdr:nvCxnSpPr>
      <xdr:spPr>
        <a:xfrm>
          <a:off x="10388600" y="18665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75967</xdr:rowOff>
    </xdr:from>
    <xdr:ext cx="690189" cy="259045"/>
    <xdr:sp macro="" textlink="">
      <xdr:nvSpPr>
        <xdr:cNvPr id="456" name="【港湾・漁港】&#10;一人当たり有形固定資産（償却資産）額最大値テキスト">
          <a:extLst>
            <a:ext uri="{FF2B5EF4-FFF2-40B4-BE49-F238E27FC236}">
              <a16:creationId xmlns:a16="http://schemas.microsoft.com/office/drawing/2014/main" id="{FF3902EA-E4A6-49BD-A5AC-E4A7EC7D3954}"/>
            </a:ext>
          </a:extLst>
        </xdr:cNvPr>
        <xdr:cNvSpPr txBox="1"/>
      </xdr:nvSpPr>
      <xdr:spPr>
        <a:xfrm>
          <a:off x="10515600" y="170495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3,660,656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129290</xdr:rowOff>
    </xdr:from>
    <xdr:to>
      <xdr:col>55</xdr:col>
      <xdr:colOff>88900</xdr:colOff>
      <xdr:row>100</xdr:row>
      <xdr:rowOff>129290</xdr:rowOff>
    </xdr:to>
    <xdr:cxnSp macro="">
      <xdr:nvCxnSpPr>
        <xdr:cNvPr id="457" name="直線コネクタ 456">
          <a:extLst>
            <a:ext uri="{FF2B5EF4-FFF2-40B4-BE49-F238E27FC236}">
              <a16:creationId xmlns:a16="http://schemas.microsoft.com/office/drawing/2014/main" id="{34C5D9F8-3F1A-4E6F-8498-0953919AE46A}"/>
            </a:ext>
          </a:extLst>
        </xdr:cNvPr>
        <xdr:cNvCxnSpPr/>
      </xdr:nvCxnSpPr>
      <xdr:spPr>
        <a:xfrm>
          <a:off x="10388600" y="17274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2232</xdr:rowOff>
    </xdr:from>
    <xdr:ext cx="599010" cy="259045"/>
    <xdr:sp macro="" textlink="">
      <xdr:nvSpPr>
        <xdr:cNvPr id="458" name="【港湾・漁港】&#10;一人当たり有形固定資産（償却資産）額平均値テキスト">
          <a:extLst>
            <a:ext uri="{FF2B5EF4-FFF2-40B4-BE49-F238E27FC236}">
              <a16:creationId xmlns:a16="http://schemas.microsoft.com/office/drawing/2014/main" id="{05983639-9F6F-4531-8616-F9E1059DD6E0}"/>
            </a:ext>
          </a:extLst>
        </xdr:cNvPr>
        <xdr:cNvSpPr txBox="1"/>
      </xdr:nvSpPr>
      <xdr:spPr>
        <a:xfrm>
          <a:off x="10515600" y="181759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150805</xdr:rowOff>
    </xdr:from>
    <xdr:to>
      <xdr:col>55</xdr:col>
      <xdr:colOff>50800</xdr:colOff>
      <xdr:row>107</xdr:row>
      <xdr:rowOff>80955</xdr:rowOff>
    </xdr:to>
    <xdr:sp macro="" textlink="">
      <xdr:nvSpPr>
        <xdr:cNvPr id="459" name="フローチャート: 判断 458">
          <a:extLst>
            <a:ext uri="{FF2B5EF4-FFF2-40B4-BE49-F238E27FC236}">
              <a16:creationId xmlns:a16="http://schemas.microsoft.com/office/drawing/2014/main" id="{6C6243DE-FF0B-47D7-A539-8AAE4D60BC74}"/>
            </a:ext>
          </a:extLst>
        </xdr:cNvPr>
        <xdr:cNvSpPr/>
      </xdr:nvSpPr>
      <xdr:spPr>
        <a:xfrm>
          <a:off x="10426700" y="183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165892</xdr:rowOff>
    </xdr:from>
    <xdr:to>
      <xdr:col>50</xdr:col>
      <xdr:colOff>165100</xdr:colOff>
      <xdr:row>107</xdr:row>
      <xdr:rowOff>96042</xdr:rowOff>
    </xdr:to>
    <xdr:sp macro="" textlink="">
      <xdr:nvSpPr>
        <xdr:cNvPr id="460" name="フローチャート: 判断 459">
          <a:extLst>
            <a:ext uri="{FF2B5EF4-FFF2-40B4-BE49-F238E27FC236}">
              <a16:creationId xmlns:a16="http://schemas.microsoft.com/office/drawing/2014/main" id="{22D04798-91DD-44D8-8DF4-49EC18136619}"/>
            </a:ext>
          </a:extLst>
        </xdr:cNvPr>
        <xdr:cNvSpPr/>
      </xdr:nvSpPr>
      <xdr:spPr>
        <a:xfrm>
          <a:off x="9588500" y="1833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6147</xdr:rowOff>
    </xdr:from>
    <xdr:to>
      <xdr:col>46</xdr:col>
      <xdr:colOff>38100</xdr:colOff>
      <xdr:row>107</xdr:row>
      <xdr:rowOff>107747</xdr:rowOff>
    </xdr:to>
    <xdr:sp macro="" textlink="">
      <xdr:nvSpPr>
        <xdr:cNvPr id="461" name="フローチャート: 判断 460">
          <a:extLst>
            <a:ext uri="{FF2B5EF4-FFF2-40B4-BE49-F238E27FC236}">
              <a16:creationId xmlns:a16="http://schemas.microsoft.com/office/drawing/2014/main" id="{E56D4919-4C0A-450C-9933-A6EE26BBAC97}"/>
            </a:ext>
          </a:extLst>
        </xdr:cNvPr>
        <xdr:cNvSpPr/>
      </xdr:nvSpPr>
      <xdr:spPr>
        <a:xfrm>
          <a:off x="8699500" y="1835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166728</xdr:rowOff>
    </xdr:from>
    <xdr:to>
      <xdr:col>41</xdr:col>
      <xdr:colOff>101600</xdr:colOff>
      <xdr:row>107</xdr:row>
      <xdr:rowOff>96878</xdr:rowOff>
    </xdr:to>
    <xdr:sp macro="" textlink="">
      <xdr:nvSpPr>
        <xdr:cNvPr id="462" name="フローチャート: 判断 461">
          <a:extLst>
            <a:ext uri="{FF2B5EF4-FFF2-40B4-BE49-F238E27FC236}">
              <a16:creationId xmlns:a16="http://schemas.microsoft.com/office/drawing/2014/main" id="{2EF667EB-3723-4939-824D-716802C83A6D}"/>
            </a:ext>
          </a:extLst>
        </xdr:cNvPr>
        <xdr:cNvSpPr/>
      </xdr:nvSpPr>
      <xdr:spPr>
        <a:xfrm>
          <a:off x="7810500" y="1834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10562</xdr:rowOff>
    </xdr:from>
    <xdr:to>
      <xdr:col>36</xdr:col>
      <xdr:colOff>165100</xdr:colOff>
      <xdr:row>107</xdr:row>
      <xdr:rowOff>112162</xdr:rowOff>
    </xdr:to>
    <xdr:sp macro="" textlink="">
      <xdr:nvSpPr>
        <xdr:cNvPr id="463" name="フローチャート: 判断 462">
          <a:extLst>
            <a:ext uri="{FF2B5EF4-FFF2-40B4-BE49-F238E27FC236}">
              <a16:creationId xmlns:a16="http://schemas.microsoft.com/office/drawing/2014/main" id="{1F3656F0-19A0-4D81-8DDA-21CAD4508F77}"/>
            </a:ext>
          </a:extLst>
        </xdr:cNvPr>
        <xdr:cNvSpPr/>
      </xdr:nvSpPr>
      <xdr:spPr>
        <a:xfrm>
          <a:off x="6921500" y="1835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723BA008-71BA-4F99-B1B6-3DF76920AB5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8C4CE9FC-136F-432E-AEE7-A8D87CE5639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7E537079-DA52-4861-8272-B825A9EE5DE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883591C6-E03E-4460-8612-A71376BFB8B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EEEABFA-EC42-4E9B-8388-B895EA7CD8F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53290</xdr:rowOff>
    </xdr:from>
    <xdr:to>
      <xdr:col>55</xdr:col>
      <xdr:colOff>50800</xdr:colOff>
      <xdr:row>108</xdr:row>
      <xdr:rowOff>154890</xdr:rowOff>
    </xdr:to>
    <xdr:sp macro="" textlink="">
      <xdr:nvSpPr>
        <xdr:cNvPr id="469" name="楕円 468">
          <a:extLst>
            <a:ext uri="{FF2B5EF4-FFF2-40B4-BE49-F238E27FC236}">
              <a16:creationId xmlns:a16="http://schemas.microsoft.com/office/drawing/2014/main" id="{79ABD601-1E4A-47BC-BB7C-7EFCC0FD0EE3}"/>
            </a:ext>
          </a:extLst>
        </xdr:cNvPr>
        <xdr:cNvSpPr/>
      </xdr:nvSpPr>
      <xdr:spPr>
        <a:xfrm>
          <a:off x="10426700" y="1856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139667</xdr:rowOff>
    </xdr:from>
    <xdr:ext cx="599010" cy="259045"/>
    <xdr:sp macro="" textlink="">
      <xdr:nvSpPr>
        <xdr:cNvPr id="470" name="【港湾・漁港】&#10;一人当たり有形固定資産（償却資産）額該当値テキスト">
          <a:extLst>
            <a:ext uri="{FF2B5EF4-FFF2-40B4-BE49-F238E27FC236}">
              <a16:creationId xmlns:a16="http://schemas.microsoft.com/office/drawing/2014/main" id="{CB31C51F-62AB-47FD-BBD9-3AF275AEB638}"/>
            </a:ext>
          </a:extLst>
        </xdr:cNvPr>
        <xdr:cNvSpPr txBox="1"/>
      </xdr:nvSpPr>
      <xdr:spPr>
        <a:xfrm>
          <a:off x="10515600" y="18484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108</xdr:row>
      <xdr:rowOff>91584</xdr:rowOff>
    </xdr:from>
    <xdr:to>
      <xdr:col>36</xdr:col>
      <xdr:colOff>165100</xdr:colOff>
      <xdr:row>109</xdr:row>
      <xdr:rowOff>21734</xdr:rowOff>
    </xdr:to>
    <xdr:sp macro="" textlink="">
      <xdr:nvSpPr>
        <xdr:cNvPr id="471" name="楕円 470">
          <a:extLst>
            <a:ext uri="{FF2B5EF4-FFF2-40B4-BE49-F238E27FC236}">
              <a16:creationId xmlns:a16="http://schemas.microsoft.com/office/drawing/2014/main" id="{B74B40B0-6B7C-4502-A16F-AFFED28A44D4}"/>
            </a:ext>
          </a:extLst>
        </xdr:cNvPr>
        <xdr:cNvSpPr/>
      </xdr:nvSpPr>
      <xdr:spPr>
        <a:xfrm>
          <a:off x="6921500" y="1860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105</xdr:row>
      <xdr:rowOff>112569</xdr:rowOff>
    </xdr:from>
    <xdr:ext cx="599010" cy="259045"/>
    <xdr:sp macro="" textlink="">
      <xdr:nvSpPr>
        <xdr:cNvPr id="472" name="n_1aveValue【港湾・漁港】&#10;一人当たり有形固定資産（償却資産）額">
          <a:extLst>
            <a:ext uri="{FF2B5EF4-FFF2-40B4-BE49-F238E27FC236}">
              <a16:creationId xmlns:a16="http://schemas.microsoft.com/office/drawing/2014/main" id="{AF87E793-F609-4AAE-BA5C-0529F763B0A9}"/>
            </a:ext>
          </a:extLst>
        </xdr:cNvPr>
        <xdr:cNvSpPr txBox="1"/>
      </xdr:nvSpPr>
      <xdr:spPr>
        <a:xfrm>
          <a:off x="9327095" y="18114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124274</xdr:rowOff>
    </xdr:from>
    <xdr:ext cx="599010" cy="259045"/>
    <xdr:sp macro="" textlink="">
      <xdr:nvSpPr>
        <xdr:cNvPr id="473" name="n_2aveValue【港湾・漁港】&#10;一人当たり有形固定資産（償却資産）額">
          <a:extLst>
            <a:ext uri="{FF2B5EF4-FFF2-40B4-BE49-F238E27FC236}">
              <a16:creationId xmlns:a16="http://schemas.microsoft.com/office/drawing/2014/main" id="{E89A61F5-BE8F-4A14-9902-0CC72A84155B}"/>
            </a:ext>
          </a:extLst>
        </xdr:cNvPr>
        <xdr:cNvSpPr txBox="1"/>
      </xdr:nvSpPr>
      <xdr:spPr>
        <a:xfrm>
          <a:off x="8450795" y="18126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113405</xdr:rowOff>
    </xdr:from>
    <xdr:ext cx="599010" cy="259045"/>
    <xdr:sp macro="" textlink="">
      <xdr:nvSpPr>
        <xdr:cNvPr id="474" name="n_3aveValue【港湾・漁港】&#10;一人当たり有形固定資産（償却資産）額">
          <a:extLst>
            <a:ext uri="{FF2B5EF4-FFF2-40B4-BE49-F238E27FC236}">
              <a16:creationId xmlns:a16="http://schemas.microsoft.com/office/drawing/2014/main" id="{253DA32F-5709-4FB3-8CB7-656CC3BD455D}"/>
            </a:ext>
          </a:extLst>
        </xdr:cNvPr>
        <xdr:cNvSpPr txBox="1"/>
      </xdr:nvSpPr>
      <xdr:spPr>
        <a:xfrm>
          <a:off x="7561795" y="18115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128689</xdr:rowOff>
    </xdr:from>
    <xdr:ext cx="599010" cy="259045"/>
    <xdr:sp macro="" textlink="">
      <xdr:nvSpPr>
        <xdr:cNvPr id="475" name="n_4aveValue【港湾・漁港】&#10;一人当たり有形固定資産（償却資産）額">
          <a:extLst>
            <a:ext uri="{FF2B5EF4-FFF2-40B4-BE49-F238E27FC236}">
              <a16:creationId xmlns:a16="http://schemas.microsoft.com/office/drawing/2014/main" id="{C4A2C14B-5B09-4E92-9B50-D02F8A921576}"/>
            </a:ext>
          </a:extLst>
        </xdr:cNvPr>
        <xdr:cNvSpPr txBox="1"/>
      </xdr:nvSpPr>
      <xdr:spPr>
        <a:xfrm>
          <a:off x="6672795" y="18130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12861</xdr:rowOff>
    </xdr:from>
    <xdr:ext cx="534377" cy="259045"/>
    <xdr:sp macro="" textlink="">
      <xdr:nvSpPr>
        <xdr:cNvPr id="476" name="n_4mainValue【港湾・漁港】&#10;一人当たり有形固定資産（償却資産）額">
          <a:extLst>
            <a:ext uri="{FF2B5EF4-FFF2-40B4-BE49-F238E27FC236}">
              <a16:creationId xmlns:a16="http://schemas.microsoft.com/office/drawing/2014/main" id="{BE5B2C07-F811-45F2-8958-BBB93B64EA60}"/>
            </a:ext>
          </a:extLst>
        </xdr:cNvPr>
        <xdr:cNvSpPr txBox="1"/>
      </xdr:nvSpPr>
      <xdr:spPr>
        <a:xfrm>
          <a:off x="6705111" y="1870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7" name="正方形/長方形 476">
          <a:extLst>
            <a:ext uri="{FF2B5EF4-FFF2-40B4-BE49-F238E27FC236}">
              <a16:creationId xmlns:a16="http://schemas.microsoft.com/office/drawing/2014/main" id="{C16D7C85-32EC-4053-9714-095935D5AD4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8" name="正方形/長方形 477">
          <a:extLst>
            <a:ext uri="{FF2B5EF4-FFF2-40B4-BE49-F238E27FC236}">
              <a16:creationId xmlns:a16="http://schemas.microsoft.com/office/drawing/2014/main" id="{65E611E1-8E02-4C60-AFFD-4B8FACC17CB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9" name="正方形/長方形 478">
          <a:extLst>
            <a:ext uri="{FF2B5EF4-FFF2-40B4-BE49-F238E27FC236}">
              <a16:creationId xmlns:a16="http://schemas.microsoft.com/office/drawing/2014/main" id="{EED2329C-DFB7-438E-87E3-1B0140CCD7F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0" name="正方形/長方形 479">
          <a:extLst>
            <a:ext uri="{FF2B5EF4-FFF2-40B4-BE49-F238E27FC236}">
              <a16:creationId xmlns:a16="http://schemas.microsoft.com/office/drawing/2014/main" id="{14460C7C-724E-4B66-832B-2C97D967F8D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1" name="正方形/長方形 480">
          <a:extLst>
            <a:ext uri="{FF2B5EF4-FFF2-40B4-BE49-F238E27FC236}">
              <a16:creationId xmlns:a16="http://schemas.microsoft.com/office/drawing/2014/main" id="{1151C50A-1CAB-4C02-B834-DEDF198D79C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2" name="正方形/長方形 481">
          <a:extLst>
            <a:ext uri="{FF2B5EF4-FFF2-40B4-BE49-F238E27FC236}">
              <a16:creationId xmlns:a16="http://schemas.microsoft.com/office/drawing/2014/main" id="{84890419-AD11-4E6B-9616-2888AB39A58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3" name="正方形/長方形 482">
          <a:extLst>
            <a:ext uri="{FF2B5EF4-FFF2-40B4-BE49-F238E27FC236}">
              <a16:creationId xmlns:a16="http://schemas.microsoft.com/office/drawing/2014/main" id="{C2CDBBEE-25F7-4575-9AD4-F14B17BE55D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4" name="正方形/長方形 483">
          <a:extLst>
            <a:ext uri="{FF2B5EF4-FFF2-40B4-BE49-F238E27FC236}">
              <a16:creationId xmlns:a16="http://schemas.microsoft.com/office/drawing/2014/main" id="{2793B751-AAE3-4419-8F18-37A44A034A2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5" name="テキスト ボックス 484">
          <a:extLst>
            <a:ext uri="{FF2B5EF4-FFF2-40B4-BE49-F238E27FC236}">
              <a16:creationId xmlns:a16="http://schemas.microsoft.com/office/drawing/2014/main" id="{894EBA8F-4C55-41C6-88BD-49469C0334A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6" name="直線コネクタ 485">
          <a:extLst>
            <a:ext uri="{FF2B5EF4-FFF2-40B4-BE49-F238E27FC236}">
              <a16:creationId xmlns:a16="http://schemas.microsoft.com/office/drawing/2014/main" id="{A4501F35-FC80-4FF7-8EAF-958ADCF47B2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7" name="テキスト ボックス 486">
          <a:extLst>
            <a:ext uri="{FF2B5EF4-FFF2-40B4-BE49-F238E27FC236}">
              <a16:creationId xmlns:a16="http://schemas.microsoft.com/office/drawing/2014/main" id="{1D6E418B-0F70-471D-8DD3-5CC54E4B7A0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88" name="直線コネクタ 487">
          <a:extLst>
            <a:ext uri="{FF2B5EF4-FFF2-40B4-BE49-F238E27FC236}">
              <a16:creationId xmlns:a16="http://schemas.microsoft.com/office/drawing/2014/main" id="{0C9873A8-5EC0-4E41-84D8-47D33765F80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89" name="テキスト ボックス 488">
          <a:extLst>
            <a:ext uri="{FF2B5EF4-FFF2-40B4-BE49-F238E27FC236}">
              <a16:creationId xmlns:a16="http://schemas.microsoft.com/office/drawing/2014/main" id="{4C40F57C-E56D-42BB-AE74-D60D7FAD555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0" name="直線コネクタ 489">
          <a:extLst>
            <a:ext uri="{FF2B5EF4-FFF2-40B4-BE49-F238E27FC236}">
              <a16:creationId xmlns:a16="http://schemas.microsoft.com/office/drawing/2014/main" id="{56D97BAB-CB48-4995-A821-67C66FDB14A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1" name="テキスト ボックス 490">
          <a:extLst>
            <a:ext uri="{FF2B5EF4-FFF2-40B4-BE49-F238E27FC236}">
              <a16:creationId xmlns:a16="http://schemas.microsoft.com/office/drawing/2014/main" id="{963C3874-48F9-4BDD-A192-D918A7F32ED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92" name="直線コネクタ 491">
          <a:extLst>
            <a:ext uri="{FF2B5EF4-FFF2-40B4-BE49-F238E27FC236}">
              <a16:creationId xmlns:a16="http://schemas.microsoft.com/office/drawing/2014/main" id="{F376DF44-C496-408F-ABFC-8A11DD49AED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93" name="テキスト ボックス 492">
          <a:extLst>
            <a:ext uri="{FF2B5EF4-FFF2-40B4-BE49-F238E27FC236}">
              <a16:creationId xmlns:a16="http://schemas.microsoft.com/office/drawing/2014/main" id="{C5A36C87-A2AC-42E5-A902-3E767E5EBAD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94" name="直線コネクタ 493">
          <a:extLst>
            <a:ext uri="{FF2B5EF4-FFF2-40B4-BE49-F238E27FC236}">
              <a16:creationId xmlns:a16="http://schemas.microsoft.com/office/drawing/2014/main" id="{2E5C93E9-A6AE-4F72-9EDF-03992F5A509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95" name="テキスト ボックス 494">
          <a:extLst>
            <a:ext uri="{FF2B5EF4-FFF2-40B4-BE49-F238E27FC236}">
              <a16:creationId xmlns:a16="http://schemas.microsoft.com/office/drawing/2014/main" id="{FC1CD15D-87B1-4E3B-B1EA-2EF22AD4370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96" name="直線コネクタ 495">
          <a:extLst>
            <a:ext uri="{FF2B5EF4-FFF2-40B4-BE49-F238E27FC236}">
              <a16:creationId xmlns:a16="http://schemas.microsoft.com/office/drawing/2014/main" id="{20866B33-0B9E-4AA9-98E4-03E41034B4E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97" name="テキスト ボックス 496">
          <a:extLst>
            <a:ext uri="{FF2B5EF4-FFF2-40B4-BE49-F238E27FC236}">
              <a16:creationId xmlns:a16="http://schemas.microsoft.com/office/drawing/2014/main" id="{B7E588AC-7AA5-44FC-8A48-7C4A85EA08F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98" name="直線コネクタ 497">
          <a:extLst>
            <a:ext uri="{FF2B5EF4-FFF2-40B4-BE49-F238E27FC236}">
              <a16:creationId xmlns:a16="http://schemas.microsoft.com/office/drawing/2014/main" id="{4A63092E-FEF4-43F8-AC09-0402CE883FB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99" name="テキスト ボックス 498">
          <a:extLst>
            <a:ext uri="{FF2B5EF4-FFF2-40B4-BE49-F238E27FC236}">
              <a16:creationId xmlns:a16="http://schemas.microsoft.com/office/drawing/2014/main" id="{61A49383-B213-4BC0-AA12-FD56D54C322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0" name="直線コネクタ 499">
          <a:extLst>
            <a:ext uri="{FF2B5EF4-FFF2-40B4-BE49-F238E27FC236}">
              <a16:creationId xmlns:a16="http://schemas.microsoft.com/office/drawing/2014/main" id="{CF095C15-B575-4084-849F-4D24737AC74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認定こども園・幼稚園・保育所】&#10;有形固定資産減価償却率グラフ枠">
          <a:extLst>
            <a:ext uri="{FF2B5EF4-FFF2-40B4-BE49-F238E27FC236}">
              <a16:creationId xmlns:a16="http://schemas.microsoft.com/office/drawing/2014/main" id="{D3AF604D-0E91-4115-8369-815DCAD2DC0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502" name="直線コネクタ 501">
          <a:extLst>
            <a:ext uri="{FF2B5EF4-FFF2-40B4-BE49-F238E27FC236}">
              <a16:creationId xmlns:a16="http://schemas.microsoft.com/office/drawing/2014/main" id="{2ADD815C-8C5E-4DE0-8160-38140F4AB722}"/>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503" name="【認定こども園・幼稚園・保育所】&#10;有形固定資産減価償却率最小値テキスト">
          <a:extLst>
            <a:ext uri="{FF2B5EF4-FFF2-40B4-BE49-F238E27FC236}">
              <a16:creationId xmlns:a16="http://schemas.microsoft.com/office/drawing/2014/main" id="{2BC3DF0E-C9DC-4878-9B0E-01C7D333C226}"/>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504" name="直線コネクタ 503">
          <a:extLst>
            <a:ext uri="{FF2B5EF4-FFF2-40B4-BE49-F238E27FC236}">
              <a16:creationId xmlns:a16="http://schemas.microsoft.com/office/drawing/2014/main" id="{F54116AC-A7EF-4184-A967-09987C909B1E}"/>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505" name="【認定こども園・幼稚園・保育所】&#10;有形固定資産減価償却率最大値テキスト">
          <a:extLst>
            <a:ext uri="{FF2B5EF4-FFF2-40B4-BE49-F238E27FC236}">
              <a16:creationId xmlns:a16="http://schemas.microsoft.com/office/drawing/2014/main" id="{AEC1875D-5B84-4CF8-866F-162DE4B779C7}"/>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506" name="直線コネクタ 505">
          <a:extLst>
            <a:ext uri="{FF2B5EF4-FFF2-40B4-BE49-F238E27FC236}">
              <a16:creationId xmlns:a16="http://schemas.microsoft.com/office/drawing/2014/main" id="{9EC1E7C5-13C3-4261-B2D6-15ECCFFD9D92}"/>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561</xdr:rowOff>
    </xdr:from>
    <xdr:ext cx="405111" cy="259045"/>
    <xdr:sp macro="" textlink="">
      <xdr:nvSpPr>
        <xdr:cNvPr id="507" name="【認定こども園・幼稚園・保育所】&#10;有形固定資産減価償却率平均値テキスト">
          <a:extLst>
            <a:ext uri="{FF2B5EF4-FFF2-40B4-BE49-F238E27FC236}">
              <a16:creationId xmlns:a16="http://schemas.microsoft.com/office/drawing/2014/main" id="{2CDB4C21-2FB4-4E4F-80D4-D6EA5DC0AC9D}"/>
            </a:ext>
          </a:extLst>
        </xdr:cNvPr>
        <xdr:cNvSpPr txBox="1"/>
      </xdr:nvSpPr>
      <xdr:spPr>
        <a:xfrm>
          <a:off x="16357600" y="6515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508" name="フローチャート: 判断 507">
          <a:extLst>
            <a:ext uri="{FF2B5EF4-FFF2-40B4-BE49-F238E27FC236}">
              <a16:creationId xmlns:a16="http://schemas.microsoft.com/office/drawing/2014/main" id="{1099883C-2EBF-4772-AC03-BC4B0A11FD38}"/>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509" name="フローチャート: 判断 508">
          <a:extLst>
            <a:ext uri="{FF2B5EF4-FFF2-40B4-BE49-F238E27FC236}">
              <a16:creationId xmlns:a16="http://schemas.microsoft.com/office/drawing/2014/main" id="{BCA5D16B-7765-41AF-9DC0-BDA0E0C2D2A6}"/>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510" name="フローチャート: 判断 509">
          <a:extLst>
            <a:ext uri="{FF2B5EF4-FFF2-40B4-BE49-F238E27FC236}">
              <a16:creationId xmlns:a16="http://schemas.microsoft.com/office/drawing/2014/main" id="{67E11318-FE05-4514-B875-1991642E0365}"/>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511" name="フローチャート: 判断 510">
          <a:extLst>
            <a:ext uri="{FF2B5EF4-FFF2-40B4-BE49-F238E27FC236}">
              <a16:creationId xmlns:a16="http://schemas.microsoft.com/office/drawing/2014/main" id="{4651E210-0B2C-4125-A47B-DACD4F9C7E02}"/>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512" name="フローチャート: 判断 511">
          <a:extLst>
            <a:ext uri="{FF2B5EF4-FFF2-40B4-BE49-F238E27FC236}">
              <a16:creationId xmlns:a16="http://schemas.microsoft.com/office/drawing/2014/main" id="{1B582578-00EA-4F68-8CEB-1D884084A965}"/>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3" name="テキスト ボックス 512">
          <a:extLst>
            <a:ext uri="{FF2B5EF4-FFF2-40B4-BE49-F238E27FC236}">
              <a16:creationId xmlns:a16="http://schemas.microsoft.com/office/drawing/2014/main" id="{48F9541D-B143-4259-B751-B04529466DB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4" name="テキスト ボックス 513">
          <a:extLst>
            <a:ext uri="{FF2B5EF4-FFF2-40B4-BE49-F238E27FC236}">
              <a16:creationId xmlns:a16="http://schemas.microsoft.com/office/drawing/2014/main" id="{925459BC-8B20-4FBF-98EF-0E715EA1DEC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5" name="テキスト ボックス 514">
          <a:extLst>
            <a:ext uri="{FF2B5EF4-FFF2-40B4-BE49-F238E27FC236}">
              <a16:creationId xmlns:a16="http://schemas.microsoft.com/office/drawing/2014/main" id="{9E4856D2-7CEB-4E42-B83B-9AA743B4BD0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6" name="テキスト ボックス 515">
          <a:extLst>
            <a:ext uri="{FF2B5EF4-FFF2-40B4-BE49-F238E27FC236}">
              <a16:creationId xmlns:a16="http://schemas.microsoft.com/office/drawing/2014/main" id="{02890AB8-61BC-4372-9829-B2FAEDFB135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7" name="テキスト ボックス 516">
          <a:extLst>
            <a:ext uri="{FF2B5EF4-FFF2-40B4-BE49-F238E27FC236}">
              <a16:creationId xmlns:a16="http://schemas.microsoft.com/office/drawing/2014/main" id="{C390D69F-D7EF-4828-A25E-6F86655078C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151130</xdr:rowOff>
    </xdr:from>
    <xdr:to>
      <xdr:col>85</xdr:col>
      <xdr:colOff>177800</xdr:colOff>
      <xdr:row>36</xdr:row>
      <xdr:rowOff>81280</xdr:rowOff>
    </xdr:to>
    <xdr:sp macro="" textlink="">
      <xdr:nvSpPr>
        <xdr:cNvPr id="518" name="楕円 517">
          <a:extLst>
            <a:ext uri="{FF2B5EF4-FFF2-40B4-BE49-F238E27FC236}">
              <a16:creationId xmlns:a16="http://schemas.microsoft.com/office/drawing/2014/main" id="{AA7324B3-5C0A-4192-A7A0-D228F438E8C9}"/>
            </a:ext>
          </a:extLst>
        </xdr:cNvPr>
        <xdr:cNvSpPr/>
      </xdr:nvSpPr>
      <xdr:spPr>
        <a:xfrm>
          <a:off x="16268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2557</xdr:rowOff>
    </xdr:from>
    <xdr:ext cx="405111" cy="259045"/>
    <xdr:sp macro="" textlink="">
      <xdr:nvSpPr>
        <xdr:cNvPr id="519" name="【認定こども園・幼稚園・保育所】&#10;有形固定資産減価償却率該当値テキスト">
          <a:extLst>
            <a:ext uri="{FF2B5EF4-FFF2-40B4-BE49-F238E27FC236}">
              <a16:creationId xmlns:a16="http://schemas.microsoft.com/office/drawing/2014/main" id="{D67915B4-7950-4333-9DE3-6CEE8EDF6F7C}"/>
            </a:ext>
          </a:extLst>
        </xdr:cNvPr>
        <xdr:cNvSpPr txBox="1"/>
      </xdr:nvSpPr>
      <xdr:spPr>
        <a:xfrm>
          <a:off x="16357600"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85816</xdr:rowOff>
    </xdr:from>
    <xdr:to>
      <xdr:col>81</xdr:col>
      <xdr:colOff>101600</xdr:colOff>
      <xdr:row>36</xdr:row>
      <xdr:rowOff>15966</xdr:rowOff>
    </xdr:to>
    <xdr:sp macro="" textlink="">
      <xdr:nvSpPr>
        <xdr:cNvPr id="520" name="楕円 519">
          <a:extLst>
            <a:ext uri="{FF2B5EF4-FFF2-40B4-BE49-F238E27FC236}">
              <a16:creationId xmlns:a16="http://schemas.microsoft.com/office/drawing/2014/main" id="{0703232B-8535-4895-9254-D3538A5C92CF}"/>
            </a:ext>
          </a:extLst>
        </xdr:cNvPr>
        <xdr:cNvSpPr/>
      </xdr:nvSpPr>
      <xdr:spPr>
        <a:xfrm>
          <a:off x="15430500" y="608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136616</xdr:rowOff>
    </xdr:from>
    <xdr:to>
      <xdr:col>85</xdr:col>
      <xdr:colOff>127000</xdr:colOff>
      <xdr:row>36</xdr:row>
      <xdr:rowOff>30480</xdr:rowOff>
    </xdr:to>
    <xdr:cxnSp macro="">
      <xdr:nvCxnSpPr>
        <xdr:cNvPr id="521" name="直線コネクタ 520">
          <a:extLst>
            <a:ext uri="{FF2B5EF4-FFF2-40B4-BE49-F238E27FC236}">
              <a16:creationId xmlns:a16="http://schemas.microsoft.com/office/drawing/2014/main" id="{DF4BCB37-AFDC-45B2-9AEA-139A5E3031D9}"/>
            </a:ext>
          </a:extLst>
        </xdr:cNvPr>
        <xdr:cNvCxnSpPr/>
      </xdr:nvCxnSpPr>
      <xdr:spPr>
        <a:xfrm>
          <a:off x="15481300" y="6137366"/>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23767</xdr:rowOff>
    </xdr:from>
    <xdr:to>
      <xdr:col>76</xdr:col>
      <xdr:colOff>165100</xdr:colOff>
      <xdr:row>33</xdr:row>
      <xdr:rowOff>125367</xdr:rowOff>
    </xdr:to>
    <xdr:sp macro="" textlink="">
      <xdr:nvSpPr>
        <xdr:cNvPr id="522" name="楕円 521">
          <a:extLst>
            <a:ext uri="{FF2B5EF4-FFF2-40B4-BE49-F238E27FC236}">
              <a16:creationId xmlns:a16="http://schemas.microsoft.com/office/drawing/2014/main" id="{F6590B78-6DD1-4F3C-8BA6-A82BA786B54F}"/>
            </a:ext>
          </a:extLst>
        </xdr:cNvPr>
        <xdr:cNvSpPr/>
      </xdr:nvSpPr>
      <xdr:spPr>
        <a:xfrm>
          <a:off x="14541500" y="568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74567</xdr:rowOff>
    </xdr:from>
    <xdr:to>
      <xdr:col>81</xdr:col>
      <xdr:colOff>50800</xdr:colOff>
      <xdr:row>35</xdr:row>
      <xdr:rowOff>136616</xdr:rowOff>
    </xdr:to>
    <xdr:cxnSp macro="">
      <xdr:nvCxnSpPr>
        <xdr:cNvPr id="523" name="直線コネクタ 522">
          <a:extLst>
            <a:ext uri="{FF2B5EF4-FFF2-40B4-BE49-F238E27FC236}">
              <a16:creationId xmlns:a16="http://schemas.microsoft.com/office/drawing/2014/main" id="{CAAB98B5-DA4C-404C-9A7B-9FFE079F0F44}"/>
            </a:ext>
          </a:extLst>
        </xdr:cNvPr>
        <xdr:cNvCxnSpPr/>
      </xdr:nvCxnSpPr>
      <xdr:spPr>
        <a:xfrm>
          <a:off x="14592300" y="5732417"/>
          <a:ext cx="889000" cy="40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129903</xdr:rowOff>
    </xdr:from>
    <xdr:to>
      <xdr:col>72</xdr:col>
      <xdr:colOff>38100</xdr:colOff>
      <xdr:row>33</xdr:row>
      <xdr:rowOff>60053</xdr:rowOff>
    </xdr:to>
    <xdr:sp macro="" textlink="">
      <xdr:nvSpPr>
        <xdr:cNvPr id="524" name="楕円 523">
          <a:extLst>
            <a:ext uri="{FF2B5EF4-FFF2-40B4-BE49-F238E27FC236}">
              <a16:creationId xmlns:a16="http://schemas.microsoft.com/office/drawing/2014/main" id="{C814FFF6-0DE0-41EA-8BB8-C99B340EDD48}"/>
            </a:ext>
          </a:extLst>
        </xdr:cNvPr>
        <xdr:cNvSpPr/>
      </xdr:nvSpPr>
      <xdr:spPr>
        <a:xfrm>
          <a:off x="13652500" y="561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9253</xdr:rowOff>
    </xdr:from>
    <xdr:to>
      <xdr:col>76</xdr:col>
      <xdr:colOff>114300</xdr:colOff>
      <xdr:row>33</xdr:row>
      <xdr:rowOff>74567</xdr:rowOff>
    </xdr:to>
    <xdr:cxnSp macro="">
      <xdr:nvCxnSpPr>
        <xdr:cNvPr id="525" name="直線コネクタ 524">
          <a:extLst>
            <a:ext uri="{FF2B5EF4-FFF2-40B4-BE49-F238E27FC236}">
              <a16:creationId xmlns:a16="http://schemas.microsoft.com/office/drawing/2014/main" id="{98AA91FE-CFE0-4963-B29B-BB4AF391ADD5}"/>
            </a:ext>
          </a:extLst>
        </xdr:cNvPr>
        <xdr:cNvCxnSpPr/>
      </xdr:nvCxnSpPr>
      <xdr:spPr>
        <a:xfrm>
          <a:off x="13703300" y="566710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28666</xdr:rowOff>
    </xdr:from>
    <xdr:to>
      <xdr:col>67</xdr:col>
      <xdr:colOff>101600</xdr:colOff>
      <xdr:row>40</xdr:row>
      <xdr:rowOff>130266</xdr:rowOff>
    </xdr:to>
    <xdr:sp macro="" textlink="">
      <xdr:nvSpPr>
        <xdr:cNvPr id="526" name="楕円 525">
          <a:extLst>
            <a:ext uri="{FF2B5EF4-FFF2-40B4-BE49-F238E27FC236}">
              <a16:creationId xmlns:a16="http://schemas.microsoft.com/office/drawing/2014/main" id="{CBD99409-310C-4BAE-B29C-13092B6BC70F}"/>
            </a:ext>
          </a:extLst>
        </xdr:cNvPr>
        <xdr:cNvSpPr/>
      </xdr:nvSpPr>
      <xdr:spPr>
        <a:xfrm>
          <a:off x="127635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9253</xdr:rowOff>
    </xdr:from>
    <xdr:to>
      <xdr:col>71</xdr:col>
      <xdr:colOff>177800</xdr:colOff>
      <xdr:row>40</xdr:row>
      <xdr:rowOff>79466</xdr:rowOff>
    </xdr:to>
    <xdr:cxnSp macro="">
      <xdr:nvCxnSpPr>
        <xdr:cNvPr id="527" name="直線コネクタ 526">
          <a:extLst>
            <a:ext uri="{FF2B5EF4-FFF2-40B4-BE49-F238E27FC236}">
              <a16:creationId xmlns:a16="http://schemas.microsoft.com/office/drawing/2014/main" id="{1D83F4D9-D90C-4673-9867-4BE38E5473E6}"/>
            </a:ext>
          </a:extLst>
        </xdr:cNvPr>
        <xdr:cNvCxnSpPr/>
      </xdr:nvCxnSpPr>
      <xdr:spPr>
        <a:xfrm flipV="1">
          <a:off x="12814300" y="5667103"/>
          <a:ext cx="889000" cy="127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127924</xdr:rowOff>
    </xdr:from>
    <xdr:ext cx="405111" cy="259045"/>
    <xdr:sp macro="" textlink="">
      <xdr:nvSpPr>
        <xdr:cNvPr id="528" name="n_1aveValue【認定こども園・幼稚園・保育所】&#10;有形固定資産減価償却率">
          <a:extLst>
            <a:ext uri="{FF2B5EF4-FFF2-40B4-BE49-F238E27FC236}">
              <a16:creationId xmlns:a16="http://schemas.microsoft.com/office/drawing/2014/main" id="{032E0750-FFE2-44AC-B212-76ED65583869}"/>
            </a:ext>
          </a:extLst>
        </xdr:cNvPr>
        <xdr:cNvSpPr txBox="1"/>
      </xdr:nvSpPr>
      <xdr:spPr>
        <a:xfrm>
          <a:off x="152660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529" name="n_2aveValue【認定こども園・幼稚園・保育所】&#10;有形固定資産減価償却率">
          <a:extLst>
            <a:ext uri="{FF2B5EF4-FFF2-40B4-BE49-F238E27FC236}">
              <a16:creationId xmlns:a16="http://schemas.microsoft.com/office/drawing/2014/main" id="{04C23E04-7FD7-4F7A-82ED-447861DF3B4C}"/>
            </a:ext>
          </a:extLst>
        </xdr:cNvPr>
        <xdr:cNvSpPr txBox="1"/>
      </xdr:nvSpPr>
      <xdr:spPr>
        <a:xfrm>
          <a:off x="14389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85470</xdr:rowOff>
    </xdr:from>
    <xdr:ext cx="405111" cy="259045"/>
    <xdr:sp macro="" textlink="">
      <xdr:nvSpPr>
        <xdr:cNvPr id="530" name="n_3aveValue【認定こども園・幼稚園・保育所】&#10;有形固定資産減価償却率">
          <a:extLst>
            <a:ext uri="{FF2B5EF4-FFF2-40B4-BE49-F238E27FC236}">
              <a16:creationId xmlns:a16="http://schemas.microsoft.com/office/drawing/2014/main" id="{D7B58696-65F3-47F6-A071-F135BA5ED57D}"/>
            </a:ext>
          </a:extLst>
        </xdr:cNvPr>
        <xdr:cNvSpPr txBox="1"/>
      </xdr:nvSpPr>
      <xdr:spPr>
        <a:xfrm>
          <a:off x="13500744" y="660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531" name="n_4aveValue【認定こども園・幼稚園・保育所】&#10;有形固定資産減価償却率">
          <a:extLst>
            <a:ext uri="{FF2B5EF4-FFF2-40B4-BE49-F238E27FC236}">
              <a16:creationId xmlns:a16="http://schemas.microsoft.com/office/drawing/2014/main" id="{217DE01C-DECA-4DCF-929B-634C21D999AA}"/>
            </a:ext>
          </a:extLst>
        </xdr:cNvPr>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32493</xdr:rowOff>
    </xdr:from>
    <xdr:ext cx="405111" cy="259045"/>
    <xdr:sp macro="" textlink="">
      <xdr:nvSpPr>
        <xdr:cNvPr id="532" name="n_1mainValue【認定こども園・幼稚園・保育所】&#10;有形固定資産減価償却率">
          <a:extLst>
            <a:ext uri="{FF2B5EF4-FFF2-40B4-BE49-F238E27FC236}">
              <a16:creationId xmlns:a16="http://schemas.microsoft.com/office/drawing/2014/main" id="{3738DE26-9DA0-41D8-9AED-C5E4C84868FB}"/>
            </a:ext>
          </a:extLst>
        </xdr:cNvPr>
        <xdr:cNvSpPr txBox="1"/>
      </xdr:nvSpPr>
      <xdr:spPr>
        <a:xfrm>
          <a:off x="15266044" y="586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31</xdr:row>
      <xdr:rowOff>141894</xdr:rowOff>
    </xdr:from>
    <xdr:ext cx="340478" cy="259045"/>
    <xdr:sp macro="" textlink="">
      <xdr:nvSpPr>
        <xdr:cNvPr id="533" name="n_2mainValue【認定こども園・幼稚園・保育所】&#10;有形固定資産減価償却率">
          <a:extLst>
            <a:ext uri="{FF2B5EF4-FFF2-40B4-BE49-F238E27FC236}">
              <a16:creationId xmlns:a16="http://schemas.microsoft.com/office/drawing/2014/main" id="{9372738E-143C-4E18-B2EC-A52E2C56D398}"/>
            </a:ext>
          </a:extLst>
        </xdr:cNvPr>
        <xdr:cNvSpPr txBox="1"/>
      </xdr:nvSpPr>
      <xdr:spPr>
        <a:xfrm>
          <a:off x="14422061" y="54568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31</xdr:row>
      <xdr:rowOff>76580</xdr:rowOff>
    </xdr:from>
    <xdr:ext cx="340478" cy="259045"/>
    <xdr:sp macro="" textlink="">
      <xdr:nvSpPr>
        <xdr:cNvPr id="534" name="n_3mainValue【認定こども園・幼稚園・保育所】&#10;有形固定資産減価償却率">
          <a:extLst>
            <a:ext uri="{FF2B5EF4-FFF2-40B4-BE49-F238E27FC236}">
              <a16:creationId xmlns:a16="http://schemas.microsoft.com/office/drawing/2014/main" id="{29544B95-31FD-44E9-86BE-C40F7B7C767F}"/>
            </a:ext>
          </a:extLst>
        </xdr:cNvPr>
        <xdr:cNvSpPr txBox="1"/>
      </xdr:nvSpPr>
      <xdr:spPr>
        <a:xfrm>
          <a:off x="13533061" y="53915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121393</xdr:rowOff>
    </xdr:from>
    <xdr:ext cx="405111" cy="259045"/>
    <xdr:sp macro="" textlink="">
      <xdr:nvSpPr>
        <xdr:cNvPr id="535" name="n_4mainValue【認定こども園・幼稚園・保育所】&#10;有形固定資産減価償却率">
          <a:extLst>
            <a:ext uri="{FF2B5EF4-FFF2-40B4-BE49-F238E27FC236}">
              <a16:creationId xmlns:a16="http://schemas.microsoft.com/office/drawing/2014/main" id="{34734F3A-C799-4752-BB4B-09F36F86C40F}"/>
            </a:ext>
          </a:extLst>
        </xdr:cNvPr>
        <xdr:cNvSpPr txBox="1"/>
      </xdr:nvSpPr>
      <xdr:spPr>
        <a:xfrm>
          <a:off x="12611744" y="697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6" name="正方形/長方形 535">
          <a:extLst>
            <a:ext uri="{FF2B5EF4-FFF2-40B4-BE49-F238E27FC236}">
              <a16:creationId xmlns:a16="http://schemas.microsoft.com/office/drawing/2014/main" id="{1A029737-390E-414C-B7D5-6E1BFEAAA1A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37" name="正方形/長方形 536">
          <a:extLst>
            <a:ext uri="{FF2B5EF4-FFF2-40B4-BE49-F238E27FC236}">
              <a16:creationId xmlns:a16="http://schemas.microsoft.com/office/drawing/2014/main" id="{B8F37907-C102-4F4A-A9E1-1F8548A14A9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38" name="正方形/長方形 537">
          <a:extLst>
            <a:ext uri="{FF2B5EF4-FFF2-40B4-BE49-F238E27FC236}">
              <a16:creationId xmlns:a16="http://schemas.microsoft.com/office/drawing/2014/main" id="{FEC9D356-BA66-4687-B223-634E076133F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39" name="正方形/長方形 538">
          <a:extLst>
            <a:ext uri="{FF2B5EF4-FFF2-40B4-BE49-F238E27FC236}">
              <a16:creationId xmlns:a16="http://schemas.microsoft.com/office/drawing/2014/main" id="{C4A8906D-00A1-43FE-A24C-C253FB6FB52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0" name="正方形/長方形 539">
          <a:extLst>
            <a:ext uri="{FF2B5EF4-FFF2-40B4-BE49-F238E27FC236}">
              <a16:creationId xmlns:a16="http://schemas.microsoft.com/office/drawing/2014/main" id="{4CBC1BBF-FC1F-4510-9CFF-ACBE2EF0250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1" name="正方形/長方形 540">
          <a:extLst>
            <a:ext uri="{FF2B5EF4-FFF2-40B4-BE49-F238E27FC236}">
              <a16:creationId xmlns:a16="http://schemas.microsoft.com/office/drawing/2014/main" id="{B79F8968-C232-4F0B-A574-75C2A3E5FDA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2" name="正方形/長方形 541">
          <a:extLst>
            <a:ext uri="{FF2B5EF4-FFF2-40B4-BE49-F238E27FC236}">
              <a16:creationId xmlns:a16="http://schemas.microsoft.com/office/drawing/2014/main" id="{E4E85C57-AF1B-4CC8-BA34-D765CFE84C8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3" name="正方形/長方形 542">
          <a:extLst>
            <a:ext uri="{FF2B5EF4-FFF2-40B4-BE49-F238E27FC236}">
              <a16:creationId xmlns:a16="http://schemas.microsoft.com/office/drawing/2014/main" id="{AF89B578-0145-4F8C-A8A3-A69F5D8FD98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4" name="テキスト ボックス 543">
          <a:extLst>
            <a:ext uri="{FF2B5EF4-FFF2-40B4-BE49-F238E27FC236}">
              <a16:creationId xmlns:a16="http://schemas.microsoft.com/office/drawing/2014/main" id="{6F6D5735-A4C5-42D3-97BA-7F14AD5C5A6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5" name="直線コネクタ 544">
          <a:extLst>
            <a:ext uri="{FF2B5EF4-FFF2-40B4-BE49-F238E27FC236}">
              <a16:creationId xmlns:a16="http://schemas.microsoft.com/office/drawing/2014/main" id="{91E6A068-7D32-46CE-A269-C379DDD5975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46" name="直線コネクタ 545">
          <a:extLst>
            <a:ext uri="{FF2B5EF4-FFF2-40B4-BE49-F238E27FC236}">
              <a16:creationId xmlns:a16="http://schemas.microsoft.com/office/drawing/2014/main" id="{3F1DD159-9D72-4C8C-83EB-4C2AD33F8D8A}"/>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47" name="テキスト ボックス 546">
          <a:extLst>
            <a:ext uri="{FF2B5EF4-FFF2-40B4-BE49-F238E27FC236}">
              <a16:creationId xmlns:a16="http://schemas.microsoft.com/office/drawing/2014/main" id="{2CE02E7E-3DE7-4A3A-B0F9-357644DA59F9}"/>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48" name="直線コネクタ 547">
          <a:extLst>
            <a:ext uri="{FF2B5EF4-FFF2-40B4-BE49-F238E27FC236}">
              <a16:creationId xmlns:a16="http://schemas.microsoft.com/office/drawing/2014/main" id="{B9790065-7373-4DE6-B341-4C9A027C7CB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49" name="テキスト ボックス 548">
          <a:extLst>
            <a:ext uri="{FF2B5EF4-FFF2-40B4-BE49-F238E27FC236}">
              <a16:creationId xmlns:a16="http://schemas.microsoft.com/office/drawing/2014/main" id="{38B8E34C-BB35-41E0-9E76-32057E1D2936}"/>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0" name="直線コネクタ 549">
          <a:extLst>
            <a:ext uri="{FF2B5EF4-FFF2-40B4-BE49-F238E27FC236}">
              <a16:creationId xmlns:a16="http://schemas.microsoft.com/office/drawing/2014/main" id="{E95D7D31-19B6-45C5-A5E2-4613266C27E1}"/>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51" name="テキスト ボックス 550">
          <a:extLst>
            <a:ext uri="{FF2B5EF4-FFF2-40B4-BE49-F238E27FC236}">
              <a16:creationId xmlns:a16="http://schemas.microsoft.com/office/drawing/2014/main" id="{9CFD946F-EDD2-41CF-8166-D901F546C6EC}"/>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52" name="直線コネクタ 551">
          <a:extLst>
            <a:ext uri="{FF2B5EF4-FFF2-40B4-BE49-F238E27FC236}">
              <a16:creationId xmlns:a16="http://schemas.microsoft.com/office/drawing/2014/main" id="{A0C40808-2754-4D0D-A58D-5BA554195B3E}"/>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53" name="テキスト ボックス 552">
          <a:extLst>
            <a:ext uri="{FF2B5EF4-FFF2-40B4-BE49-F238E27FC236}">
              <a16:creationId xmlns:a16="http://schemas.microsoft.com/office/drawing/2014/main" id="{AE0FCCAA-B53D-44F5-966C-A4B18FBA011E}"/>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54" name="直線コネクタ 553">
          <a:extLst>
            <a:ext uri="{FF2B5EF4-FFF2-40B4-BE49-F238E27FC236}">
              <a16:creationId xmlns:a16="http://schemas.microsoft.com/office/drawing/2014/main" id="{730BF208-44E1-4F9E-823A-1B15E54A4479}"/>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55" name="テキスト ボックス 554">
          <a:extLst>
            <a:ext uri="{FF2B5EF4-FFF2-40B4-BE49-F238E27FC236}">
              <a16:creationId xmlns:a16="http://schemas.microsoft.com/office/drawing/2014/main" id="{FBB8F281-2CF9-4956-BB87-A0331B9144E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56" name="直線コネクタ 555">
          <a:extLst>
            <a:ext uri="{FF2B5EF4-FFF2-40B4-BE49-F238E27FC236}">
              <a16:creationId xmlns:a16="http://schemas.microsoft.com/office/drawing/2014/main" id="{2C0561AE-6AD4-4D27-8C20-345AFFFC5304}"/>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57" name="テキスト ボックス 556">
          <a:extLst>
            <a:ext uri="{FF2B5EF4-FFF2-40B4-BE49-F238E27FC236}">
              <a16:creationId xmlns:a16="http://schemas.microsoft.com/office/drawing/2014/main" id="{329F694C-AC66-4648-B472-4ACF666FAFB8}"/>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8" name="直線コネクタ 557">
          <a:extLst>
            <a:ext uri="{FF2B5EF4-FFF2-40B4-BE49-F238E27FC236}">
              <a16:creationId xmlns:a16="http://schemas.microsoft.com/office/drawing/2014/main" id="{A67EB518-1E57-40B3-8D55-B9A87F0C395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59" name="テキスト ボックス 558">
          <a:extLst>
            <a:ext uri="{FF2B5EF4-FFF2-40B4-BE49-F238E27FC236}">
              <a16:creationId xmlns:a16="http://schemas.microsoft.com/office/drawing/2014/main" id="{C95B6A81-22E9-4210-833F-4A4E1B4ECA6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0" name="【認定こども園・幼稚園・保育所】&#10;一人当たり面積グラフ枠">
          <a:extLst>
            <a:ext uri="{FF2B5EF4-FFF2-40B4-BE49-F238E27FC236}">
              <a16:creationId xmlns:a16="http://schemas.microsoft.com/office/drawing/2014/main" id="{F92E15D8-FE8C-403E-8EC6-D2AC20CCBAA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561" name="直線コネクタ 560">
          <a:extLst>
            <a:ext uri="{FF2B5EF4-FFF2-40B4-BE49-F238E27FC236}">
              <a16:creationId xmlns:a16="http://schemas.microsoft.com/office/drawing/2014/main" id="{6B1509D1-D2D2-4B63-A317-BFCB08F8FDE3}"/>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562" name="【認定こども園・幼稚園・保育所】&#10;一人当たり面積最小値テキスト">
          <a:extLst>
            <a:ext uri="{FF2B5EF4-FFF2-40B4-BE49-F238E27FC236}">
              <a16:creationId xmlns:a16="http://schemas.microsoft.com/office/drawing/2014/main" id="{5CFBD88C-CD12-49E8-8B9B-C9D2800BBC6E}"/>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563" name="直線コネクタ 562">
          <a:extLst>
            <a:ext uri="{FF2B5EF4-FFF2-40B4-BE49-F238E27FC236}">
              <a16:creationId xmlns:a16="http://schemas.microsoft.com/office/drawing/2014/main" id="{BD9712A8-1A95-468C-8145-3EDBACB5A748}"/>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564" name="【認定こども園・幼稚園・保育所】&#10;一人当たり面積最大値テキスト">
          <a:extLst>
            <a:ext uri="{FF2B5EF4-FFF2-40B4-BE49-F238E27FC236}">
              <a16:creationId xmlns:a16="http://schemas.microsoft.com/office/drawing/2014/main" id="{BF5ECF79-F103-4A9D-9B3E-4E6AEBB421AA}"/>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565" name="直線コネクタ 564">
          <a:extLst>
            <a:ext uri="{FF2B5EF4-FFF2-40B4-BE49-F238E27FC236}">
              <a16:creationId xmlns:a16="http://schemas.microsoft.com/office/drawing/2014/main" id="{BD2FD9C6-928A-42B3-9CA7-5A58C3B00ECC}"/>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566" name="【認定こども園・幼稚園・保育所】&#10;一人当たり面積平均値テキスト">
          <a:extLst>
            <a:ext uri="{FF2B5EF4-FFF2-40B4-BE49-F238E27FC236}">
              <a16:creationId xmlns:a16="http://schemas.microsoft.com/office/drawing/2014/main" id="{644E5FB7-6497-4E22-BBB5-D92A997CFFD6}"/>
            </a:ext>
          </a:extLst>
        </xdr:cNvPr>
        <xdr:cNvSpPr txBox="1"/>
      </xdr:nvSpPr>
      <xdr:spPr>
        <a:xfrm>
          <a:off x="22199600" y="6682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567" name="フローチャート: 判断 566">
          <a:extLst>
            <a:ext uri="{FF2B5EF4-FFF2-40B4-BE49-F238E27FC236}">
              <a16:creationId xmlns:a16="http://schemas.microsoft.com/office/drawing/2014/main" id="{E5EF074F-EF34-4C99-8E8C-733473CB3E43}"/>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568" name="フローチャート: 判断 567">
          <a:extLst>
            <a:ext uri="{FF2B5EF4-FFF2-40B4-BE49-F238E27FC236}">
              <a16:creationId xmlns:a16="http://schemas.microsoft.com/office/drawing/2014/main" id="{64753859-E267-417D-B4CC-85E8297AFCBE}"/>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569" name="フローチャート: 判断 568">
          <a:extLst>
            <a:ext uri="{FF2B5EF4-FFF2-40B4-BE49-F238E27FC236}">
              <a16:creationId xmlns:a16="http://schemas.microsoft.com/office/drawing/2014/main" id="{54B2267A-96CD-4586-A5C3-5046C306B8EB}"/>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570" name="フローチャート: 判断 569">
          <a:extLst>
            <a:ext uri="{FF2B5EF4-FFF2-40B4-BE49-F238E27FC236}">
              <a16:creationId xmlns:a16="http://schemas.microsoft.com/office/drawing/2014/main" id="{15337BCA-E3FF-4C92-91BA-DDABA6357CE7}"/>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571" name="フローチャート: 判断 570">
          <a:extLst>
            <a:ext uri="{FF2B5EF4-FFF2-40B4-BE49-F238E27FC236}">
              <a16:creationId xmlns:a16="http://schemas.microsoft.com/office/drawing/2014/main" id="{78BD9882-3AA8-4752-8E99-30E344B39994}"/>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2" name="テキスト ボックス 571">
          <a:extLst>
            <a:ext uri="{FF2B5EF4-FFF2-40B4-BE49-F238E27FC236}">
              <a16:creationId xmlns:a16="http://schemas.microsoft.com/office/drawing/2014/main" id="{C2FD041C-B979-40F6-8293-472719FA5E5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3" name="テキスト ボックス 572">
          <a:extLst>
            <a:ext uri="{FF2B5EF4-FFF2-40B4-BE49-F238E27FC236}">
              <a16:creationId xmlns:a16="http://schemas.microsoft.com/office/drawing/2014/main" id="{8DD0297C-21BF-4C81-A5FC-CDB11339D35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60B5CA6D-D908-4AC9-A95B-0F1938F276A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7F988A85-698B-4D99-86C7-AF39B259F5D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6549776E-593E-4686-AFB0-31783CC5F44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97246</xdr:rowOff>
    </xdr:from>
    <xdr:to>
      <xdr:col>116</xdr:col>
      <xdr:colOff>114300</xdr:colOff>
      <xdr:row>38</xdr:row>
      <xdr:rowOff>27395</xdr:rowOff>
    </xdr:to>
    <xdr:sp macro="" textlink="">
      <xdr:nvSpPr>
        <xdr:cNvPr id="577" name="楕円 576">
          <a:extLst>
            <a:ext uri="{FF2B5EF4-FFF2-40B4-BE49-F238E27FC236}">
              <a16:creationId xmlns:a16="http://schemas.microsoft.com/office/drawing/2014/main" id="{45D951F1-941B-4D94-9D08-0014011AB644}"/>
            </a:ext>
          </a:extLst>
        </xdr:cNvPr>
        <xdr:cNvSpPr/>
      </xdr:nvSpPr>
      <xdr:spPr>
        <a:xfrm>
          <a:off x="22110700" y="64408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120123</xdr:rowOff>
    </xdr:from>
    <xdr:ext cx="469744" cy="259045"/>
    <xdr:sp macro="" textlink="">
      <xdr:nvSpPr>
        <xdr:cNvPr id="578" name="【認定こども園・幼稚園・保育所】&#10;一人当たり面積該当値テキスト">
          <a:extLst>
            <a:ext uri="{FF2B5EF4-FFF2-40B4-BE49-F238E27FC236}">
              <a16:creationId xmlns:a16="http://schemas.microsoft.com/office/drawing/2014/main" id="{3EE6E635-2F12-489C-B0AF-AD53A1E48B17}"/>
            </a:ext>
          </a:extLst>
        </xdr:cNvPr>
        <xdr:cNvSpPr txBox="1"/>
      </xdr:nvSpPr>
      <xdr:spPr>
        <a:xfrm>
          <a:off x="22199600" y="629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147865</xdr:rowOff>
    </xdr:from>
    <xdr:to>
      <xdr:col>112</xdr:col>
      <xdr:colOff>38100</xdr:colOff>
      <xdr:row>40</xdr:row>
      <xdr:rowOff>78015</xdr:rowOff>
    </xdr:to>
    <xdr:sp macro="" textlink="">
      <xdr:nvSpPr>
        <xdr:cNvPr id="579" name="楕円 578">
          <a:extLst>
            <a:ext uri="{FF2B5EF4-FFF2-40B4-BE49-F238E27FC236}">
              <a16:creationId xmlns:a16="http://schemas.microsoft.com/office/drawing/2014/main" id="{4B255513-CD93-439E-B33C-361ED98B6D77}"/>
            </a:ext>
          </a:extLst>
        </xdr:cNvPr>
        <xdr:cNvSpPr/>
      </xdr:nvSpPr>
      <xdr:spPr>
        <a:xfrm>
          <a:off x="21272500" y="68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148046</xdr:rowOff>
    </xdr:from>
    <xdr:to>
      <xdr:col>116</xdr:col>
      <xdr:colOff>63500</xdr:colOff>
      <xdr:row>40</xdr:row>
      <xdr:rowOff>27215</xdr:rowOff>
    </xdr:to>
    <xdr:cxnSp macro="">
      <xdr:nvCxnSpPr>
        <xdr:cNvPr id="580" name="直線コネクタ 579">
          <a:extLst>
            <a:ext uri="{FF2B5EF4-FFF2-40B4-BE49-F238E27FC236}">
              <a16:creationId xmlns:a16="http://schemas.microsoft.com/office/drawing/2014/main" id="{728F966F-0FCF-45AD-BFAE-544F40197F39}"/>
            </a:ext>
          </a:extLst>
        </xdr:cNvPr>
        <xdr:cNvCxnSpPr/>
      </xdr:nvCxnSpPr>
      <xdr:spPr>
        <a:xfrm flipV="1">
          <a:off x="21323300" y="6491696"/>
          <a:ext cx="838200" cy="393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157662</xdr:rowOff>
    </xdr:from>
    <xdr:to>
      <xdr:col>107</xdr:col>
      <xdr:colOff>101600</xdr:colOff>
      <xdr:row>40</xdr:row>
      <xdr:rowOff>87812</xdr:rowOff>
    </xdr:to>
    <xdr:sp macro="" textlink="">
      <xdr:nvSpPr>
        <xdr:cNvPr id="581" name="楕円 580">
          <a:extLst>
            <a:ext uri="{FF2B5EF4-FFF2-40B4-BE49-F238E27FC236}">
              <a16:creationId xmlns:a16="http://schemas.microsoft.com/office/drawing/2014/main" id="{74C0F3AE-CD0A-4A04-AD0A-E189236B3DC6}"/>
            </a:ext>
          </a:extLst>
        </xdr:cNvPr>
        <xdr:cNvSpPr/>
      </xdr:nvSpPr>
      <xdr:spPr>
        <a:xfrm>
          <a:off x="20383500" y="68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27215</xdr:rowOff>
    </xdr:from>
    <xdr:to>
      <xdr:col>111</xdr:col>
      <xdr:colOff>177800</xdr:colOff>
      <xdr:row>40</xdr:row>
      <xdr:rowOff>37012</xdr:rowOff>
    </xdr:to>
    <xdr:cxnSp macro="">
      <xdr:nvCxnSpPr>
        <xdr:cNvPr id="582" name="直線コネクタ 581">
          <a:extLst>
            <a:ext uri="{FF2B5EF4-FFF2-40B4-BE49-F238E27FC236}">
              <a16:creationId xmlns:a16="http://schemas.microsoft.com/office/drawing/2014/main" id="{86520482-CCE2-465F-9156-7783FC997F98}"/>
            </a:ext>
          </a:extLst>
        </xdr:cNvPr>
        <xdr:cNvCxnSpPr/>
      </xdr:nvCxnSpPr>
      <xdr:spPr>
        <a:xfrm flipV="1">
          <a:off x="20434300" y="6885215"/>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164193</xdr:rowOff>
    </xdr:from>
    <xdr:to>
      <xdr:col>102</xdr:col>
      <xdr:colOff>165100</xdr:colOff>
      <xdr:row>40</xdr:row>
      <xdr:rowOff>94343</xdr:rowOff>
    </xdr:to>
    <xdr:sp macro="" textlink="">
      <xdr:nvSpPr>
        <xdr:cNvPr id="583" name="楕円 582">
          <a:extLst>
            <a:ext uri="{FF2B5EF4-FFF2-40B4-BE49-F238E27FC236}">
              <a16:creationId xmlns:a16="http://schemas.microsoft.com/office/drawing/2014/main" id="{3F0EFB08-13F6-4403-ACE0-458C02BF5365}"/>
            </a:ext>
          </a:extLst>
        </xdr:cNvPr>
        <xdr:cNvSpPr/>
      </xdr:nvSpPr>
      <xdr:spPr>
        <a:xfrm>
          <a:off x="19494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37012</xdr:rowOff>
    </xdr:from>
    <xdr:to>
      <xdr:col>107</xdr:col>
      <xdr:colOff>50800</xdr:colOff>
      <xdr:row>40</xdr:row>
      <xdr:rowOff>43543</xdr:rowOff>
    </xdr:to>
    <xdr:cxnSp macro="">
      <xdr:nvCxnSpPr>
        <xdr:cNvPr id="584" name="直線コネクタ 583">
          <a:extLst>
            <a:ext uri="{FF2B5EF4-FFF2-40B4-BE49-F238E27FC236}">
              <a16:creationId xmlns:a16="http://schemas.microsoft.com/office/drawing/2014/main" id="{D24E6B26-AC53-4D49-A3FD-AFEE622BF42C}"/>
            </a:ext>
          </a:extLst>
        </xdr:cNvPr>
        <xdr:cNvCxnSpPr/>
      </xdr:nvCxnSpPr>
      <xdr:spPr>
        <a:xfrm flipV="1">
          <a:off x="19545300" y="68950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15603</xdr:rowOff>
    </xdr:from>
    <xdr:to>
      <xdr:col>98</xdr:col>
      <xdr:colOff>38100</xdr:colOff>
      <xdr:row>40</xdr:row>
      <xdr:rowOff>117203</xdr:rowOff>
    </xdr:to>
    <xdr:sp macro="" textlink="">
      <xdr:nvSpPr>
        <xdr:cNvPr id="585" name="楕円 584">
          <a:extLst>
            <a:ext uri="{FF2B5EF4-FFF2-40B4-BE49-F238E27FC236}">
              <a16:creationId xmlns:a16="http://schemas.microsoft.com/office/drawing/2014/main" id="{B3D74476-FC86-43F5-B2D2-334C716A9F91}"/>
            </a:ext>
          </a:extLst>
        </xdr:cNvPr>
        <xdr:cNvSpPr/>
      </xdr:nvSpPr>
      <xdr:spPr>
        <a:xfrm>
          <a:off x="18605500" y="68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43543</xdr:rowOff>
    </xdr:from>
    <xdr:to>
      <xdr:col>102</xdr:col>
      <xdr:colOff>114300</xdr:colOff>
      <xdr:row>40</xdr:row>
      <xdr:rowOff>66403</xdr:rowOff>
    </xdr:to>
    <xdr:cxnSp macro="">
      <xdr:nvCxnSpPr>
        <xdr:cNvPr id="586" name="直線コネクタ 585">
          <a:extLst>
            <a:ext uri="{FF2B5EF4-FFF2-40B4-BE49-F238E27FC236}">
              <a16:creationId xmlns:a16="http://schemas.microsoft.com/office/drawing/2014/main" id="{09BE0506-B3B0-4FEF-AB45-A6AF133DC030}"/>
            </a:ext>
          </a:extLst>
        </xdr:cNvPr>
        <xdr:cNvCxnSpPr/>
      </xdr:nvCxnSpPr>
      <xdr:spPr>
        <a:xfrm flipV="1">
          <a:off x="18656300" y="690154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587" name="n_1aveValue【認定こども園・幼稚園・保育所】&#10;一人当たり面積">
          <a:extLst>
            <a:ext uri="{FF2B5EF4-FFF2-40B4-BE49-F238E27FC236}">
              <a16:creationId xmlns:a16="http://schemas.microsoft.com/office/drawing/2014/main" id="{F6BF2CB0-7D0A-41A9-B01C-96F32F2F2198}"/>
            </a:ext>
          </a:extLst>
        </xdr:cNvPr>
        <xdr:cNvSpPr txBox="1"/>
      </xdr:nvSpPr>
      <xdr:spPr>
        <a:xfrm>
          <a:off x="21075727" y="649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588" name="n_2aveValue【認定こども園・幼稚園・保育所】&#10;一人当たり面積">
          <a:extLst>
            <a:ext uri="{FF2B5EF4-FFF2-40B4-BE49-F238E27FC236}">
              <a16:creationId xmlns:a16="http://schemas.microsoft.com/office/drawing/2014/main" id="{02158B3A-FA91-44B4-B274-1752520198B1}"/>
            </a:ext>
          </a:extLst>
        </xdr:cNvPr>
        <xdr:cNvSpPr txBox="1"/>
      </xdr:nvSpPr>
      <xdr:spPr>
        <a:xfrm>
          <a:off x="20199427"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589" name="n_3aveValue【認定こども園・幼稚園・保育所】&#10;一人当たり面積">
          <a:extLst>
            <a:ext uri="{FF2B5EF4-FFF2-40B4-BE49-F238E27FC236}">
              <a16:creationId xmlns:a16="http://schemas.microsoft.com/office/drawing/2014/main" id="{3DF372A4-8974-4608-88A7-C4FB113D130D}"/>
            </a:ext>
          </a:extLst>
        </xdr:cNvPr>
        <xdr:cNvSpPr txBox="1"/>
      </xdr:nvSpPr>
      <xdr:spPr>
        <a:xfrm>
          <a:off x="19310427" y="650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590" name="n_4aveValue【認定こども園・幼稚園・保育所】&#10;一人当たり面積">
          <a:extLst>
            <a:ext uri="{FF2B5EF4-FFF2-40B4-BE49-F238E27FC236}">
              <a16:creationId xmlns:a16="http://schemas.microsoft.com/office/drawing/2014/main" id="{24F3D010-B2C5-4012-87B3-32747917D003}"/>
            </a:ext>
          </a:extLst>
        </xdr:cNvPr>
        <xdr:cNvSpPr txBox="1"/>
      </xdr:nvSpPr>
      <xdr:spPr>
        <a:xfrm>
          <a:off x="18421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69142</xdr:rowOff>
    </xdr:from>
    <xdr:ext cx="469744" cy="259045"/>
    <xdr:sp macro="" textlink="">
      <xdr:nvSpPr>
        <xdr:cNvPr id="591" name="n_1mainValue【認定こども園・幼稚園・保育所】&#10;一人当たり面積">
          <a:extLst>
            <a:ext uri="{FF2B5EF4-FFF2-40B4-BE49-F238E27FC236}">
              <a16:creationId xmlns:a16="http://schemas.microsoft.com/office/drawing/2014/main" id="{B96E6FC8-18BC-414B-8825-2BA23AECC588}"/>
            </a:ext>
          </a:extLst>
        </xdr:cNvPr>
        <xdr:cNvSpPr txBox="1"/>
      </xdr:nvSpPr>
      <xdr:spPr>
        <a:xfrm>
          <a:off x="21075727" y="692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78939</xdr:rowOff>
    </xdr:from>
    <xdr:ext cx="469744" cy="259045"/>
    <xdr:sp macro="" textlink="">
      <xdr:nvSpPr>
        <xdr:cNvPr id="592" name="n_2mainValue【認定こども園・幼稚園・保育所】&#10;一人当たり面積">
          <a:extLst>
            <a:ext uri="{FF2B5EF4-FFF2-40B4-BE49-F238E27FC236}">
              <a16:creationId xmlns:a16="http://schemas.microsoft.com/office/drawing/2014/main" id="{08DD2C1C-A6ED-4392-A35E-97B3A4CDCA76}"/>
            </a:ext>
          </a:extLst>
        </xdr:cNvPr>
        <xdr:cNvSpPr txBox="1"/>
      </xdr:nvSpPr>
      <xdr:spPr>
        <a:xfrm>
          <a:off x="20199427" y="693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85470</xdr:rowOff>
    </xdr:from>
    <xdr:ext cx="469744" cy="259045"/>
    <xdr:sp macro="" textlink="">
      <xdr:nvSpPr>
        <xdr:cNvPr id="593" name="n_3mainValue【認定こども園・幼稚園・保育所】&#10;一人当たり面積">
          <a:extLst>
            <a:ext uri="{FF2B5EF4-FFF2-40B4-BE49-F238E27FC236}">
              <a16:creationId xmlns:a16="http://schemas.microsoft.com/office/drawing/2014/main" id="{D0FC6344-1FC6-4A01-90ED-21770E52FAE2}"/>
            </a:ext>
          </a:extLst>
        </xdr:cNvPr>
        <xdr:cNvSpPr txBox="1"/>
      </xdr:nvSpPr>
      <xdr:spPr>
        <a:xfrm>
          <a:off x="193104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108330</xdr:rowOff>
    </xdr:from>
    <xdr:ext cx="469744" cy="259045"/>
    <xdr:sp macro="" textlink="">
      <xdr:nvSpPr>
        <xdr:cNvPr id="594" name="n_4mainValue【認定こども園・幼稚園・保育所】&#10;一人当たり面積">
          <a:extLst>
            <a:ext uri="{FF2B5EF4-FFF2-40B4-BE49-F238E27FC236}">
              <a16:creationId xmlns:a16="http://schemas.microsoft.com/office/drawing/2014/main" id="{1E6D157D-A75F-4CB2-94CB-36924F5BA4C3}"/>
            </a:ext>
          </a:extLst>
        </xdr:cNvPr>
        <xdr:cNvSpPr txBox="1"/>
      </xdr:nvSpPr>
      <xdr:spPr>
        <a:xfrm>
          <a:off x="18421427" y="696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5" name="正方形/長方形 594">
          <a:extLst>
            <a:ext uri="{FF2B5EF4-FFF2-40B4-BE49-F238E27FC236}">
              <a16:creationId xmlns:a16="http://schemas.microsoft.com/office/drawing/2014/main" id="{36D8C728-0E8B-4DB6-B451-A8A4F6CC86C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6" name="正方形/長方形 595">
          <a:extLst>
            <a:ext uri="{FF2B5EF4-FFF2-40B4-BE49-F238E27FC236}">
              <a16:creationId xmlns:a16="http://schemas.microsoft.com/office/drawing/2014/main" id="{A4BDCA12-1419-49B3-8429-4BB5716A4CC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7" name="正方形/長方形 596">
          <a:extLst>
            <a:ext uri="{FF2B5EF4-FFF2-40B4-BE49-F238E27FC236}">
              <a16:creationId xmlns:a16="http://schemas.microsoft.com/office/drawing/2014/main" id="{C1ABED95-DCC8-41E1-8B5E-E2B3C7B9113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8" name="正方形/長方形 597">
          <a:extLst>
            <a:ext uri="{FF2B5EF4-FFF2-40B4-BE49-F238E27FC236}">
              <a16:creationId xmlns:a16="http://schemas.microsoft.com/office/drawing/2014/main" id="{A88BFB73-3C8C-4F03-9249-26DED1B90B8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99" name="正方形/長方形 598">
          <a:extLst>
            <a:ext uri="{FF2B5EF4-FFF2-40B4-BE49-F238E27FC236}">
              <a16:creationId xmlns:a16="http://schemas.microsoft.com/office/drawing/2014/main" id="{3214C79E-66B9-4AB4-8C8D-AAC85A4AB7D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0" name="正方形/長方形 599">
          <a:extLst>
            <a:ext uri="{FF2B5EF4-FFF2-40B4-BE49-F238E27FC236}">
              <a16:creationId xmlns:a16="http://schemas.microsoft.com/office/drawing/2014/main" id="{57DD4CC0-97B7-4D32-A31B-241B60B524B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1" name="正方形/長方形 600">
          <a:extLst>
            <a:ext uri="{FF2B5EF4-FFF2-40B4-BE49-F238E27FC236}">
              <a16:creationId xmlns:a16="http://schemas.microsoft.com/office/drawing/2014/main" id="{5B257F6A-EADC-4FC5-BBA8-710866D931B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2" name="正方形/長方形 601">
          <a:extLst>
            <a:ext uri="{FF2B5EF4-FFF2-40B4-BE49-F238E27FC236}">
              <a16:creationId xmlns:a16="http://schemas.microsoft.com/office/drawing/2014/main" id="{6EFF080D-5959-4C71-97E9-353B97262BF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3" name="テキスト ボックス 602">
          <a:extLst>
            <a:ext uri="{FF2B5EF4-FFF2-40B4-BE49-F238E27FC236}">
              <a16:creationId xmlns:a16="http://schemas.microsoft.com/office/drawing/2014/main" id="{CE1F970C-54EF-4C05-BAA6-ED38F7A9F3E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4" name="直線コネクタ 603">
          <a:extLst>
            <a:ext uri="{FF2B5EF4-FFF2-40B4-BE49-F238E27FC236}">
              <a16:creationId xmlns:a16="http://schemas.microsoft.com/office/drawing/2014/main" id="{464ABEDC-3E63-44D8-82EA-70B73D6B5DD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5" name="テキスト ボックス 604">
          <a:extLst>
            <a:ext uri="{FF2B5EF4-FFF2-40B4-BE49-F238E27FC236}">
              <a16:creationId xmlns:a16="http://schemas.microsoft.com/office/drawing/2014/main" id="{677718D6-5F60-47F8-80CD-B45BD4BD4BF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6" name="直線コネクタ 605">
          <a:extLst>
            <a:ext uri="{FF2B5EF4-FFF2-40B4-BE49-F238E27FC236}">
              <a16:creationId xmlns:a16="http://schemas.microsoft.com/office/drawing/2014/main" id="{02515091-80FE-41AB-A9A9-E870012DB74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07" name="テキスト ボックス 606">
          <a:extLst>
            <a:ext uri="{FF2B5EF4-FFF2-40B4-BE49-F238E27FC236}">
              <a16:creationId xmlns:a16="http://schemas.microsoft.com/office/drawing/2014/main" id="{5A80C8BA-2537-4E04-B5B7-7F8314F89B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08" name="直線コネクタ 607">
          <a:extLst>
            <a:ext uri="{FF2B5EF4-FFF2-40B4-BE49-F238E27FC236}">
              <a16:creationId xmlns:a16="http://schemas.microsoft.com/office/drawing/2014/main" id="{9E31A02C-EFEE-49B9-8963-238617C9DD7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09" name="テキスト ボックス 608">
          <a:extLst>
            <a:ext uri="{FF2B5EF4-FFF2-40B4-BE49-F238E27FC236}">
              <a16:creationId xmlns:a16="http://schemas.microsoft.com/office/drawing/2014/main" id="{0550EBA4-F1B1-4D52-BCB1-DFA57C7D492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0" name="直線コネクタ 609">
          <a:extLst>
            <a:ext uri="{FF2B5EF4-FFF2-40B4-BE49-F238E27FC236}">
              <a16:creationId xmlns:a16="http://schemas.microsoft.com/office/drawing/2014/main" id="{A37425EE-F5FF-48EB-A56F-BBA2940517F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1" name="テキスト ボックス 610">
          <a:extLst>
            <a:ext uri="{FF2B5EF4-FFF2-40B4-BE49-F238E27FC236}">
              <a16:creationId xmlns:a16="http://schemas.microsoft.com/office/drawing/2014/main" id="{D019E7BF-B851-4F9C-BFB1-7305EDB7340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2" name="直線コネクタ 611">
          <a:extLst>
            <a:ext uri="{FF2B5EF4-FFF2-40B4-BE49-F238E27FC236}">
              <a16:creationId xmlns:a16="http://schemas.microsoft.com/office/drawing/2014/main" id="{9011B1AD-79CD-4500-B404-0E69C2D12D7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3" name="テキスト ボックス 612">
          <a:extLst>
            <a:ext uri="{FF2B5EF4-FFF2-40B4-BE49-F238E27FC236}">
              <a16:creationId xmlns:a16="http://schemas.microsoft.com/office/drawing/2014/main" id="{83EAF083-1E93-4880-9101-706F290CE7C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4" name="直線コネクタ 613">
          <a:extLst>
            <a:ext uri="{FF2B5EF4-FFF2-40B4-BE49-F238E27FC236}">
              <a16:creationId xmlns:a16="http://schemas.microsoft.com/office/drawing/2014/main" id="{0E402EF5-1B19-4929-9119-58737F7A061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15" name="テキスト ボックス 614">
          <a:extLst>
            <a:ext uri="{FF2B5EF4-FFF2-40B4-BE49-F238E27FC236}">
              <a16:creationId xmlns:a16="http://schemas.microsoft.com/office/drawing/2014/main" id="{4A76200D-1EDC-4865-A4DF-A3D065C3D97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730927C4-44C8-425D-A209-2CE48CC5A91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87DC7B55-DF45-4626-B5ED-EA71274B5FC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学校施設】&#10;有形固定資産減価償却率グラフ枠">
          <a:extLst>
            <a:ext uri="{FF2B5EF4-FFF2-40B4-BE49-F238E27FC236}">
              <a16:creationId xmlns:a16="http://schemas.microsoft.com/office/drawing/2014/main" id="{B263E353-1C3D-4E45-8075-8FE73AECE0E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619" name="直線コネクタ 618">
          <a:extLst>
            <a:ext uri="{FF2B5EF4-FFF2-40B4-BE49-F238E27FC236}">
              <a16:creationId xmlns:a16="http://schemas.microsoft.com/office/drawing/2014/main" id="{D584905A-2B70-499E-9A26-F06E34B64B7A}"/>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620" name="【学校施設】&#10;有形固定資産減価償却率最小値テキスト">
          <a:extLst>
            <a:ext uri="{FF2B5EF4-FFF2-40B4-BE49-F238E27FC236}">
              <a16:creationId xmlns:a16="http://schemas.microsoft.com/office/drawing/2014/main" id="{766C6AE4-8E09-4A68-B2D1-9E66D6017573}"/>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621" name="直線コネクタ 620">
          <a:extLst>
            <a:ext uri="{FF2B5EF4-FFF2-40B4-BE49-F238E27FC236}">
              <a16:creationId xmlns:a16="http://schemas.microsoft.com/office/drawing/2014/main" id="{6B8DAD01-F8A8-4851-9931-2953C8C3718D}"/>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622" name="【学校施設】&#10;有形固定資産減価償却率最大値テキスト">
          <a:extLst>
            <a:ext uri="{FF2B5EF4-FFF2-40B4-BE49-F238E27FC236}">
              <a16:creationId xmlns:a16="http://schemas.microsoft.com/office/drawing/2014/main" id="{7A3F7BC0-7867-442D-B2FA-05B50C0CF9BE}"/>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623" name="直線コネクタ 622">
          <a:extLst>
            <a:ext uri="{FF2B5EF4-FFF2-40B4-BE49-F238E27FC236}">
              <a16:creationId xmlns:a16="http://schemas.microsoft.com/office/drawing/2014/main" id="{E4DC2647-5F32-4B3B-9CB5-63820C5F4381}"/>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624" name="【学校施設】&#10;有形固定資産減価償却率平均値テキスト">
          <a:extLst>
            <a:ext uri="{FF2B5EF4-FFF2-40B4-BE49-F238E27FC236}">
              <a16:creationId xmlns:a16="http://schemas.microsoft.com/office/drawing/2014/main" id="{E6B5FA13-DEE0-4BC2-9A34-914987261995}"/>
            </a:ext>
          </a:extLst>
        </xdr:cNvPr>
        <xdr:cNvSpPr txBox="1"/>
      </xdr:nvSpPr>
      <xdr:spPr>
        <a:xfrm>
          <a:off x="16357600" y="10288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625" name="フローチャート: 判断 624">
          <a:extLst>
            <a:ext uri="{FF2B5EF4-FFF2-40B4-BE49-F238E27FC236}">
              <a16:creationId xmlns:a16="http://schemas.microsoft.com/office/drawing/2014/main" id="{0539EA62-715B-418A-9F29-F629FA61C054}"/>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626" name="フローチャート: 判断 625">
          <a:extLst>
            <a:ext uri="{FF2B5EF4-FFF2-40B4-BE49-F238E27FC236}">
              <a16:creationId xmlns:a16="http://schemas.microsoft.com/office/drawing/2014/main" id="{19D63C43-1F05-4795-86A3-C3429BA51818}"/>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627" name="フローチャート: 判断 626">
          <a:extLst>
            <a:ext uri="{FF2B5EF4-FFF2-40B4-BE49-F238E27FC236}">
              <a16:creationId xmlns:a16="http://schemas.microsoft.com/office/drawing/2014/main" id="{99684DAE-524F-4AFE-9699-2405745D6C4E}"/>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628" name="フローチャート: 判断 627">
          <a:extLst>
            <a:ext uri="{FF2B5EF4-FFF2-40B4-BE49-F238E27FC236}">
              <a16:creationId xmlns:a16="http://schemas.microsoft.com/office/drawing/2014/main" id="{CEFCE3B0-4E66-4011-897F-002CA647FE18}"/>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629" name="フローチャート: 判断 628">
          <a:extLst>
            <a:ext uri="{FF2B5EF4-FFF2-40B4-BE49-F238E27FC236}">
              <a16:creationId xmlns:a16="http://schemas.microsoft.com/office/drawing/2014/main" id="{CD70D7E8-9BDB-4EE4-855B-C333629E9F81}"/>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F50440B3-E345-40CC-A539-ACCB056E572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18C7933D-26FD-4D8C-A8B6-776F8B9B816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B5741265-9C9F-4BD6-BDEC-7C4F7018001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F2885A29-5D25-458A-BFD8-A1F52EF3B00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1690838C-3BDC-408B-B90C-6468F48E4FF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635" name="楕円 634">
          <a:extLst>
            <a:ext uri="{FF2B5EF4-FFF2-40B4-BE49-F238E27FC236}">
              <a16:creationId xmlns:a16="http://schemas.microsoft.com/office/drawing/2014/main" id="{A24885D8-952E-4980-B7FF-57921284EABA}"/>
            </a:ext>
          </a:extLst>
        </xdr:cNvPr>
        <xdr:cNvSpPr/>
      </xdr:nvSpPr>
      <xdr:spPr>
        <a:xfrm>
          <a:off x="162687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166387</xdr:rowOff>
    </xdr:from>
    <xdr:ext cx="405111" cy="259045"/>
    <xdr:sp macro="" textlink="">
      <xdr:nvSpPr>
        <xdr:cNvPr id="636" name="【学校施設】&#10;有形固定資産減価償却率該当値テキスト">
          <a:extLst>
            <a:ext uri="{FF2B5EF4-FFF2-40B4-BE49-F238E27FC236}">
              <a16:creationId xmlns:a16="http://schemas.microsoft.com/office/drawing/2014/main" id="{DBFE8FCC-FDED-451F-8768-4822DEAF09CF}"/>
            </a:ext>
          </a:extLst>
        </xdr:cNvPr>
        <xdr:cNvSpPr txBox="1"/>
      </xdr:nvSpPr>
      <xdr:spPr>
        <a:xfrm>
          <a:off x="16357600"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166370</xdr:rowOff>
    </xdr:from>
    <xdr:to>
      <xdr:col>81</xdr:col>
      <xdr:colOff>101600</xdr:colOff>
      <xdr:row>60</xdr:row>
      <xdr:rowOff>96520</xdr:rowOff>
    </xdr:to>
    <xdr:sp macro="" textlink="">
      <xdr:nvSpPr>
        <xdr:cNvPr id="637" name="楕円 636">
          <a:extLst>
            <a:ext uri="{FF2B5EF4-FFF2-40B4-BE49-F238E27FC236}">
              <a16:creationId xmlns:a16="http://schemas.microsoft.com/office/drawing/2014/main" id="{27113221-E09E-4522-AD16-9601F2C40C48}"/>
            </a:ext>
          </a:extLst>
        </xdr:cNvPr>
        <xdr:cNvSpPr/>
      </xdr:nvSpPr>
      <xdr:spPr>
        <a:xfrm>
          <a:off x="15430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22860</xdr:rowOff>
    </xdr:from>
    <xdr:to>
      <xdr:col>85</xdr:col>
      <xdr:colOff>127000</xdr:colOff>
      <xdr:row>60</xdr:row>
      <xdr:rowOff>45720</xdr:rowOff>
    </xdr:to>
    <xdr:cxnSp macro="">
      <xdr:nvCxnSpPr>
        <xdr:cNvPr id="638" name="直線コネクタ 637">
          <a:extLst>
            <a:ext uri="{FF2B5EF4-FFF2-40B4-BE49-F238E27FC236}">
              <a16:creationId xmlns:a16="http://schemas.microsoft.com/office/drawing/2014/main" id="{E6A40AB1-6210-4B2A-8DAC-54C26FF7DAF8}"/>
            </a:ext>
          </a:extLst>
        </xdr:cNvPr>
        <xdr:cNvCxnSpPr/>
      </xdr:nvCxnSpPr>
      <xdr:spPr>
        <a:xfrm flipV="1">
          <a:off x="15481300" y="103098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635</xdr:rowOff>
    </xdr:from>
    <xdr:to>
      <xdr:col>76</xdr:col>
      <xdr:colOff>165100</xdr:colOff>
      <xdr:row>59</xdr:row>
      <xdr:rowOff>102235</xdr:rowOff>
    </xdr:to>
    <xdr:sp macro="" textlink="">
      <xdr:nvSpPr>
        <xdr:cNvPr id="639" name="楕円 638">
          <a:extLst>
            <a:ext uri="{FF2B5EF4-FFF2-40B4-BE49-F238E27FC236}">
              <a16:creationId xmlns:a16="http://schemas.microsoft.com/office/drawing/2014/main" id="{4FED5606-1FB2-4FED-95D4-153A0E5A9039}"/>
            </a:ext>
          </a:extLst>
        </xdr:cNvPr>
        <xdr:cNvSpPr/>
      </xdr:nvSpPr>
      <xdr:spPr>
        <a:xfrm>
          <a:off x="14541500" y="101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51435</xdr:rowOff>
    </xdr:from>
    <xdr:to>
      <xdr:col>81</xdr:col>
      <xdr:colOff>50800</xdr:colOff>
      <xdr:row>60</xdr:row>
      <xdr:rowOff>45720</xdr:rowOff>
    </xdr:to>
    <xdr:cxnSp macro="">
      <xdr:nvCxnSpPr>
        <xdr:cNvPr id="640" name="直線コネクタ 639">
          <a:extLst>
            <a:ext uri="{FF2B5EF4-FFF2-40B4-BE49-F238E27FC236}">
              <a16:creationId xmlns:a16="http://schemas.microsoft.com/office/drawing/2014/main" id="{2D12A989-CB26-4958-8B67-1928A661D1BE}"/>
            </a:ext>
          </a:extLst>
        </xdr:cNvPr>
        <xdr:cNvCxnSpPr/>
      </xdr:nvCxnSpPr>
      <xdr:spPr>
        <a:xfrm>
          <a:off x="14592300" y="10166985"/>
          <a:ext cx="8890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10160</xdr:rowOff>
    </xdr:from>
    <xdr:to>
      <xdr:col>72</xdr:col>
      <xdr:colOff>38100</xdr:colOff>
      <xdr:row>59</xdr:row>
      <xdr:rowOff>111760</xdr:rowOff>
    </xdr:to>
    <xdr:sp macro="" textlink="">
      <xdr:nvSpPr>
        <xdr:cNvPr id="641" name="楕円 640">
          <a:extLst>
            <a:ext uri="{FF2B5EF4-FFF2-40B4-BE49-F238E27FC236}">
              <a16:creationId xmlns:a16="http://schemas.microsoft.com/office/drawing/2014/main" id="{4ABA065E-7653-4449-8D69-C53D95B5350C}"/>
            </a:ext>
          </a:extLst>
        </xdr:cNvPr>
        <xdr:cNvSpPr/>
      </xdr:nvSpPr>
      <xdr:spPr>
        <a:xfrm>
          <a:off x="136525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51435</xdr:rowOff>
    </xdr:from>
    <xdr:to>
      <xdr:col>76</xdr:col>
      <xdr:colOff>114300</xdr:colOff>
      <xdr:row>59</xdr:row>
      <xdr:rowOff>60960</xdr:rowOff>
    </xdr:to>
    <xdr:cxnSp macro="">
      <xdr:nvCxnSpPr>
        <xdr:cNvPr id="642" name="直線コネクタ 641">
          <a:extLst>
            <a:ext uri="{FF2B5EF4-FFF2-40B4-BE49-F238E27FC236}">
              <a16:creationId xmlns:a16="http://schemas.microsoft.com/office/drawing/2014/main" id="{2A4F6B34-CC03-4A9F-9AF5-CFBAA8023B17}"/>
            </a:ext>
          </a:extLst>
        </xdr:cNvPr>
        <xdr:cNvCxnSpPr/>
      </xdr:nvCxnSpPr>
      <xdr:spPr>
        <a:xfrm flipV="1">
          <a:off x="13703300" y="1016698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74930</xdr:rowOff>
    </xdr:from>
    <xdr:to>
      <xdr:col>67</xdr:col>
      <xdr:colOff>101600</xdr:colOff>
      <xdr:row>59</xdr:row>
      <xdr:rowOff>5080</xdr:rowOff>
    </xdr:to>
    <xdr:sp macro="" textlink="">
      <xdr:nvSpPr>
        <xdr:cNvPr id="643" name="楕円 642">
          <a:extLst>
            <a:ext uri="{FF2B5EF4-FFF2-40B4-BE49-F238E27FC236}">
              <a16:creationId xmlns:a16="http://schemas.microsoft.com/office/drawing/2014/main" id="{3981911F-125E-48A8-A17E-AA399E145CE7}"/>
            </a:ext>
          </a:extLst>
        </xdr:cNvPr>
        <xdr:cNvSpPr/>
      </xdr:nvSpPr>
      <xdr:spPr>
        <a:xfrm>
          <a:off x="127635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125730</xdr:rowOff>
    </xdr:from>
    <xdr:to>
      <xdr:col>71</xdr:col>
      <xdr:colOff>177800</xdr:colOff>
      <xdr:row>59</xdr:row>
      <xdr:rowOff>60960</xdr:rowOff>
    </xdr:to>
    <xdr:cxnSp macro="">
      <xdr:nvCxnSpPr>
        <xdr:cNvPr id="644" name="直線コネクタ 643">
          <a:extLst>
            <a:ext uri="{FF2B5EF4-FFF2-40B4-BE49-F238E27FC236}">
              <a16:creationId xmlns:a16="http://schemas.microsoft.com/office/drawing/2014/main" id="{2979BAFD-046E-4A8C-8CE3-C8E18BA7BC95}"/>
            </a:ext>
          </a:extLst>
        </xdr:cNvPr>
        <xdr:cNvCxnSpPr/>
      </xdr:nvCxnSpPr>
      <xdr:spPr>
        <a:xfrm>
          <a:off x="12814300" y="1006983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645" name="n_1aveValue【学校施設】&#10;有形固定資産減価償却率">
          <a:extLst>
            <a:ext uri="{FF2B5EF4-FFF2-40B4-BE49-F238E27FC236}">
              <a16:creationId xmlns:a16="http://schemas.microsoft.com/office/drawing/2014/main" id="{FE76A78C-BB6B-49A3-B19F-4E4F33155656}"/>
            </a:ext>
          </a:extLst>
        </xdr:cNvPr>
        <xdr:cNvSpPr txBox="1"/>
      </xdr:nvSpPr>
      <xdr:spPr>
        <a:xfrm>
          <a:off x="15266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646" name="n_2aveValue【学校施設】&#10;有形固定資産減価償却率">
          <a:extLst>
            <a:ext uri="{FF2B5EF4-FFF2-40B4-BE49-F238E27FC236}">
              <a16:creationId xmlns:a16="http://schemas.microsoft.com/office/drawing/2014/main" id="{BCB1EE3B-0859-47B8-AAF8-22A1B546E4B1}"/>
            </a:ext>
          </a:extLst>
        </xdr:cNvPr>
        <xdr:cNvSpPr txBox="1"/>
      </xdr:nvSpPr>
      <xdr:spPr>
        <a:xfrm>
          <a:off x="14389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72407</xdr:rowOff>
    </xdr:from>
    <xdr:ext cx="405111" cy="259045"/>
    <xdr:sp macro="" textlink="">
      <xdr:nvSpPr>
        <xdr:cNvPr id="647" name="n_3aveValue【学校施設】&#10;有形固定資産減価償却率">
          <a:extLst>
            <a:ext uri="{FF2B5EF4-FFF2-40B4-BE49-F238E27FC236}">
              <a16:creationId xmlns:a16="http://schemas.microsoft.com/office/drawing/2014/main" id="{01B91094-EB00-4EDB-BC9A-3306AC52C9FB}"/>
            </a:ext>
          </a:extLst>
        </xdr:cNvPr>
        <xdr:cNvSpPr txBox="1"/>
      </xdr:nvSpPr>
      <xdr:spPr>
        <a:xfrm>
          <a:off x="13500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60977</xdr:rowOff>
    </xdr:from>
    <xdr:ext cx="405111" cy="259045"/>
    <xdr:sp macro="" textlink="">
      <xdr:nvSpPr>
        <xdr:cNvPr id="648" name="n_4aveValue【学校施設】&#10;有形固定資産減価償却率">
          <a:extLst>
            <a:ext uri="{FF2B5EF4-FFF2-40B4-BE49-F238E27FC236}">
              <a16:creationId xmlns:a16="http://schemas.microsoft.com/office/drawing/2014/main" id="{ED96F1F4-70A6-4C10-AD19-5335526A0425}"/>
            </a:ext>
          </a:extLst>
        </xdr:cNvPr>
        <xdr:cNvSpPr txBox="1"/>
      </xdr:nvSpPr>
      <xdr:spPr>
        <a:xfrm>
          <a:off x="126117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113047</xdr:rowOff>
    </xdr:from>
    <xdr:ext cx="405111" cy="259045"/>
    <xdr:sp macro="" textlink="">
      <xdr:nvSpPr>
        <xdr:cNvPr id="649" name="n_1mainValue【学校施設】&#10;有形固定資産減価償却率">
          <a:extLst>
            <a:ext uri="{FF2B5EF4-FFF2-40B4-BE49-F238E27FC236}">
              <a16:creationId xmlns:a16="http://schemas.microsoft.com/office/drawing/2014/main" id="{BA1F1935-67A6-483D-A081-364D602E133A}"/>
            </a:ext>
          </a:extLst>
        </xdr:cNvPr>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118762</xdr:rowOff>
    </xdr:from>
    <xdr:ext cx="405111" cy="259045"/>
    <xdr:sp macro="" textlink="">
      <xdr:nvSpPr>
        <xdr:cNvPr id="650" name="n_2mainValue【学校施設】&#10;有形固定資産減価償却率">
          <a:extLst>
            <a:ext uri="{FF2B5EF4-FFF2-40B4-BE49-F238E27FC236}">
              <a16:creationId xmlns:a16="http://schemas.microsoft.com/office/drawing/2014/main" id="{26C10FA3-DFE1-451D-8D4B-D57891045141}"/>
            </a:ext>
          </a:extLst>
        </xdr:cNvPr>
        <xdr:cNvSpPr txBox="1"/>
      </xdr:nvSpPr>
      <xdr:spPr>
        <a:xfrm>
          <a:off x="14389744"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128287</xdr:rowOff>
    </xdr:from>
    <xdr:ext cx="405111" cy="259045"/>
    <xdr:sp macro="" textlink="">
      <xdr:nvSpPr>
        <xdr:cNvPr id="651" name="n_3mainValue【学校施設】&#10;有形固定資産減価償却率">
          <a:extLst>
            <a:ext uri="{FF2B5EF4-FFF2-40B4-BE49-F238E27FC236}">
              <a16:creationId xmlns:a16="http://schemas.microsoft.com/office/drawing/2014/main" id="{5521686A-5C10-402E-9905-6F2917919901}"/>
            </a:ext>
          </a:extLst>
        </xdr:cNvPr>
        <xdr:cNvSpPr txBox="1"/>
      </xdr:nvSpPr>
      <xdr:spPr>
        <a:xfrm>
          <a:off x="13500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21607</xdr:rowOff>
    </xdr:from>
    <xdr:ext cx="405111" cy="259045"/>
    <xdr:sp macro="" textlink="">
      <xdr:nvSpPr>
        <xdr:cNvPr id="652" name="n_4mainValue【学校施設】&#10;有形固定資産減価償却率">
          <a:extLst>
            <a:ext uri="{FF2B5EF4-FFF2-40B4-BE49-F238E27FC236}">
              <a16:creationId xmlns:a16="http://schemas.microsoft.com/office/drawing/2014/main" id="{DA37F83F-1602-4AD7-8F1D-2EB850015097}"/>
            </a:ext>
          </a:extLst>
        </xdr:cNvPr>
        <xdr:cNvSpPr txBox="1"/>
      </xdr:nvSpPr>
      <xdr:spPr>
        <a:xfrm>
          <a:off x="12611744" y="979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175BEB3B-D280-45EA-93E4-52936F13391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8900BA28-BB0B-4BF7-9A32-2459BA12502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172E2E33-D598-4F82-9EB7-473D05C2B39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F7A093EB-B32B-4418-845F-90C656DB54A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5E66F71C-CFF9-4BDE-9BFE-F6CABA3DD43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23AE46E9-5100-4D86-B729-B33AD998DFB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8BEBCA43-182A-4C16-A332-AA4AC1DC65B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52B367BC-4B08-4753-8552-8B921CDF91D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5CF91B4D-9051-4B28-9356-FCBB1E07D7A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AA5E1B06-8E26-45F1-BDC6-58699F72EB1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70ECA4A4-8739-481D-A9FD-F479E909BED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4E86413F-97F3-4E6E-8C67-89D2CD6FEDC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A5FA0DB8-EC62-456A-BC7E-8E502993673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7AD74D92-5B47-4F1A-9ACB-AC35160F7021}"/>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822A2DC6-3644-438A-B02D-B1DA5BB1E33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535A86F0-1933-4851-AF0F-9A2AB16123B1}"/>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B47082DD-3F6C-4121-8E5F-E1DD77CEF7B5}"/>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DE79A66E-D2B2-4472-81FB-08D2C7D87D26}"/>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FEBFACF5-14AA-4D0F-826A-CF60EFBAAD2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F31E0E49-201F-43F5-BCBD-1A37B0299F8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学校施設】&#10;一人当たり面積グラフ枠">
          <a:extLst>
            <a:ext uri="{FF2B5EF4-FFF2-40B4-BE49-F238E27FC236}">
              <a16:creationId xmlns:a16="http://schemas.microsoft.com/office/drawing/2014/main" id="{4BBD0591-F09B-42AB-ADA2-CAE9F2F3A95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674" name="直線コネクタ 673">
          <a:extLst>
            <a:ext uri="{FF2B5EF4-FFF2-40B4-BE49-F238E27FC236}">
              <a16:creationId xmlns:a16="http://schemas.microsoft.com/office/drawing/2014/main" id="{7DDA530C-5F54-4385-9288-2AFA478AAD45}"/>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675" name="【学校施設】&#10;一人当たり面積最小値テキスト">
          <a:extLst>
            <a:ext uri="{FF2B5EF4-FFF2-40B4-BE49-F238E27FC236}">
              <a16:creationId xmlns:a16="http://schemas.microsoft.com/office/drawing/2014/main" id="{CFE5F460-B93D-46D1-9350-4DE4734B44FB}"/>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676" name="直線コネクタ 675">
          <a:extLst>
            <a:ext uri="{FF2B5EF4-FFF2-40B4-BE49-F238E27FC236}">
              <a16:creationId xmlns:a16="http://schemas.microsoft.com/office/drawing/2014/main" id="{F3AA6646-2272-4C3D-8A61-8FC64494A023}"/>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677" name="【学校施設】&#10;一人当たり面積最大値テキスト">
          <a:extLst>
            <a:ext uri="{FF2B5EF4-FFF2-40B4-BE49-F238E27FC236}">
              <a16:creationId xmlns:a16="http://schemas.microsoft.com/office/drawing/2014/main" id="{6129F813-9C07-431A-9C55-485EE5222513}"/>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678" name="直線コネクタ 677">
          <a:extLst>
            <a:ext uri="{FF2B5EF4-FFF2-40B4-BE49-F238E27FC236}">
              <a16:creationId xmlns:a16="http://schemas.microsoft.com/office/drawing/2014/main" id="{222508BC-EECE-4989-B23D-38A574A9BB91}"/>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679" name="【学校施設】&#10;一人当たり面積平均値テキスト">
          <a:extLst>
            <a:ext uri="{FF2B5EF4-FFF2-40B4-BE49-F238E27FC236}">
              <a16:creationId xmlns:a16="http://schemas.microsoft.com/office/drawing/2014/main" id="{F67742AD-68B1-47CE-9199-31FAEFA28737}"/>
            </a:ext>
          </a:extLst>
        </xdr:cNvPr>
        <xdr:cNvSpPr txBox="1"/>
      </xdr:nvSpPr>
      <xdr:spPr>
        <a:xfrm>
          <a:off x="22199600" y="10315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80" name="フローチャート: 判断 679">
          <a:extLst>
            <a:ext uri="{FF2B5EF4-FFF2-40B4-BE49-F238E27FC236}">
              <a16:creationId xmlns:a16="http://schemas.microsoft.com/office/drawing/2014/main" id="{45C7A312-A066-4631-A4D0-3DE998D99F52}"/>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81" name="フローチャート: 判断 680">
          <a:extLst>
            <a:ext uri="{FF2B5EF4-FFF2-40B4-BE49-F238E27FC236}">
              <a16:creationId xmlns:a16="http://schemas.microsoft.com/office/drawing/2014/main" id="{79A481FE-7236-4884-B3AB-66FCF87ACE29}"/>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82" name="フローチャート: 判断 681">
          <a:extLst>
            <a:ext uri="{FF2B5EF4-FFF2-40B4-BE49-F238E27FC236}">
              <a16:creationId xmlns:a16="http://schemas.microsoft.com/office/drawing/2014/main" id="{570BA27F-1238-4582-B1EB-23F61B56BD8E}"/>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83" name="フローチャート: 判断 682">
          <a:extLst>
            <a:ext uri="{FF2B5EF4-FFF2-40B4-BE49-F238E27FC236}">
              <a16:creationId xmlns:a16="http://schemas.microsoft.com/office/drawing/2014/main" id="{BE3B65F8-C207-4C46-814B-8B1298778118}"/>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84" name="フローチャート: 判断 683">
          <a:extLst>
            <a:ext uri="{FF2B5EF4-FFF2-40B4-BE49-F238E27FC236}">
              <a16:creationId xmlns:a16="http://schemas.microsoft.com/office/drawing/2014/main" id="{3CA44F40-0E0E-4BE5-A7AC-211FEB29BBB8}"/>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7C01E586-8D2A-4335-BB4F-4F24BCE2750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063CB555-684B-4461-8BE7-8BA79712FC7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57AC23EA-84C7-4C14-BE47-0DA714AC436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1C1847AD-FB6D-4EE5-B708-04C1D71E744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1F42E8F6-A679-453E-B2B8-63524C9AA58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36296</xdr:rowOff>
    </xdr:from>
    <xdr:to>
      <xdr:col>116</xdr:col>
      <xdr:colOff>114300</xdr:colOff>
      <xdr:row>59</xdr:row>
      <xdr:rowOff>137896</xdr:rowOff>
    </xdr:to>
    <xdr:sp macro="" textlink="">
      <xdr:nvSpPr>
        <xdr:cNvPr id="690" name="楕円 689">
          <a:extLst>
            <a:ext uri="{FF2B5EF4-FFF2-40B4-BE49-F238E27FC236}">
              <a16:creationId xmlns:a16="http://schemas.microsoft.com/office/drawing/2014/main" id="{D6E23A00-B2DE-4935-B9AC-C0DED7F31ADF}"/>
            </a:ext>
          </a:extLst>
        </xdr:cNvPr>
        <xdr:cNvSpPr/>
      </xdr:nvSpPr>
      <xdr:spPr>
        <a:xfrm>
          <a:off x="22110700" y="1015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59173</xdr:rowOff>
    </xdr:from>
    <xdr:ext cx="469744" cy="259045"/>
    <xdr:sp macro="" textlink="">
      <xdr:nvSpPr>
        <xdr:cNvPr id="691" name="【学校施設】&#10;一人当たり面積該当値テキスト">
          <a:extLst>
            <a:ext uri="{FF2B5EF4-FFF2-40B4-BE49-F238E27FC236}">
              <a16:creationId xmlns:a16="http://schemas.microsoft.com/office/drawing/2014/main" id="{73D13343-006B-4037-BBC0-A32AE6D590DF}"/>
            </a:ext>
          </a:extLst>
        </xdr:cNvPr>
        <xdr:cNvSpPr txBox="1"/>
      </xdr:nvSpPr>
      <xdr:spPr>
        <a:xfrm>
          <a:off x="22199600" y="1000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113564</xdr:rowOff>
    </xdr:from>
    <xdr:to>
      <xdr:col>112</xdr:col>
      <xdr:colOff>38100</xdr:colOff>
      <xdr:row>58</xdr:row>
      <xdr:rowOff>43714</xdr:rowOff>
    </xdr:to>
    <xdr:sp macro="" textlink="">
      <xdr:nvSpPr>
        <xdr:cNvPr id="692" name="楕円 691">
          <a:extLst>
            <a:ext uri="{FF2B5EF4-FFF2-40B4-BE49-F238E27FC236}">
              <a16:creationId xmlns:a16="http://schemas.microsoft.com/office/drawing/2014/main" id="{7CE3B5D4-CF26-47CC-8100-9A13928916F5}"/>
            </a:ext>
          </a:extLst>
        </xdr:cNvPr>
        <xdr:cNvSpPr/>
      </xdr:nvSpPr>
      <xdr:spPr>
        <a:xfrm>
          <a:off x="21272500" y="988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164364</xdr:rowOff>
    </xdr:from>
    <xdr:to>
      <xdr:col>116</xdr:col>
      <xdr:colOff>63500</xdr:colOff>
      <xdr:row>59</xdr:row>
      <xdr:rowOff>87096</xdr:rowOff>
    </xdr:to>
    <xdr:cxnSp macro="">
      <xdr:nvCxnSpPr>
        <xdr:cNvPr id="693" name="直線コネクタ 692">
          <a:extLst>
            <a:ext uri="{FF2B5EF4-FFF2-40B4-BE49-F238E27FC236}">
              <a16:creationId xmlns:a16="http://schemas.microsoft.com/office/drawing/2014/main" id="{971B718D-BC60-47DC-BA4D-345447D4C083}"/>
            </a:ext>
          </a:extLst>
        </xdr:cNvPr>
        <xdr:cNvCxnSpPr/>
      </xdr:nvCxnSpPr>
      <xdr:spPr>
        <a:xfrm>
          <a:off x="21323300" y="9937014"/>
          <a:ext cx="838200" cy="265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137795</xdr:rowOff>
    </xdr:from>
    <xdr:to>
      <xdr:col>107</xdr:col>
      <xdr:colOff>101600</xdr:colOff>
      <xdr:row>58</xdr:row>
      <xdr:rowOff>67945</xdr:rowOff>
    </xdr:to>
    <xdr:sp macro="" textlink="">
      <xdr:nvSpPr>
        <xdr:cNvPr id="694" name="楕円 693">
          <a:extLst>
            <a:ext uri="{FF2B5EF4-FFF2-40B4-BE49-F238E27FC236}">
              <a16:creationId xmlns:a16="http://schemas.microsoft.com/office/drawing/2014/main" id="{6C1E1F3A-382B-4AAE-AB4F-B1E556234645}"/>
            </a:ext>
          </a:extLst>
        </xdr:cNvPr>
        <xdr:cNvSpPr/>
      </xdr:nvSpPr>
      <xdr:spPr>
        <a:xfrm>
          <a:off x="20383500" y="99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164364</xdr:rowOff>
    </xdr:from>
    <xdr:to>
      <xdr:col>111</xdr:col>
      <xdr:colOff>177800</xdr:colOff>
      <xdr:row>58</xdr:row>
      <xdr:rowOff>17145</xdr:rowOff>
    </xdr:to>
    <xdr:cxnSp macro="">
      <xdr:nvCxnSpPr>
        <xdr:cNvPr id="695" name="直線コネクタ 694">
          <a:extLst>
            <a:ext uri="{FF2B5EF4-FFF2-40B4-BE49-F238E27FC236}">
              <a16:creationId xmlns:a16="http://schemas.microsoft.com/office/drawing/2014/main" id="{04D7AF5D-D161-4F2E-AAF5-72C0955C927C}"/>
            </a:ext>
          </a:extLst>
        </xdr:cNvPr>
        <xdr:cNvCxnSpPr/>
      </xdr:nvCxnSpPr>
      <xdr:spPr>
        <a:xfrm flipV="1">
          <a:off x="20434300" y="9937014"/>
          <a:ext cx="8890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153339</xdr:rowOff>
    </xdr:from>
    <xdr:to>
      <xdr:col>102</xdr:col>
      <xdr:colOff>165100</xdr:colOff>
      <xdr:row>58</xdr:row>
      <xdr:rowOff>83489</xdr:rowOff>
    </xdr:to>
    <xdr:sp macro="" textlink="">
      <xdr:nvSpPr>
        <xdr:cNvPr id="696" name="楕円 695">
          <a:extLst>
            <a:ext uri="{FF2B5EF4-FFF2-40B4-BE49-F238E27FC236}">
              <a16:creationId xmlns:a16="http://schemas.microsoft.com/office/drawing/2014/main" id="{DD1E6CFA-0B35-45B9-91BD-8F7A577A68B7}"/>
            </a:ext>
          </a:extLst>
        </xdr:cNvPr>
        <xdr:cNvSpPr/>
      </xdr:nvSpPr>
      <xdr:spPr>
        <a:xfrm>
          <a:off x="19494500" y="992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17145</xdr:rowOff>
    </xdr:from>
    <xdr:to>
      <xdr:col>107</xdr:col>
      <xdr:colOff>50800</xdr:colOff>
      <xdr:row>58</xdr:row>
      <xdr:rowOff>32689</xdr:rowOff>
    </xdr:to>
    <xdr:cxnSp macro="">
      <xdr:nvCxnSpPr>
        <xdr:cNvPr id="697" name="直線コネクタ 696">
          <a:extLst>
            <a:ext uri="{FF2B5EF4-FFF2-40B4-BE49-F238E27FC236}">
              <a16:creationId xmlns:a16="http://schemas.microsoft.com/office/drawing/2014/main" id="{0D5807BE-5709-43BF-9CED-1349F90D1354}"/>
            </a:ext>
          </a:extLst>
        </xdr:cNvPr>
        <xdr:cNvCxnSpPr/>
      </xdr:nvCxnSpPr>
      <xdr:spPr>
        <a:xfrm flipV="1">
          <a:off x="19545300" y="9961245"/>
          <a:ext cx="889000" cy="1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163855</xdr:rowOff>
    </xdr:from>
    <xdr:to>
      <xdr:col>98</xdr:col>
      <xdr:colOff>38100</xdr:colOff>
      <xdr:row>58</xdr:row>
      <xdr:rowOff>94005</xdr:rowOff>
    </xdr:to>
    <xdr:sp macro="" textlink="">
      <xdr:nvSpPr>
        <xdr:cNvPr id="698" name="楕円 697">
          <a:extLst>
            <a:ext uri="{FF2B5EF4-FFF2-40B4-BE49-F238E27FC236}">
              <a16:creationId xmlns:a16="http://schemas.microsoft.com/office/drawing/2014/main" id="{799CA97B-4D95-442F-812F-946DA8293B4A}"/>
            </a:ext>
          </a:extLst>
        </xdr:cNvPr>
        <xdr:cNvSpPr/>
      </xdr:nvSpPr>
      <xdr:spPr>
        <a:xfrm>
          <a:off x="18605500" y="993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32689</xdr:rowOff>
    </xdr:from>
    <xdr:to>
      <xdr:col>102</xdr:col>
      <xdr:colOff>114300</xdr:colOff>
      <xdr:row>58</xdr:row>
      <xdr:rowOff>43205</xdr:rowOff>
    </xdr:to>
    <xdr:cxnSp macro="">
      <xdr:nvCxnSpPr>
        <xdr:cNvPr id="699" name="直線コネクタ 698">
          <a:extLst>
            <a:ext uri="{FF2B5EF4-FFF2-40B4-BE49-F238E27FC236}">
              <a16:creationId xmlns:a16="http://schemas.microsoft.com/office/drawing/2014/main" id="{E49425CE-C81F-408A-95C1-8FF6595EBCF2}"/>
            </a:ext>
          </a:extLst>
        </xdr:cNvPr>
        <xdr:cNvCxnSpPr/>
      </xdr:nvCxnSpPr>
      <xdr:spPr>
        <a:xfrm flipV="1">
          <a:off x="18656300" y="9976789"/>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700" name="n_1aveValue【学校施設】&#10;一人当たり面積">
          <a:extLst>
            <a:ext uri="{FF2B5EF4-FFF2-40B4-BE49-F238E27FC236}">
              <a16:creationId xmlns:a16="http://schemas.microsoft.com/office/drawing/2014/main" id="{724B39F6-8250-49CF-9780-E26B2698BD10}"/>
            </a:ext>
          </a:extLst>
        </xdr:cNvPr>
        <xdr:cNvSpPr txBox="1"/>
      </xdr:nvSpPr>
      <xdr:spPr>
        <a:xfrm>
          <a:off x="21075727" y="10455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701" name="n_2aveValue【学校施設】&#10;一人当たり面積">
          <a:extLst>
            <a:ext uri="{FF2B5EF4-FFF2-40B4-BE49-F238E27FC236}">
              <a16:creationId xmlns:a16="http://schemas.microsoft.com/office/drawing/2014/main" id="{D30FD9F5-7B4D-4FEA-928F-C0767315C67B}"/>
            </a:ext>
          </a:extLst>
        </xdr:cNvPr>
        <xdr:cNvSpPr txBox="1"/>
      </xdr:nvSpPr>
      <xdr:spPr>
        <a:xfrm>
          <a:off x="20199427" y="1045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702" name="n_3aveValue【学校施設】&#10;一人当たり面積">
          <a:extLst>
            <a:ext uri="{FF2B5EF4-FFF2-40B4-BE49-F238E27FC236}">
              <a16:creationId xmlns:a16="http://schemas.microsoft.com/office/drawing/2014/main" id="{711E30A4-1617-42C5-9045-796F3857BFA4}"/>
            </a:ext>
          </a:extLst>
        </xdr:cNvPr>
        <xdr:cNvSpPr txBox="1"/>
      </xdr:nvSpPr>
      <xdr:spPr>
        <a:xfrm>
          <a:off x="19310427" y="1046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703" name="n_4aveValue【学校施設】&#10;一人当たり面積">
          <a:extLst>
            <a:ext uri="{FF2B5EF4-FFF2-40B4-BE49-F238E27FC236}">
              <a16:creationId xmlns:a16="http://schemas.microsoft.com/office/drawing/2014/main" id="{B5C39AEC-BB6A-4909-8E04-E22E32ECC008}"/>
            </a:ext>
          </a:extLst>
        </xdr:cNvPr>
        <xdr:cNvSpPr txBox="1"/>
      </xdr:nvSpPr>
      <xdr:spPr>
        <a:xfrm>
          <a:off x="18421427" y="10478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60241</xdr:rowOff>
    </xdr:from>
    <xdr:ext cx="469744" cy="259045"/>
    <xdr:sp macro="" textlink="">
      <xdr:nvSpPr>
        <xdr:cNvPr id="704" name="n_1mainValue【学校施設】&#10;一人当たり面積">
          <a:extLst>
            <a:ext uri="{FF2B5EF4-FFF2-40B4-BE49-F238E27FC236}">
              <a16:creationId xmlns:a16="http://schemas.microsoft.com/office/drawing/2014/main" id="{A9348DEB-5C69-418A-A66A-A3B5F656C50E}"/>
            </a:ext>
          </a:extLst>
        </xdr:cNvPr>
        <xdr:cNvSpPr txBox="1"/>
      </xdr:nvSpPr>
      <xdr:spPr>
        <a:xfrm>
          <a:off x="21075727" y="9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84472</xdr:rowOff>
    </xdr:from>
    <xdr:ext cx="469744" cy="259045"/>
    <xdr:sp macro="" textlink="">
      <xdr:nvSpPr>
        <xdr:cNvPr id="705" name="n_2mainValue【学校施設】&#10;一人当たり面積">
          <a:extLst>
            <a:ext uri="{FF2B5EF4-FFF2-40B4-BE49-F238E27FC236}">
              <a16:creationId xmlns:a16="http://schemas.microsoft.com/office/drawing/2014/main" id="{92B066F8-02A1-42EA-BACE-6A1FC4B6131B}"/>
            </a:ext>
          </a:extLst>
        </xdr:cNvPr>
        <xdr:cNvSpPr txBox="1"/>
      </xdr:nvSpPr>
      <xdr:spPr>
        <a:xfrm>
          <a:off x="20199427" y="968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100016</xdr:rowOff>
    </xdr:from>
    <xdr:ext cx="469744" cy="259045"/>
    <xdr:sp macro="" textlink="">
      <xdr:nvSpPr>
        <xdr:cNvPr id="706" name="n_3mainValue【学校施設】&#10;一人当たり面積">
          <a:extLst>
            <a:ext uri="{FF2B5EF4-FFF2-40B4-BE49-F238E27FC236}">
              <a16:creationId xmlns:a16="http://schemas.microsoft.com/office/drawing/2014/main" id="{DAA6B2B3-78F0-40B8-A6D6-39F181FFA305}"/>
            </a:ext>
          </a:extLst>
        </xdr:cNvPr>
        <xdr:cNvSpPr txBox="1"/>
      </xdr:nvSpPr>
      <xdr:spPr>
        <a:xfrm>
          <a:off x="19310427" y="9701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110532</xdr:rowOff>
    </xdr:from>
    <xdr:ext cx="469744" cy="259045"/>
    <xdr:sp macro="" textlink="">
      <xdr:nvSpPr>
        <xdr:cNvPr id="707" name="n_4mainValue【学校施設】&#10;一人当たり面積">
          <a:extLst>
            <a:ext uri="{FF2B5EF4-FFF2-40B4-BE49-F238E27FC236}">
              <a16:creationId xmlns:a16="http://schemas.microsoft.com/office/drawing/2014/main" id="{7B560D4C-C719-4225-A418-559F744A6146}"/>
            </a:ext>
          </a:extLst>
        </xdr:cNvPr>
        <xdr:cNvSpPr txBox="1"/>
      </xdr:nvSpPr>
      <xdr:spPr>
        <a:xfrm>
          <a:off x="18421427" y="971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07C795F1-5B8A-4266-9BBD-A86D4196D4F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A4DBABAE-6494-41D1-B192-F1591702426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ABF856E6-3930-4E31-B5D2-1002116A0BB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6581D0B3-5D0F-4F57-84F8-F6BD0217B62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7554B724-DB62-47C8-A223-71DE2F06B44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272A2D64-BC02-4945-8B16-137EA67899A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67D4DA26-17A5-435E-A553-DB273719DEA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8340F9FF-5C6F-428E-8DB1-D21EDFA8E0BA}"/>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16" name="正方形/長方形 715">
          <a:extLst>
            <a:ext uri="{FF2B5EF4-FFF2-40B4-BE49-F238E27FC236}">
              <a16:creationId xmlns:a16="http://schemas.microsoft.com/office/drawing/2014/main" id="{83E701EF-C194-4AB0-8D87-E6194A8BAFA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17" name="正方形/長方形 716">
          <a:extLst>
            <a:ext uri="{FF2B5EF4-FFF2-40B4-BE49-F238E27FC236}">
              <a16:creationId xmlns:a16="http://schemas.microsoft.com/office/drawing/2014/main" id="{E2FA3120-BB68-4455-835F-8FD36E15793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18" name="正方形/長方形 717">
          <a:extLst>
            <a:ext uri="{FF2B5EF4-FFF2-40B4-BE49-F238E27FC236}">
              <a16:creationId xmlns:a16="http://schemas.microsoft.com/office/drawing/2014/main" id="{E35D528F-4B58-475E-A756-ADA7062061B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19" name="正方形/長方形 718">
          <a:extLst>
            <a:ext uri="{FF2B5EF4-FFF2-40B4-BE49-F238E27FC236}">
              <a16:creationId xmlns:a16="http://schemas.microsoft.com/office/drawing/2014/main" id="{2DE63AB7-4872-400D-B7A6-6CDF29C301F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0" name="正方形/長方形 719">
          <a:extLst>
            <a:ext uri="{FF2B5EF4-FFF2-40B4-BE49-F238E27FC236}">
              <a16:creationId xmlns:a16="http://schemas.microsoft.com/office/drawing/2014/main" id="{FD9BA5B6-EEF3-4357-B294-937C7A0F670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1" name="正方形/長方形 720">
          <a:extLst>
            <a:ext uri="{FF2B5EF4-FFF2-40B4-BE49-F238E27FC236}">
              <a16:creationId xmlns:a16="http://schemas.microsoft.com/office/drawing/2014/main" id="{70C7EC15-1E4A-4874-BFF5-9E7C94822DF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22" name="正方形/長方形 721">
          <a:extLst>
            <a:ext uri="{FF2B5EF4-FFF2-40B4-BE49-F238E27FC236}">
              <a16:creationId xmlns:a16="http://schemas.microsoft.com/office/drawing/2014/main" id="{2E783DF5-74D4-4A74-98AE-9276AE55FD5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23" name="正方形/長方形 722">
          <a:extLst>
            <a:ext uri="{FF2B5EF4-FFF2-40B4-BE49-F238E27FC236}">
              <a16:creationId xmlns:a16="http://schemas.microsoft.com/office/drawing/2014/main" id="{A513E681-E3DF-4649-B8DA-680A3E54CC7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24" name="正方形/長方形 723">
          <a:extLst>
            <a:ext uri="{FF2B5EF4-FFF2-40B4-BE49-F238E27FC236}">
              <a16:creationId xmlns:a16="http://schemas.microsoft.com/office/drawing/2014/main" id="{5D2AE6D3-01AA-454C-83B0-3B366ABD5BF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5" name="正方形/長方形 724">
          <a:extLst>
            <a:ext uri="{FF2B5EF4-FFF2-40B4-BE49-F238E27FC236}">
              <a16:creationId xmlns:a16="http://schemas.microsoft.com/office/drawing/2014/main" id="{1D4BF84E-00A2-4A89-A835-B9873CEADF0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6" name="正方形/長方形 725">
          <a:extLst>
            <a:ext uri="{FF2B5EF4-FFF2-40B4-BE49-F238E27FC236}">
              <a16:creationId xmlns:a16="http://schemas.microsoft.com/office/drawing/2014/main" id="{05879641-AE66-4AD3-8D82-30F7BE94490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7" name="正方形/長方形 726">
          <a:extLst>
            <a:ext uri="{FF2B5EF4-FFF2-40B4-BE49-F238E27FC236}">
              <a16:creationId xmlns:a16="http://schemas.microsoft.com/office/drawing/2014/main" id="{0CF6F446-0650-4919-B87B-61F891F2E7C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8" name="正方形/長方形 727">
          <a:extLst>
            <a:ext uri="{FF2B5EF4-FFF2-40B4-BE49-F238E27FC236}">
              <a16:creationId xmlns:a16="http://schemas.microsoft.com/office/drawing/2014/main" id="{85DC04FF-17CF-4B88-A347-AE5646AA984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9" name="正方形/長方形 728">
          <a:extLst>
            <a:ext uri="{FF2B5EF4-FFF2-40B4-BE49-F238E27FC236}">
              <a16:creationId xmlns:a16="http://schemas.microsoft.com/office/drawing/2014/main" id="{BAC6E3EE-9186-4BEA-95F5-C1AE4446206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0" name="正方形/長方形 729">
          <a:extLst>
            <a:ext uri="{FF2B5EF4-FFF2-40B4-BE49-F238E27FC236}">
              <a16:creationId xmlns:a16="http://schemas.microsoft.com/office/drawing/2014/main" id="{BE187891-50C9-41EC-A1F5-68BD4646C27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1" name="正方形/長方形 730">
          <a:extLst>
            <a:ext uri="{FF2B5EF4-FFF2-40B4-BE49-F238E27FC236}">
              <a16:creationId xmlns:a16="http://schemas.microsoft.com/office/drawing/2014/main" id="{4167BA0D-18C2-4E48-BA89-113FC46F5E8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2" name="テキスト ボックス 731">
          <a:extLst>
            <a:ext uri="{FF2B5EF4-FFF2-40B4-BE49-F238E27FC236}">
              <a16:creationId xmlns:a16="http://schemas.microsoft.com/office/drawing/2014/main" id="{FD8BB0E0-2B38-4727-8B1F-E36459E60B3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3" name="直線コネクタ 732">
          <a:extLst>
            <a:ext uri="{FF2B5EF4-FFF2-40B4-BE49-F238E27FC236}">
              <a16:creationId xmlns:a16="http://schemas.microsoft.com/office/drawing/2014/main" id="{E134C9FA-FC94-4FB9-AE81-DE73238CDE5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4" name="テキスト ボックス 733">
          <a:extLst>
            <a:ext uri="{FF2B5EF4-FFF2-40B4-BE49-F238E27FC236}">
              <a16:creationId xmlns:a16="http://schemas.microsoft.com/office/drawing/2014/main" id="{2F11203C-31A3-4F42-B2AB-C9636EAD088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5" name="直線コネクタ 734">
          <a:extLst>
            <a:ext uri="{FF2B5EF4-FFF2-40B4-BE49-F238E27FC236}">
              <a16:creationId xmlns:a16="http://schemas.microsoft.com/office/drawing/2014/main" id="{85674A8A-3C0A-4BD8-A431-6CE41F686F3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6" name="テキスト ボックス 735">
          <a:extLst>
            <a:ext uri="{FF2B5EF4-FFF2-40B4-BE49-F238E27FC236}">
              <a16:creationId xmlns:a16="http://schemas.microsoft.com/office/drawing/2014/main" id="{A29ED7B6-B6E5-4B5D-8CD6-EAE66CD42DD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37" name="直線コネクタ 736">
          <a:extLst>
            <a:ext uri="{FF2B5EF4-FFF2-40B4-BE49-F238E27FC236}">
              <a16:creationId xmlns:a16="http://schemas.microsoft.com/office/drawing/2014/main" id="{F0D16816-D49A-494C-B647-C223A92ED10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38" name="テキスト ボックス 737">
          <a:extLst>
            <a:ext uri="{FF2B5EF4-FFF2-40B4-BE49-F238E27FC236}">
              <a16:creationId xmlns:a16="http://schemas.microsoft.com/office/drawing/2014/main" id="{48F86321-2CCE-42AB-96FA-B0AA5DD2B01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39" name="直線コネクタ 738">
          <a:extLst>
            <a:ext uri="{FF2B5EF4-FFF2-40B4-BE49-F238E27FC236}">
              <a16:creationId xmlns:a16="http://schemas.microsoft.com/office/drawing/2014/main" id="{FA5CABAB-72FA-4A8C-9261-331B98A37A8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0" name="テキスト ボックス 739">
          <a:extLst>
            <a:ext uri="{FF2B5EF4-FFF2-40B4-BE49-F238E27FC236}">
              <a16:creationId xmlns:a16="http://schemas.microsoft.com/office/drawing/2014/main" id="{FA298197-C3A7-4450-8FE0-0177C701932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1" name="直線コネクタ 740">
          <a:extLst>
            <a:ext uri="{FF2B5EF4-FFF2-40B4-BE49-F238E27FC236}">
              <a16:creationId xmlns:a16="http://schemas.microsoft.com/office/drawing/2014/main" id="{AE6E0FAA-9F15-4EAB-9270-2DB0DEB5A4A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2" name="テキスト ボックス 741">
          <a:extLst>
            <a:ext uri="{FF2B5EF4-FFF2-40B4-BE49-F238E27FC236}">
              <a16:creationId xmlns:a16="http://schemas.microsoft.com/office/drawing/2014/main" id="{4835CD0C-5142-40AA-BC06-21C10BEDA08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3" name="直線コネクタ 742">
          <a:extLst>
            <a:ext uri="{FF2B5EF4-FFF2-40B4-BE49-F238E27FC236}">
              <a16:creationId xmlns:a16="http://schemas.microsoft.com/office/drawing/2014/main" id="{52326953-0D06-4363-A0BC-043C25A6B33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4" name="テキスト ボックス 743">
          <a:extLst>
            <a:ext uri="{FF2B5EF4-FFF2-40B4-BE49-F238E27FC236}">
              <a16:creationId xmlns:a16="http://schemas.microsoft.com/office/drawing/2014/main" id="{93DA9CA4-42CC-49E5-903A-C5B3EA99E7E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5" name="直線コネクタ 744">
          <a:extLst>
            <a:ext uri="{FF2B5EF4-FFF2-40B4-BE49-F238E27FC236}">
              <a16:creationId xmlns:a16="http://schemas.microsoft.com/office/drawing/2014/main" id="{16458BB9-A8F4-4FCD-82B6-42AE1F44D14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6" name="テキスト ボックス 745">
          <a:extLst>
            <a:ext uri="{FF2B5EF4-FFF2-40B4-BE49-F238E27FC236}">
              <a16:creationId xmlns:a16="http://schemas.microsoft.com/office/drawing/2014/main" id="{4F0AE46B-506A-480A-80D2-7F3EA2AB00D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7" name="直線コネクタ 746">
          <a:extLst>
            <a:ext uri="{FF2B5EF4-FFF2-40B4-BE49-F238E27FC236}">
              <a16:creationId xmlns:a16="http://schemas.microsoft.com/office/drawing/2014/main" id="{55EC123A-C718-42A6-B7ED-AA6E1F3234D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公民館】&#10;有形固定資産減価償却率グラフ枠">
          <a:extLst>
            <a:ext uri="{FF2B5EF4-FFF2-40B4-BE49-F238E27FC236}">
              <a16:creationId xmlns:a16="http://schemas.microsoft.com/office/drawing/2014/main" id="{A929065E-4A1E-445E-83D9-982D7362930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59871</xdr:rowOff>
    </xdr:from>
    <xdr:to>
      <xdr:col>85</xdr:col>
      <xdr:colOff>126364</xdr:colOff>
      <xdr:row>109</xdr:row>
      <xdr:rowOff>35379</xdr:rowOff>
    </xdr:to>
    <xdr:cxnSp macro="">
      <xdr:nvCxnSpPr>
        <xdr:cNvPr id="749" name="直線コネクタ 748">
          <a:extLst>
            <a:ext uri="{FF2B5EF4-FFF2-40B4-BE49-F238E27FC236}">
              <a16:creationId xmlns:a16="http://schemas.microsoft.com/office/drawing/2014/main" id="{D05D90E4-10A8-4553-9D1E-8BB38494D816}"/>
            </a:ext>
          </a:extLst>
        </xdr:cNvPr>
        <xdr:cNvCxnSpPr/>
      </xdr:nvCxnSpPr>
      <xdr:spPr>
        <a:xfrm flipV="1">
          <a:off x="16318864" y="17376321"/>
          <a:ext cx="0" cy="1347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0" name="【公民館】&#10;有形固定資産減価償却率最小値テキスト">
          <a:extLst>
            <a:ext uri="{FF2B5EF4-FFF2-40B4-BE49-F238E27FC236}">
              <a16:creationId xmlns:a16="http://schemas.microsoft.com/office/drawing/2014/main" id="{3B3540D9-D429-4F46-8F5D-A54C32E6B62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1" name="直線コネクタ 750">
          <a:extLst>
            <a:ext uri="{FF2B5EF4-FFF2-40B4-BE49-F238E27FC236}">
              <a16:creationId xmlns:a16="http://schemas.microsoft.com/office/drawing/2014/main" id="{C286490D-376E-400C-9072-4DFE599E65C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6548</xdr:rowOff>
    </xdr:from>
    <xdr:ext cx="405111" cy="259045"/>
    <xdr:sp macro="" textlink="">
      <xdr:nvSpPr>
        <xdr:cNvPr id="752" name="【公民館】&#10;有形固定資産減価償却率最大値テキスト">
          <a:extLst>
            <a:ext uri="{FF2B5EF4-FFF2-40B4-BE49-F238E27FC236}">
              <a16:creationId xmlns:a16="http://schemas.microsoft.com/office/drawing/2014/main" id="{AC45A49C-C6D6-4AE3-A68C-6D7889829BEF}"/>
            </a:ext>
          </a:extLst>
        </xdr:cNvPr>
        <xdr:cNvSpPr txBox="1"/>
      </xdr:nvSpPr>
      <xdr:spPr>
        <a:xfrm>
          <a:off x="16357600" y="17151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59871</xdr:rowOff>
    </xdr:from>
    <xdr:to>
      <xdr:col>86</xdr:col>
      <xdr:colOff>25400</xdr:colOff>
      <xdr:row>101</xdr:row>
      <xdr:rowOff>59871</xdr:rowOff>
    </xdr:to>
    <xdr:cxnSp macro="">
      <xdr:nvCxnSpPr>
        <xdr:cNvPr id="753" name="直線コネクタ 752">
          <a:extLst>
            <a:ext uri="{FF2B5EF4-FFF2-40B4-BE49-F238E27FC236}">
              <a16:creationId xmlns:a16="http://schemas.microsoft.com/office/drawing/2014/main" id="{6198D19C-BF92-4D4A-8437-3146428E7E80}"/>
            </a:ext>
          </a:extLst>
        </xdr:cNvPr>
        <xdr:cNvCxnSpPr/>
      </xdr:nvCxnSpPr>
      <xdr:spPr>
        <a:xfrm>
          <a:off x="16230600" y="1737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150784</xdr:rowOff>
    </xdr:from>
    <xdr:ext cx="405111" cy="259045"/>
    <xdr:sp macro="" textlink="">
      <xdr:nvSpPr>
        <xdr:cNvPr id="754" name="【公民館】&#10;有形固定資産減価償却率平均値テキスト">
          <a:extLst>
            <a:ext uri="{FF2B5EF4-FFF2-40B4-BE49-F238E27FC236}">
              <a16:creationId xmlns:a16="http://schemas.microsoft.com/office/drawing/2014/main" id="{9EAABCAC-E6CE-4AA6-B6BC-A6B3D8556F91}"/>
            </a:ext>
          </a:extLst>
        </xdr:cNvPr>
        <xdr:cNvSpPr txBox="1"/>
      </xdr:nvSpPr>
      <xdr:spPr>
        <a:xfrm>
          <a:off x="16357600" y="181530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907</xdr:rowOff>
    </xdr:from>
    <xdr:to>
      <xdr:col>85</xdr:col>
      <xdr:colOff>177800</xdr:colOff>
      <xdr:row>106</xdr:row>
      <xdr:rowOff>102507</xdr:rowOff>
    </xdr:to>
    <xdr:sp macro="" textlink="">
      <xdr:nvSpPr>
        <xdr:cNvPr id="755" name="フローチャート: 判断 754">
          <a:extLst>
            <a:ext uri="{FF2B5EF4-FFF2-40B4-BE49-F238E27FC236}">
              <a16:creationId xmlns:a16="http://schemas.microsoft.com/office/drawing/2014/main" id="{870F9E41-35D2-4218-BFF7-3B1A984FACEA}"/>
            </a:ext>
          </a:extLst>
        </xdr:cNvPr>
        <xdr:cNvSpPr/>
      </xdr:nvSpPr>
      <xdr:spPr>
        <a:xfrm>
          <a:off x="16268700" y="1817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49893</xdr:rowOff>
    </xdr:from>
    <xdr:to>
      <xdr:col>81</xdr:col>
      <xdr:colOff>101600</xdr:colOff>
      <xdr:row>106</xdr:row>
      <xdr:rowOff>151493</xdr:rowOff>
    </xdr:to>
    <xdr:sp macro="" textlink="">
      <xdr:nvSpPr>
        <xdr:cNvPr id="756" name="フローチャート: 判断 755">
          <a:extLst>
            <a:ext uri="{FF2B5EF4-FFF2-40B4-BE49-F238E27FC236}">
              <a16:creationId xmlns:a16="http://schemas.microsoft.com/office/drawing/2014/main" id="{13CD8543-730C-4246-9A24-CB2A330EEF61}"/>
            </a:ext>
          </a:extLst>
        </xdr:cNvPr>
        <xdr:cNvSpPr/>
      </xdr:nvSpPr>
      <xdr:spPr>
        <a:xfrm>
          <a:off x="15430500" y="18223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44994</xdr:rowOff>
    </xdr:from>
    <xdr:to>
      <xdr:col>76</xdr:col>
      <xdr:colOff>165100</xdr:colOff>
      <xdr:row>106</xdr:row>
      <xdr:rowOff>146594</xdr:rowOff>
    </xdr:to>
    <xdr:sp macro="" textlink="">
      <xdr:nvSpPr>
        <xdr:cNvPr id="757" name="フローチャート: 判断 756">
          <a:extLst>
            <a:ext uri="{FF2B5EF4-FFF2-40B4-BE49-F238E27FC236}">
              <a16:creationId xmlns:a16="http://schemas.microsoft.com/office/drawing/2014/main" id="{48D160BF-0446-4324-B44D-0F0CC0FCDCEE}"/>
            </a:ext>
          </a:extLst>
        </xdr:cNvPr>
        <xdr:cNvSpPr/>
      </xdr:nvSpPr>
      <xdr:spPr>
        <a:xfrm>
          <a:off x="14541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15602</xdr:rowOff>
    </xdr:from>
    <xdr:to>
      <xdr:col>72</xdr:col>
      <xdr:colOff>38100</xdr:colOff>
      <xdr:row>106</xdr:row>
      <xdr:rowOff>117202</xdr:rowOff>
    </xdr:to>
    <xdr:sp macro="" textlink="">
      <xdr:nvSpPr>
        <xdr:cNvPr id="758" name="フローチャート: 判断 757">
          <a:extLst>
            <a:ext uri="{FF2B5EF4-FFF2-40B4-BE49-F238E27FC236}">
              <a16:creationId xmlns:a16="http://schemas.microsoft.com/office/drawing/2014/main" id="{061D2662-6681-4DD3-8CA9-76698BAB6D93}"/>
            </a:ext>
          </a:extLst>
        </xdr:cNvPr>
        <xdr:cNvSpPr/>
      </xdr:nvSpPr>
      <xdr:spPr>
        <a:xfrm>
          <a:off x="13652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49893</xdr:rowOff>
    </xdr:from>
    <xdr:to>
      <xdr:col>67</xdr:col>
      <xdr:colOff>101600</xdr:colOff>
      <xdr:row>106</xdr:row>
      <xdr:rowOff>151493</xdr:rowOff>
    </xdr:to>
    <xdr:sp macro="" textlink="">
      <xdr:nvSpPr>
        <xdr:cNvPr id="759" name="フローチャート: 判断 758">
          <a:extLst>
            <a:ext uri="{FF2B5EF4-FFF2-40B4-BE49-F238E27FC236}">
              <a16:creationId xmlns:a16="http://schemas.microsoft.com/office/drawing/2014/main" id="{6E76A728-B973-4143-930A-5BDA5EAB0D71}"/>
            </a:ext>
          </a:extLst>
        </xdr:cNvPr>
        <xdr:cNvSpPr/>
      </xdr:nvSpPr>
      <xdr:spPr>
        <a:xfrm>
          <a:off x="12763500" y="18223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id="{AA73688E-B186-44D8-A01C-5D646C36FF1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id="{73795F29-F4D8-41C5-88E9-E66FDC6D2E2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4587A6FC-13F8-417D-8C21-CF1637A71B5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E9F3675A-92D0-49F8-8864-E712F66112A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48BE9A0B-BB84-4DC3-BD1B-A1CB79899C0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133169</xdr:rowOff>
    </xdr:from>
    <xdr:to>
      <xdr:col>85</xdr:col>
      <xdr:colOff>177800</xdr:colOff>
      <xdr:row>106</xdr:row>
      <xdr:rowOff>63319</xdr:rowOff>
    </xdr:to>
    <xdr:sp macro="" textlink="">
      <xdr:nvSpPr>
        <xdr:cNvPr id="765" name="楕円 764">
          <a:extLst>
            <a:ext uri="{FF2B5EF4-FFF2-40B4-BE49-F238E27FC236}">
              <a16:creationId xmlns:a16="http://schemas.microsoft.com/office/drawing/2014/main" id="{3C5B86FA-36B8-4B3E-BAEA-AD1A904D7752}"/>
            </a:ext>
          </a:extLst>
        </xdr:cNvPr>
        <xdr:cNvSpPr/>
      </xdr:nvSpPr>
      <xdr:spPr>
        <a:xfrm>
          <a:off x="162687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156046</xdr:rowOff>
    </xdr:from>
    <xdr:ext cx="405111" cy="259045"/>
    <xdr:sp macro="" textlink="">
      <xdr:nvSpPr>
        <xdr:cNvPr id="766" name="【公民館】&#10;有形固定資産減価償却率該当値テキスト">
          <a:extLst>
            <a:ext uri="{FF2B5EF4-FFF2-40B4-BE49-F238E27FC236}">
              <a16:creationId xmlns:a16="http://schemas.microsoft.com/office/drawing/2014/main" id="{AC06EC40-E382-4FDF-8292-5B0E6402C960}"/>
            </a:ext>
          </a:extLst>
        </xdr:cNvPr>
        <xdr:cNvSpPr txBox="1"/>
      </xdr:nvSpPr>
      <xdr:spPr>
        <a:xfrm>
          <a:off x="16357600" y="1798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17236</xdr:rowOff>
    </xdr:from>
    <xdr:to>
      <xdr:col>81</xdr:col>
      <xdr:colOff>101600</xdr:colOff>
      <xdr:row>107</xdr:row>
      <xdr:rowOff>118836</xdr:rowOff>
    </xdr:to>
    <xdr:sp macro="" textlink="">
      <xdr:nvSpPr>
        <xdr:cNvPr id="767" name="楕円 766">
          <a:extLst>
            <a:ext uri="{FF2B5EF4-FFF2-40B4-BE49-F238E27FC236}">
              <a16:creationId xmlns:a16="http://schemas.microsoft.com/office/drawing/2014/main" id="{50906853-DC92-411F-B15B-57DE238880DD}"/>
            </a:ext>
          </a:extLst>
        </xdr:cNvPr>
        <xdr:cNvSpPr/>
      </xdr:nvSpPr>
      <xdr:spPr>
        <a:xfrm>
          <a:off x="15430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12519</xdr:rowOff>
    </xdr:from>
    <xdr:to>
      <xdr:col>85</xdr:col>
      <xdr:colOff>127000</xdr:colOff>
      <xdr:row>107</xdr:row>
      <xdr:rowOff>68036</xdr:rowOff>
    </xdr:to>
    <xdr:cxnSp macro="">
      <xdr:nvCxnSpPr>
        <xdr:cNvPr id="768" name="直線コネクタ 767">
          <a:extLst>
            <a:ext uri="{FF2B5EF4-FFF2-40B4-BE49-F238E27FC236}">
              <a16:creationId xmlns:a16="http://schemas.microsoft.com/office/drawing/2014/main" id="{F85322EC-FC01-4351-BF48-E4518A99ED4E}"/>
            </a:ext>
          </a:extLst>
        </xdr:cNvPr>
        <xdr:cNvCxnSpPr/>
      </xdr:nvCxnSpPr>
      <xdr:spPr>
        <a:xfrm flipV="1">
          <a:off x="15481300" y="18186219"/>
          <a:ext cx="838200" cy="22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156029</xdr:rowOff>
    </xdr:from>
    <xdr:to>
      <xdr:col>76</xdr:col>
      <xdr:colOff>165100</xdr:colOff>
      <xdr:row>107</xdr:row>
      <xdr:rowOff>86179</xdr:rowOff>
    </xdr:to>
    <xdr:sp macro="" textlink="">
      <xdr:nvSpPr>
        <xdr:cNvPr id="769" name="楕円 768">
          <a:extLst>
            <a:ext uri="{FF2B5EF4-FFF2-40B4-BE49-F238E27FC236}">
              <a16:creationId xmlns:a16="http://schemas.microsoft.com/office/drawing/2014/main" id="{A7042569-7960-4497-AC6D-DCCFDBBD35A0}"/>
            </a:ext>
          </a:extLst>
        </xdr:cNvPr>
        <xdr:cNvSpPr/>
      </xdr:nvSpPr>
      <xdr:spPr>
        <a:xfrm>
          <a:off x="14541500" y="1832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35379</xdr:rowOff>
    </xdr:from>
    <xdr:to>
      <xdr:col>81</xdr:col>
      <xdr:colOff>50800</xdr:colOff>
      <xdr:row>107</xdr:row>
      <xdr:rowOff>68036</xdr:rowOff>
    </xdr:to>
    <xdr:cxnSp macro="">
      <xdr:nvCxnSpPr>
        <xdr:cNvPr id="770" name="直線コネクタ 769">
          <a:extLst>
            <a:ext uri="{FF2B5EF4-FFF2-40B4-BE49-F238E27FC236}">
              <a16:creationId xmlns:a16="http://schemas.microsoft.com/office/drawing/2014/main" id="{B2F300D8-CBEA-4179-B7F4-E7C6E52EFDB4}"/>
            </a:ext>
          </a:extLst>
        </xdr:cNvPr>
        <xdr:cNvCxnSpPr/>
      </xdr:nvCxnSpPr>
      <xdr:spPr>
        <a:xfrm>
          <a:off x="14592300" y="183805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54792</xdr:rowOff>
    </xdr:from>
    <xdr:to>
      <xdr:col>72</xdr:col>
      <xdr:colOff>38100</xdr:colOff>
      <xdr:row>100</xdr:row>
      <xdr:rowOff>156392</xdr:rowOff>
    </xdr:to>
    <xdr:sp macro="" textlink="">
      <xdr:nvSpPr>
        <xdr:cNvPr id="771" name="楕円 770">
          <a:extLst>
            <a:ext uri="{FF2B5EF4-FFF2-40B4-BE49-F238E27FC236}">
              <a16:creationId xmlns:a16="http://schemas.microsoft.com/office/drawing/2014/main" id="{3F5066ED-3AAF-482A-A03E-3B1F0BEF3037}"/>
            </a:ext>
          </a:extLst>
        </xdr:cNvPr>
        <xdr:cNvSpPr/>
      </xdr:nvSpPr>
      <xdr:spPr>
        <a:xfrm>
          <a:off x="13652500" y="1719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105592</xdr:rowOff>
    </xdr:from>
    <xdr:to>
      <xdr:col>76</xdr:col>
      <xdr:colOff>114300</xdr:colOff>
      <xdr:row>107</xdr:row>
      <xdr:rowOff>35379</xdr:rowOff>
    </xdr:to>
    <xdr:cxnSp macro="">
      <xdr:nvCxnSpPr>
        <xdr:cNvPr id="772" name="直線コネクタ 771">
          <a:extLst>
            <a:ext uri="{FF2B5EF4-FFF2-40B4-BE49-F238E27FC236}">
              <a16:creationId xmlns:a16="http://schemas.microsoft.com/office/drawing/2014/main" id="{24B8C208-8829-462E-B484-22B1D9F4986C}"/>
            </a:ext>
          </a:extLst>
        </xdr:cNvPr>
        <xdr:cNvCxnSpPr/>
      </xdr:nvCxnSpPr>
      <xdr:spPr>
        <a:xfrm>
          <a:off x="13703300" y="17250592"/>
          <a:ext cx="889000" cy="1129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160927</xdr:rowOff>
    </xdr:from>
    <xdr:to>
      <xdr:col>67</xdr:col>
      <xdr:colOff>101600</xdr:colOff>
      <xdr:row>107</xdr:row>
      <xdr:rowOff>91077</xdr:rowOff>
    </xdr:to>
    <xdr:sp macro="" textlink="">
      <xdr:nvSpPr>
        <xdr:cNvPr id="773" name="楕円 772">
          <a:extLst>
            <a:ext uri="{FF2B5EF4-FFF2-40B4-BE49-F238E27FC236}">
              <a16:creationId xmlns:a16="http://schemas.microsoft.com/office/drawing/2014/main" id="{FD661A27-EF98-4CB7-AD3C-067FEF3233E8}"/>
            </a:ext>
          </a:extLst>
        </xdr:cNvPr>
        <xdr:cNvSpPr/>
      </xdr:nvSpPr>
      <xdr:spPr>
        <a:xfrm>
          <a:off x="12763500" y="1833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105592</xdr:rowOff>
    </xdr:from>
    <xdr:to>
      <xdr:col>71</xdr:col>
      <xdr:colOff>177800</xdr:colOff>
      <xdr:row>107</xdr:row>
      <xdr:rowOff>40277</xdr:rowOff>
    </xdr:to>
    <xdr:cxnSp macro="">
      <xdr:nvCxnSpPr>
        <xdr:cNvPr id="774" name="直線コネクタ 773">
          <a:extLst>
            <a:ext uri="{FF2B5EF4-FFF2-40B4-BE49-F238E27FC236}">
              <a16:creationId xmlns:a16="http://schemas.microsoft.com/office/drawing/2014/main" id="{DB75C5F4-8381-4AEA-84FB-536EEB36E5DE}"/>
            </a:ext>
          </a:extLst>
        </xdr:cNvPr>
        <xdr:cNvCxnSpPr/>
      </xdr:nvCxnSpPr>
      <xdr:spPr>
        <a:xfrm flipV="1">
          <a:off x="12814300" y="17250592"/>
          <a:ext cx="889000" cy="113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168020</xdr:rowOff>
    </xdr:from>
    <xdr:ext cx="405111" cy="259045"/>
    <xdr:sp macro="" textlink="">
      <xdr:nvSpPr>
        <xdr:cNvPr id="775" name="n_1aveValue【公民館】&#10;有形固定資産減価償却率">
          <a:extLst>
            <a:ext uri="{FF2B5EF4-FFF2-40B4-BE49-F238E27FC236}">
              <a16:creationId xmlns:a16="http://schemas.microsoft.com/office/drawing/2014/main" id="{4A27A2D7-37CC-409B-B494-24B06DAE6B99}"/>
            </a:ext>
          </a:extLst>
        </xdr:cNvPr>
        <xdr:cNvSpPr txBox="1"/>
      </xdr:nvSpPr>
      <xdr:spPr>
        <a:xfrm>
          <a:off x="15266044" y="1799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163121</xdr:rowOff>
    </xdr:from>
    <xdr:ext cx="405111" cy="259045"/>
    <xdr:sp macro="" textlink="">
      <xdr:nvSpPr>
        <xdr:cNvPr id="776" name="n_2aveValue【公民館】&#10;有形固定資産減価償却率">
          <a:extLst>
            <a:ext uri="{FF2B5EF4-FFF2-40B4-BE49-F238E27FC236}">
              <a16:creationId xmlns:a16="http://schemas.microsoft.com/office/drawing/2014/main" id="{FC4F0564-C186-4E0C-8C1C-9B0FA73194BA}"/>
            </a:ext>
          </a:extLst>
        </xdr:cNvPr>
        <xdr:cNvSpPr txBox="1"/>
      </xdr:nvSpPr>
      <xdr:spPr>
        <a:xfrm>
          <a:off x="14389744" y="17993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108329</xdr:rowOff>
    </xdr:from>
    <xdr:ext cx="405111" cy="259045"/>
    <xdr:sp macro="" textlink="">
      <xdr:nvSpPr>
        <xdr:cNvPr id="777" name="n_3aveValue【公民館】&#10;有形固定資産減価償却率">
          <a:extLst>
            <a:ext uri="{FF2B5EF4-FFF2-40B4-BE49-F238E27FC236}">
              <a16:creationId xmlns:a16="http://schemas.microsoft.com/office/drawing/2014/main" id="{ABE4F432-0E25-4007-966D-BECFFD63BD69}"/>
            </a:ext>
          </a:extLst>
        </xdr:cNvPr>
        <xdr:cNvSpPr txBox="1"/>
      </xdr:nvSpPr>
      <xdr:spPr>
        <a:xfrm>
          <a:off x="13500744" y="1828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168020</xdr:rowOff>
    </xdr:from>
    <xdr:ext cx="405111" cy="259045"/>
    <xdr:sp macro="" textlink="">
      <xdr:nvSpPr>
        <xdr:cNvPr id="778" name="n_4aveValue【公民館】&#10;有形固定資産減価償却率">
          <a:extLst>
            <a:ext uri="{FF2B5EF4-FFF2-40B4-BE49-F238E27FC236}">
              <a16:creationId xmlns:a16="http://schemas.microsoft.com/office/drawing/2014/main" id="{20920875-935F-4FAD-98F3-AF95BA1518A6}"/>
            </a:ext>
          </a:extLst>
        </xdr:cNvPr>
        <xdr:cNvSpPr txBox="1"/>
      </xdr:nvSpPr>
      <xdr:spPr>
        <a:xfrm>
          <a:off x="12611744" y="1799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109963</xdr:rowOff>
    </xdr:from>
    <xdr:ext cx="405111" cy="259045"/>
    <xdr:sp macro="" textlink="">
      <xdr:nvSpPr>
        <xdr:cNvPr id="779" name="n_1mainValue【公民館】&#10;有形固定資産減価償却率">
          <a:extLst>
            <a:ext uri="{FF2B5EF4-FFF2-40B4-BE49-F238E27FC236}">
              <a16:creationId xmlns:a16="http://schemas.microsoft.com/office/drawing/2014/main" id="{40AB08E3-365C-4999-9264-D585CABAF4C8}"/>
            </a:ext>
          </a:extLst>
        </xdr:cNvPr>
        <xdr:cNvSpPr txBox="1"/>
      </xdr:nvSpPr>
      <xdr:spPr>
        <a:xfrm>
          <a:off x="15266044" y="1845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77306</xdr:rowOff>
    </xdr:from>
    <xdr:ext cx="405111" cy="259045"/>
    <xdr:sp macro="" textlink="">
      <xdr:nvSpPr>
        <xdr:cNvPr id="780" name="n_2mainValue【公民館】&#10;有形固定資産減価償却率">
          <a:extLst>
            <a:ext uri="{FF2B5EF4-FFF2-40B4-BE49-F238E27FC236}">
              <a16:creationId xmlns:a16="http://schemas.microsoft.com/office/drawing/2014/main" id="{6EE358FC-73D6-47DA-9A55-87EDE7DA2E2E}"/>
            </a:ext>
          </a:extLst>
        </xdr:cNvPr>
        <xdr:cNvSpPr txBox="1"/>
      </xdr:nvSpPr>
      <xdr:spPr>
        <a:xfrm>
          <a:off x="14389744" y="1842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99</xdr:row>
      <xdr:rowOff>1469</xdr:rowOff>
    </xdr:from>
    <xdr:ext cx="340478" cy="259045"/>
    <xdr:sp macro="" textlink="">
      <xdr:nvSpPr>
        <xdr:cNvPr id="781" name="n_3mainValue【公民館】&#10;有形固定資産減価償却率">
          <a:extLst>
            <a:ext uri="{FF2B5EF4-FFF2-40B4-BE49-F238E27FC236}">
              <a16:creationId xmlns:a16="http://schemas.microsoft.com/office/drawing/2014/main" id="{EAF52404-F6A8-42DB-8BFF-A1D5A40F36B3}"/>
            </a:ext>
          </a:extLst>
        </xdr:cNvPr>
        <xdr:cNvSpPr txBox="1"/>
      </xdr:nvSpPr>
      <xdr:spPr>
        <a:xfrm>
          <a:off x="13533061" y="169750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82204</xdr:rowOff>
    </xdr:from>
    <xdr:ext cx="405111" cy="259045"/>
    <xdr:sp macro="" textlink="">
      <xdr:nvSpPr>
        <xdr:cNvPr id="782" name="n_4mainValue【公民館】&#10;有形固定資産減価償却率">
          <a:extLst>
            <a:ext uri="{FF2B5EF4-FFF2-40B4-BE49-F238E27FC236}">
              <a16:creationId xmlns:a16="http://schemas.microsoft.com/office/drawing/2014/main" id="{D40BD5EC-29E7-49A3-928C-1C945E0C213C}"/>
            </a:ext>
          </a:extLst>
        </xdr:cNvPr>
        <xdr:cNvSpPr txBox="1"/>
      </xdr:nvSpPr>
      <xdr:spPr>
        <a:xfrm>
          <a:off x="12611744" y="1842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3" name="正方形/長方形 782">
          <a:extLst>
            <a:ext uri="{FF2B5EF4-FFF2-40B4-BE49-F238E27FC236}">
              <a16:creationId xmlns:a16="http://schemas.microsoft.com/office/drawing/2014/main" id="{4CB3985B-BA5C-499B-A961-036765028C9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4" name="正方形/長方形 783">
          <a:extLst>
            <a:ext uri="{FF2B5EF4-FFF2-40B4-BE49-F238E27FC236}">
              <a16:creationId xmlns:a16="http://schemas.microsoft.com/office/drawing/2014/main" id="{19837B73-44B1-4B8D-B89F-19A7B863256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5" name="正方形/長方形 784">
          <a:extLst>
            <a:ext uri="{FF2B5EF4-FFF2-40B4-BE49-F238E27FC236}">
              <a16:creationId xmlns:a16="http://schemas.microsoft.com/office/drawing/2014/main" id="{AAFDEFCB-3FBE-4D43-9DBC-18D1DA7ECAC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6" name="正方形/長方形 785">
          <a:extLst>
            <a:ext uri="{FF2B5EF4-FFF2-40B4-BE49-F238E27FC236}">
              <a16:creationId xmlns:a16="http://schemas.microsoft.com/office/drawing/2014/main" id="{1778F7E0-A3E0-4DEA-B2B5-42B2F7D051C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7" name="正方形/長方形 786">
          <a:extLst>
            <a:ext uri="{FF2B5EF4-FFF2-40B4-BE49-F238E27FC236}">
              <a16:creationId xmlns:a16="http://schemas.microsoft.com/office/drawing/2014/main" id="{FD987454-CE45-4E44-A53A-334A57C8B64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8" name="正方形/長方形 787">
          <a:extLst>
            <a:ext uri="{FF2B5EF4-FFF2-40B4-BE49-F238E27FC236}">
              <a16:creationId xmlns:a16="http://schemas.microsoft.com/office/drawing/2014/main" id="{1C4018CE-DB4A-45C8-8106-D171BB90797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9" name="正方形/長方形 788">
          <a:extLst>
            <a:ext uri="{FF2B5EF4-FFF2-40B4-BE49-F238E27FC236}">
              <a16:creationId xmlns:a16="http://schemas.microsoft.com/office/drawing/2014/main" id="{EBC75243-7716-4811-A4E8-ABB96510F90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0" name="正方形/長方形 789">
          <a:extLst>
            <a:ext uri="{FF2B5EF4-FFF2-40B4-BE49-F238E27FC236}">
              <a16:creationId xmlns:a16="http://schemas.microsoft.com/office/drawing/2014/main" id="{865300B7-536E-4B90-B0AE-CB3ED312350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1" name="テキスト ボックス 790">
          <a:extLst>
            <a:ext uri="{FF2B5EF4-FFF2-40B4-BE49-F238E27FC236}">
              <a16:creationId xmlns:a16="http://schemas.microsoft.com/office/drawing/2014/main" id="{DAB98D48-2048-4FD5-BEEF-DB4DAF6DA80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2" name="直線コネクタ 791">
          <a:extLst>
            <a:ext uri="{FF2B5EF4-FFF2-40B4-BE49-F238E27FC236}">
              <a16:creationId xmlns:a16="http://schemas.microsoft.com/office/drawing/2014/main" id="{73F17320-80BE-4B15-9416-069A29AF034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3" name="直線コネクタ 792">
          <a:extLst>
            <a:ext uri="{FF2B5EF4-FFF2-40B4-BE49-F238E27FC236}">
              <a16:creationId xmlns:a16="http://schemas.microsoft.com/office/drawing/2014/main" id="{32BFBA4C-7BB7-4A81-A39C-48BAA7213B9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4" name="テキスト ボックス 793">
          <a:extLst>
            <a:ext uri="{FF2B5EF4-FFF2-40B4-BE49-F238E27FC236}">
              <a16:creationId xmlns:a16="http://schemas.microsoft.com/office/drawing/2014/main" id="{757551D3-626C-4E61-9521-5EC969DA3F35}"/>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5" name="直線コネクタ 794">
          <a:extLst>
            <a:ext uri="{FF2B5EF4-FFF2-40B4-BE49-F238E27FC236}">
              <a16:creationId xmlns:a16="http://schemas.microsoft.com/office/drawing/2014/main" id="{47969178-AEE1-4978-B0CE-0F26130C4FDF}"/>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96" name="テキスト ボックス 795">
          <a:extLst>
            <a:ext uri="{FF2B5EF4-FFF2-40B4-BE49-F238E27FC236}">
              <a16:creationId xmlns:a16="http://schemas.microsoft.com/office/drawing/2014/main" id="{43F6B82C-AFB8-4D1B-BCA8-68F8D0C78D0C}"/>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97" name="直線コネクタ 796">
          <a:extLst>
            <a:ext uri="{FF2B5EF4-FFF2-40B4-BE49-F238E27FC236}">
              <a16:creationId xmlns:a16="http://schemas.microsoft.com/office/drawing/2014/main" id="{2244FC2A-B2A7-4206-8D22-8738D195E2D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98" name="テキスト ボックス 797">
          <a:extLst>
            <a:ext uri="{FF2B5EF4-FFF2-40B4-BE49-F238E27FC236}">
              <a16:creationId xmlns:a16="http://schemas.microsoft.com/office/drawing/2014/main" id="{8C184D85-AA16-489E-83AD-F37D88BD2D4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99" name="直線コネクタ 798">
          <a:extLst>
            <a:ext uri="{FF2B5EF4-FFF2-40B4-BE49-F238E27FC236}">
              <a16:creationId xmlns:a16="http://schemas.microsoft.com/office/drawing/2014/main" id="{5E301E3F-4B96-41A2-A501-F1B33D0A0F0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0" name="テキスト ボックス 799">
          <a:extLst>
            <a:ext uri="{FF2B5EF4-FFF2-40B4-BE49-F238E27FC236}">
              <a16:creationId xmlns:a16="http://schemas.microsoft.com/office/drawing/2014/main" id="{D78FA459-C9A8-441A-A55C-EAF3B2F0965C}"/>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1" name="直線コネクタ 800">
          <a:extLst>
            <a:ext uri="{FF2B5EF4-FFF2-40B4-BE49-F238E27FC236}">
              <a16:creationId xmlns:a16="http://schemas.microsoft.com/office/drawing/2014/main" id="{ED902BE3-9C13-4C34-A3F8-3A773B720B3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2" name="テキスト ボックス 801">
          <a:extLst>
            <a:ext uri="{FF2B5EF4-FFF2-40B4-BE49-F238E27FC236}">
              <a16:creationId xmlns:a16="http://schemas.microsoft.com/office/drawing/2014/main" id="{7CC7CC70-394F-44C2-B1D8-EA8A9992997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3" name="【公民館】&#10;一人当たり面積グラフ枠">
          <a:extLst>
            <a:ext uri="{FF2B5EF4-FFF2-40B4-BE49-F238E27FC236}">
              <a16:creationId xmlns:a16="http://schemas.microsoft.com/office/drawing/2014/main" id="{46C230C3-2134-4B3A-BB3C-FADAC4D40EF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804" name="直線コネクタ 803">
          <a:extLst>
            <a:ext uri="{FF2B5EF4-FFF2-40B4-BE49-F238E27FC236}">
              <a16:creationId xmlns:a16="http://schemas.microsoft.com/office/drawing/2014/main" id="{CB414AD9-1F55-4D4C-B3D0-FD67495A2F09}"/>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805" name="【公民館】&#10;一人当たり面積最小値テキスト">
          <a:extLst>
            <a:ext uri="{FF2B5EF4-FFF2-40B4-BE49-F238E27FC236}">
              <a16:creationId xmlns:a16="http://schemas.microsoft.com/office/drawing/2014/main" id="{3A86AB57-D74C-4A1D-9D42-2353CC734F56}"/>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806" name="直線コネクタ 805">
          <a:extLst>
            <a:ext uri="{FF2B5EF4-FFF2-40B4-BE49-F238E27FC236}">
              <a16:creationId xmlns:a16="http://schemas.microsoft.com/office/drawing/2014/main" id="{7EBA1EE1-792C-4829-BABC-8C3772266A63}"/>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807" name="【公民館】&#10;一人当たり面積最大値テキスト">
          <a:extLst>
            <a:ext uri="{FF2B5EF4-FFF2-40B4-BE49-F238E27FC236}">
              <a16:creationId xmlns:a16="http://schemas.microsoft.com/office/drawing/2014/main" id="{CA196D86-9F9C-4EBE-9249-E54064522A0A}"/>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808" name="直線コネクタ 807">
          <a:extLst>
            <a:ext uri="{FF2B5EF4-FFF2-40B4-BE49-F238E27FC236}">
              <a16:creationId xmlns:a16="http://schemas.microsoft.com/office/drawing/2014/main" id="{7C20CAEB-4E21-49F2-BF69-DD65B7420523}"/>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149217</xdr:rowOff>
    </xdr:from>
    <xdr:ext cx="469744" cy="259045"/>
    <xdr:sp macro="" textlink="">
      <xdr:nvSpPr>
        <xdr:cNvPr id="809" name="【公民館】&#10;一人当たり面積平均値テキスト">
          <a:extLst>
            <a:ext uri="{FF2B5EF4-FFF2-40B4-BE49-F238E27FC236}">
              <a16:creationId xmlns:a16="http://schemas.microsoft.com/office/drawing/2014/main" id="{3D445BA1-9CE0-46B3-A2AB-AB5F69E87FF8}"/>
            </a:ext>
          </a:extLst>
        </xdr:cNvPr>
        <xdr:cNvSpPr txBox="1"/>
      </xdr:nvSpPr>
      <xdr:spPr>
        <a:xfrm>
          <a:off x="22199600" y="18322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810" name="フローチャート: 判断 809">
          <a:extLst>
            <a:ext uri="{FF2B5EF4-FFF2-40B4-BE49-F238E27FC236}">
              <a16:creationId xmlns:a16="http://schemas.microsoft.com/office/drawing/2014/main" id="{4AD6840E-EF02-4A7D-BA8E-9D23F7B77F4E}"/>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811" name="フローチャート: 判断 810">
          <a:extLst>
            <a:ext uri="{FF2B5EF4-FFF2-40B4-BE49-F238E27FC236}">
              <a16:creationId xmlns:a16="http://schemas.microsoft.com/office/drawing/2014/main" id="{05E9F1EA-C562-4597-BCA5-BD5B7DAE32E6}"/>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812" name="フローチャート: 判断 811">
          <a:extLst>
            <a:ext uri="{FF2B5EF4-FFF2-40B4-BE49-F238E27FC236}">
              <a16:creationId xmlns:a16="http://schemas.microsoft.com/office/drawing/2014/main" id="{308E4F86-16F1-4CF7-B081-22216767DF10}"/>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13" name="フローチャート: 判断 812">
          <a:extLst>
            <a:ext uri="{FF2B5EF4-FFF2-40B4-BE49-F238E27FC236}">
              <a16:creationId xmlns:a16="http://schemas.microsoft.com/office/drawing/2014/main" id="{69242BBB-D424-4540-8D12-19AAAFB07C4A}"/>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814" name="フローチャート: 判断 813">
          <a:extLst>
            <a:ext uri="{FF2B5EF4-FFF2-40B4-BE49-F238E27FC236}">
              <a16:creationId xmlns:a16="http://schemas.microsoft.com/office/drawing/2014/main" id="{1B6B1578-FA31-441F-8169-1286F3E13490}"/>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5" name="テキスト ボックス 814">
          <a:extLst>
            <a:ext uri="{FF2B5EF4-FFF2-40B4-BE49-F238E27FC236}">
              <a16:creationId xmlns:a16="http://schemas.microsoft.com/office/drawing/2014/main" id="{BEC8A0F0-2519-48A9-8D20-FF7762D1CBB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6" name="テキスト ボックス 815">
          <a:extLst>
            <a:ext uri="{FF2B5EF4-FFF2-40B4-BE49-F238E27FC236}">
              <a16:creationId xmlns:a16="http://schemas.microsoft.com/office/drawing/2014/main" id="{2083CA63-54F9-41C7-9029-579DABE27DA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9665FCB5-276A-4B90-900D-E2F054D52EF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8" name="テキスト ボックス 817">
          <a:extLst>
            <a:ext uri="{FF2B5EF4-FFF2-40B4-BE49-F238E27FC236}">
              <a16:creationId xmlns:a16="http://schemas.microsoft.com/office/drawing/2014/main" id="{F14A2FBD-24DD-4B72-B645-A2BEC65A832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9147D684-81A1-4C07-A796-837AB86A3CC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75234</xdr:rowOff>
    </xdr:from>
    <xdr:to>
      <xdr:col>116</xdr:col>
      <xdr:colOff>114300</xdr:colOff>
      <xdr:row>102</xdr:row>
      <xdr:rowOff>5384</xdr:rowOff>
    </xdr:to>
    <xdr:sp macro="" textlink="">
      <xdr:nvSpPr>
        <xdr:cNvPr id="820" name="楕円 819">
          <a:extLst>
            <a:ext uri="{FF2B5EF4-FFF2-40B4-BE49-F238E27FC236}">
              <a16:creationId xmlns:a16="http://schemas.microsoft.com/office/drawing/2014/main" id="{469DE7B4-B8C9-4D75-A845-6DAF26B6CFE7}"/>
            </a:ext>
          </a:extLst>
        </xdr:cNvPr>
        <xdr:cNvSpPr/>
      </xdr:nvSpPr>
      <xdr:spPr>
        <a:xfrm>
          <a:off x="22110700" y="1739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28261</xdr:rowOff>
    </xdr:from>
    <xdr:ext cx="469744" cy="259045"/>
    <xdr:sp macro="" textlink="">
      <xdr:nvSpPr>
        <xdr:cNvPr id="821" name="【公民館】&#10;一人当たり面積該当値テキスト">
          <a:extLst>
            <a:ext uri="{FF2B5EF4-FFF2-40B4-BE49-F238E27FC236}">
              <a16:creationId xmlns:a16="http://schemas.microsoft.com/office/drawing/2014/main" id="{B1B9BF1F-2597-4B9E-8592-0316C632F09F}"/>
            </a:ext>
          </a:extLst>
        </xdr:cNvPr>
        <xdr:cNvSpPr txBox="1"/>
      </xdr:nvSpPr>
      <xdr:spPr>
        <a:xfrm>
          <a:off x="22199600" y="17344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61519</xdr:rowOff>
    </xdr:from>
    <xdr:to>
      <xdr:col>112</xdr:col>
      <xdr:colOff>38100</xdr:colOff>
      <xdr:row>107</xdr:row>
      <xdr:rowOff>163119</xdr:rowOff>
    </xdr:to>
    <xdr:sp macro="" textlink="">
      <xdr:nvSpPr>
        <xdr:cNvPr id="822" name="楕円 821">
          <a:extLst>
            <a:ext uri="{FF2B5EF4-FFF2-40B4-BE49-F238E27FC236}">
              <a16:creationId xmlns:a16="http://schemas.microsoft.com/office/drawing/2014/main" id="{4EE385B6-5B6C-49B1-85FF-BF713396B776}"/>
            </a:ext>
          </a:extLst>
        </xdr:cNvPr>
        <xdr:cNvSpPr/>
      </xdr:nvSpPr>
      <xdr:spPr>
        <a:xfrm>
          <a:off x="21272500" y="1840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126034</xdr:rowOff>
    </xdr:from>
    <xdr:to>
      <xdr:col>116</xdr:col>
      <xdr:colOff>63500</xdr:colOff>
      <xdr:row>107</xdr:row>
      <xdr:rowOff>112319</xdr:rowOff>
    </xdr:to>
    <xdr:cxnSp macro="">
      <xdr:nvCxnSpPr>
        <xdr:cNvPr id="823" name="直線コネクタ 822">
          <a:extLst>
            <a:ext uri="{FF2B5EF4-FFF2-40B4-BE49-F238E27FC236}">
              <a16:creationId xmlns:a16="http://schemas.microsoft.com/office/drawing/2014/main" id="{99C0D604-A49D-4FAB-B979-21DD2694C1E1}"/>
            </a:ext>
          </a:extLst>
        </xdr:cNvPr>
        <xdr:cNvCxnSpPr/>
      </xdr:nvCxnSpPr>
      <xdr:spPr>
        <a:xfrm flipV="1">
          <a:off x="21323300" y="17442484"/>
          <a:ext cx="838200" cy="1014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67463</xdr:rowOff>
    </xdr:from>
    <xdr:to>
      <xdr:col>107</xdr:col>
      <xdr:colOff>101600</xdr:colOff>
      <xdr:row>107</xdr:row>
      <xdr:rowOff>169063</xdr:rowOff>
    </xdr:to>
    <xdr:sp macro="" textlink="">
      <xdr:nvSpPr>
        <xdr:cNvPr id="824" name="楕円 823">
          <a:extLst>
            <a:ext uri="{FF2B5EF4-FFF2-40B4-BE49-F238E27FC236}">
              <a16:creationId xmlns:a16="http://schemas.microsoft.com/office/drawing/2014/main" id="{2E750D07-977E-48BD-BD99-34F5EA3DAC73}"/>
            </a:ext>
          </a:extLst>
        </xdr:cNvPr>
        <xdr:cNvSpPr/>
      </xdr:nvSpPr>
      <xdr:spPr>
        <a:xfrm>
          <a:off x="20383500" y="1841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112319</xdr:rowOff>
    </xdr:from>
    <xdr:to>
      <xdr:col>111</xdr:col>
      <xdr:colOff>177800</xdr:colOff>
      <xdr:row>107</xdr:row>
      <xdr:rowOff>118263</xdr:rowOff>
    </xdr:to>
    <xdr:cxnSp macro="">
      <xdr:nvCxnSpPr>
        <xdr:cNvPr id="825" name="直線コネクタ 824">
          <a:extLst>
            <a:ext uri="{FF2B5EF4-FFF2-40B4-BE49-F238E27FC236}">
              <a16:creationId xmlns:a16="http://schemas.microsoft.com/office/drawing/2014/main" id="{23228BEA-9060-42D4-98EC-E9CFB1407C58}"/>
            </a:ext>
          </a:extLst>
        </xdr:cNvPr>
        <xdr:cNvCxnSpPr/>
      </xdr:nvCxnSpPr>
      <xdr:spPr>
        <a:xfrm flipV="1">
          <a:off x="20434300" y="18457469"/>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69292</xdr:rowOff>
    </xdr:from>
    <xdr:to>
      <xdr:col>102</xdr:col>
      <xdr:colOff>165100</xdr:colOff>
      <xdr:row>107</xdr:row>
      <xdr:rowOff>170892</xdr:rowOff>
    </xdr:to>
    <xdr:sp macro="" textlink="">
      <xdr:nvSpPr>
        <xdr:cNvPr id="826" name="楕円 825">
          <a:extLst>
            <a:ext uri="{FF2B5EF4-FFF2-40B4-BE49-F238E27FC236}">
              <a16:creationId xmlns:a16="http://schemas.microsoft.com/office/drawing/2014/main" id="{E5804FA8-1E44-4197-8AB6-26067456EA9C}"/>
            </a:ext>
          </a:extLst>
        </xdr:cNvPr>
        <xdr:cNvSpPr/>
      </xdr:nvSpPr>
      <xdr:spPr>
        <a:xfrm>
          <a:off x="19494500" y="1841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118263</xdr:rowOff>
    </xdr:from>
    <xdr:to>
      <xdr:col>107</xdr:col>
      <xdr:colOff>50800</xdr:colOff>
      <xdr:row>107</xdr:row>
      <xdr:rowOff>120092</xdr:rowOff>
    </xdr:to>
    <xdr:cxnSp macro="">
      <xdr:nvCxnSpPr>
        <xdr:cNvPr id="827" name="直線コネクタ 826">
          <a:extLst>
            <a:ext uri="{FF2B5EF4-FFF2-40B4-BE49-F238E27FC236}">
              <a16:creationId xmlns:a16="http://schemas.microsoft.com/office/drawing/2014/main" id="{8CEAF52C-10A8-4B87-8E00-7D40D4B4CBF0}"/>
            </a:ext>
          </a:extLst>
        </xdr:cNvPr>
        <xdr:cNvCxnSpPr/>
      </xdr:nvCxnSpPr>
      <xdr:spPr>
        <a:xfrm flipV="1">
          <a:off x="19545300" y="18463413"/>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113640</xdr:rowOff>
    </xdr:from>
    <xdr:to>
      <xdr:col>98</xdr:col>
      <xdr:colOff>38100</xdr:colOff>
      <xdr:row>103</xdr:row>
      <xdr:rowOff>43790</xdr:rowOff>
    </xdr:to>
    <xdr:sp macro="" textlink="">
      <xdr:nvSpPr>
        <xdr:cNvPr id="828" name="楕円 827">
          <a:extLst>
            <a:ext uri="{FF2B5EF4-FFF2-40B4-BE49-F238E27FC236}">
              <a16:creationId xmlns:a16="http://schemas.microsoft.com/office/drawing/2014/main" id="{F3169A9A-0330-47F3-BDB0-CC7893CCE1F1}"/>
            </a:ext>
          </a:extLst>
        </xdr:cNvPr>
        <xdr:cNvSpPr/>
      </xdr:nvSpPr>
      <xdr:spPr>
        <a:xfrm>
          <a:off x="18605500" y="1760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164440</xdr:rowOff>
    </xdr:from>
    <xdr:to>
      <xdr:col>102</xdr:col>
      <xdr:colOff>114300</xdr:colOff>
      <xdr:row>107</xdr:row>
      <xdr:rowOff>120092</xdr:rowOff>
    </xdr:to>
    <xdr:cxnSp macro="">
      <xdr:nvCxnSpPr>
        <xdr:cNvPr id="829" name="直線コネクタ 828">
          <a:extLst>
            <a:ext uri="{FF2B5EF4-FFF2-40B4-BE49-F238E27FC236}">
              <a16:creationId xmlns:a16="http://schemas.microsoft.com/office/drawing/2014/main" id="{A1E0FD87-3E39-462C-BF77-A5B79DDD3083}"/>
            </a:ext>
          </a:extLst>
        </xdr:cNvPr>
        <xdr:cNvCxnSpPr/>
      </xdr:nvCxnSpPr>
      <xdr:spPr>
        <a:xfrm>
          <a:off x="18656300" y="17652340"/>
          <a:ext cx="889000" cy="812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830" name="n_1aveValue【公民館】&#10;一人当たり面積">
          <a:extLst>
            <a:ext uri="{FF2B5EF4-FFF2-40B4-BE49-F238E27FC236}">
              <a16:creationId xmlns:a16="http://schemas.microsoft.com/office/drawing/2014/main" id="{BF9F680E-58C7-4FCF-A507-C5D746360F42}"/>
            </a:ext>
          </a:extLst>
        </xdr:cNvPr>
        <xdr:cNvSpPr txBox="1"/>
      </xdr:nvSpPr>
      <xdr:spPr>
        <a:xfrm>
          <a:off x="21075727" y="1814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831" name="n_2aveValue【公民館】&#10;一人当たり面積">
          <a:extLst>
            <a:ext uri="{FF2B5EF4-FFF2-40B4-BE49-F238E27FC236}">
              <a16:creationId xmlns:a16="http://schemas.microsoft.com/office/drawing/2014/main" id="{735E90C7-7CBE-4B4D-B609-24973026066C}"/>
            </a:ext>
          </a:extLst>
        </xdr:cNvPr>
        <xdr:cNvSpPr txBox="1"/>
      </xdr:nvSpPr>
      <xdr:spPr>
        <a:xfrm>
          <a:off x="20199427" y="1814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832" name="n_3aveValue【公民館】&#10;一人当たり面積">
          <a:extLst>
            <a:ext uri="{FF2B5EF4-FFF2-40B4-BE49-F238E27FC236}">
              <a16:creationId xmlns:a16="http://schemas.microsoft.com/office/drawing/2014/main" id="{034D60C7-4BF6-4FC2-9973-6C24762379F9}"/>
            </a:ext>
          </a:extLst>
        </xdr:cNvPr>
        <xdr:cNvSpPr txBox="1"/>
      </xdr:nvSpPr>
      <xdr:spPr>
        <a:xfrm>
          <a:off x="19310427" y="181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112183</xdr:rowOff>
    </xdr:from>
    <xdr:ext cx="469744" cy="259045"/>
    <xdr:sp macro="" textlink="">
      <xdr:nvSpPr>
        <xdr:cNvPr id="833" name="n_4aveValue【公民館】&#10;一人当たり面積">
          <a:extLst>
            <a:ext uri="{FF2B5EF4-FFF2-40B4-BE49-F238E27FC236}">
              <a16:creationId xmlns:a16="http://schemas.microsoft.com/office/drawing/2014/main" id="{17D8D0ED-2348-47F3-8B45-CD04E29DC637}"/>
            </a:ext>
          </a:extLst>
        </xdr:cNvPr>
        <xdr:cNvSpPr txBox="1"/>
      </xdr:nvSpPr>
      <xdr:spPr>
        <a:xfrm>
          <a:off x="18421427" y="1845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154246</xdr:rowOff>
    </xdr:from>
    <xdr:ext cx="469744" cy="259045"/>
    <xdr:sp macro="" textlink="">
      <xdr:nvSpPr>
        <xdr:cNvPr id="834" name="n_1mainValue【公民館】&#10;一人当たり面積">
          <a:extLst>
            <a:ext uri="{FF2B5EF4-FFF2-40B4-BE49-F238E27FC236}">
              <a16:creationId xmlns:a16="http://schemas.microsoft.com/office/drawing/2014/main" id="{B77CE5A7-F1B6-46E5-A9C3-9DAC0ECC96C9}"/>
            </a:ext>
          </a:extLst>
        </xdr:cNvPr>
        <xdr:cNvSpPr txBox="1"/>
      </xdr:nvSpPr>
      <xdr:spPr>
        <a:xfrm>
          <a:off x="21075727" y="18499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160190</xdr:rowOff>
    </xdr:from>
    <xdr:ext cx="469744" cy="259045"/>
    <xdr:sp macro="" textlink="">
      <xdr:nvSpPr>
        <xdr:cNvPr id="835" name="n_2mainValue【公民館】&#10;一人当たり面積">
          <a:extLst>
            <a:ext uri="{FF2B5EF4-FFF2-40B4-BE49-F238E27FC236}">
              <a16:creationId xmlns:a16="http://schemas.microsoft.com/office/drawing/2014/main" id="{EC70B207-B2F2-45A1-8211-9CDCAEDFF689}"/>
            </a:ext>
          </a:extLst>
        </xdr:cNvPr>
        <xdr:cNvSpPr txBox="1"/>
      </xdr:nvSpPr>
      <xdr:spPr>
        <a:xfrm>
          <a:off x="20199427" y="1850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162019</xdr:rowOff>
    </xdr:from>
    <xdr:ext cx="469744" cy="259045"/>
    <xdr:sp macro="" textlink="">
      <xdr:nvSpPr>
        <xdr:cNvPr id="836" name="n_3mainValue【公民館】&#10;一人当たり面積">
          <a:extLst>
            <a:ext uri="{FF2B5EF4-FFF2-40B4-BE49-F238E27FC236}">
              <a16:creationId xmlns:a16="http://schemas.microsoft.com/office/drawing/2014/main" id="{A1D2C1FF-1711-498E-AEBE-D9BD988CE12C}"/>
            </a:ext>
          </a:extLst>
        </xdr:cNvPr>
        <xdr:cNvSpPr txBox="1"/>
      </xdr:nvSpPr>
      <xdr:spPr>
        <a:xfrm>
          <a:off x="19310427" y="18507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60317</xdr:rowOff>
    </xdr:from>
    <xdr:ext cx="469744" cy="259045"/>
    <xdr:sp macro="" textlink="">
      <xdr:nvSpPr>
        <xdr:cNvPr id="837" name="n_4mainValue【公民館】&#10;一人当たり面積">
          <a:extLst>
            <a:ext uri="{FF2B5EF4-FFF2-40B4-BE49-F238E27FC236}">
              <a16:creationId xmlns:a16="http://schemas.microsoft.com/office/drawing/2014/main" id="{ADCE974E-2084-4B4D-9856-A327DE5A88D4}"/>
            </a:ext>
          </a:extLst>
        </xdr:cNvPr>
        <xdr:cNvSpPr txBox="1"/>
      </xdr:nvSpPr>
      <xdr:spPr>
        <a:xfrm>
          <a:off x="18421427" y="17376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8" name="正方形/長方形 837">
          <a:extLst>
            <a:ext uri="{FF2B5EF4-FFF2-40B4-BE49-F238E27FC236}">
              <a16:creationId xmlns:a16="http://schemas.microsoft.com/office/drawing/2014/main" id="{1C94976A-5733-43BA-A1EA-C43DFEBC78C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9" name="正方形/長方形 838">
          <a:extLst>
            <a:ext uri="{FF2B5EF4-FFF2-40B4-BE49-F238E27FC236}">
              <a16:creationId xmlns:a16="http://schemas.microsoft.com/office/drawing/2014/main" id="{84146E5B-6340-446B-89A6-BE1F6D4F418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0" name="テキスト ボックス 839">
          <a:extLst>
            <a:ext uri="{FF2B5EF4-FFF2-40B4-BE49-F238E27FC236}">
              <a16:creationId xmlns:a16="http://schemas.microsoft.com/office/drawing/2014/main" id="{00AB743E-F4C5-44CE-8D30-F385A3DBA7A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当町が保有する公共施設は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1970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1990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年度にかけて町民文化系施設、学校教育系施設、行政系施設などを集中して整備を行なった。</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以降についても、小学校統合に伴う校舎・体育館・町営住宅・医療センター・千波環境美化センターなと大規模な施設を整備してきたが、今後、老朽化の時期を向かえ多額の更新費用や改修費用が見込まれ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このため、長期的な財政状況や公共施設等の利用需要の見通しを踏まえて、将来に過度な負担を残さない持続可能な公共施設等のあり方を検討していく。</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D518F1A-BE96-4096-B54B-3BDCE0593B0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72B9A80-F476-4B38-B508-C87163A1C22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51E39A1-412D-4C39-A58C-F244AEC5F75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161DA64-03DE-476C-B118-E79E7A39B08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98369B8-EA4B-4413-BA00-3502A73151F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F3F4098-4D62-4973-90A0-D737BE7F07F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F47023A-6F55-4377-BC33-893436D58F9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B2F6124-1CD6-4B62-A629-BAF3EDD0C24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0CE59A5-AB15-4234-99A2-6A0F6EC82F7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0C0014C-1522-4BD0-9A8D-98C358A367B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6,813
6,665
90.76
9,891,013
9,754,237
136,776
3,962,435
8,000,381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0553D64-FEFB-475A-9AB9-2D157454394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7313AA9-E18B-49E1-8CC4-97B82A8EDCB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2C90282-9FA3-4203-A19B-CF6E4D9D294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07A711D-607B-44A1-86B0-C2CB558DF6A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A782DC7-D998-4107-B77A-095E4BD7E58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BDF3748-57EA-4CD1-897D-CB0F8374468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A4D52C5-F351-46A0-9036-8E6E76A77E1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88D7961-792A-41CE-8D2D-52DED2D6125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9B84403-60D5-4811-83F5-68FD0F41F64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A61BA48-C620-4DB0-9B3D-3E0DF015E28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A552A84-1C3B-4093-A36C-DE82FE43238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538D59B-64AE-412B-AA7D-F91CDEAAF69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93F4B7E-5912-4A2D-B7C9-3DA571D4DE2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F75CA54-65C4-4491-8DEB-132AF4C44A7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05F59F8-3033-4F91-97BE-BDB487EEE5B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D85C9E7-795B-4FFB-BAB5-7DB7D48FA42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730C00F-E529-4B22-BA13-E7CD38AE73D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418BA5E-30C3-4A0D-877A-AE9DA852459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1E13D37-298C-4534-86EF-F1F5A2216AC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4E682BA-82B4-4769-BE20-87B18ED5D19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8EBB897-4354-44B5-B04D-82E7A959B18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3523806-4EBB-44A5-B1FD-18B9530A874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E1AF10C-367B-48EF-983D-B3E346CE3F3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4B0A8E4-287A-4917-832B-9A495BF9C03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61E5386-87E4-4113-9877-DE6D7D096C1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A0F8391-BB08-407B-8D35-4D978D3B109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FFC2F42-0C3D-477A-8EA1-2E5DB73D0C8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A6DB9A0-8857-4FFB-8237-5222766CAB0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8CBBAA3-19CE-461A-A287-F7EC054DC6F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BA580E6-43FE-4552-AC15-0451FE376C0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B345B6D-9377-4EA8-B453-2A9D4063CE1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28F897D-B4E4-4FD9-B162-31C3FD194CE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2D0BDF9-063F-42B3-B6D7-DB7ABF91811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FED8161-7406-4101-AB00-D90BE07C274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ABC24A6-7620-4751-B494-DBED5E6E416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0D1F5E9-DFFC-4A2D-AB63-952F72A4B21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3ADFAAE-A51E-4FC5-9EFF-A8259203591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3B892AF-4639-4269-BF7B-92333701145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F76AA82-2193-4154-84F8-DCF17A924D3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3CB8CCC-4376-4138-95CC-7FAD6A282255}"/>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88DEF2A-066B-46CF-A572-06DC6292959F}"/>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F318E28-7F4A-4429-ABA2-6C15D91FF1B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EC8957E-197C-4F1E-BB90-66CFBE6EDFB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4A62E63-723D-49CA-BF6A-AF01D29CA93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653849C-4D99-4D5A-AE82-C4A1512B28D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93B9C59-955D-4AAD-AAAA-49FC25DFC80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519CA944-91DA-4A88-AB7D-DF5DD99177EB}"/>
            </a:ext>
          </a:extLst>
        </xdr:cNvPr>
        <xdr:cNvCxnSpPr/>
      </xdr:nvCxnSpPr>
      <xdr:spPr>
        <a:xfrm flipV="1">
          <a:off x="4634865" y="570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8425B90F-6FD8-4E8C-B6EA-AF0CF1FC2926}"/>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309E7B3-4A79-42DE-A171-1BB85347AE1F}"/>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04D4FC5D-D7CA-4710-9EEA-9A53277D11EB}"/>
            </a:ext>
          </a:extLst>
        </xdr:cNvPr>
        <xdr:cNvSpPr txBox="1"/>
      </xdr:nvSpPr>
      <xdr:spPr>
        <a:xfrm>
          <a:off x="4673600" y="548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004891AE-4AA6-4186-85FB-09E438A39C9F}"/>
            </a:ext>
          </a:extLst>
        </xdr:cNvPr>
        <xdr:cNvCxnSpPr/>
      </xdr:nvCxnSpPr>
      <xdr:spPr>
        <a:xfrm>
          <a:off x="4546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84200</xdr:rowOff>
    </xdr:from>
    <xdr:ext cx="405111" cy="259045"/>
    <xdr:sp macro="" textlink="">
      <xdr:nvSpPr>
        <xdr:cNvPr id="63" name="【図書館】&#10;有形固定資産減価償却率平均値テキスト">
          <a:extLst>
            <a:ext uri="{FF2B5EF4-FFF2-40B4-BE49-F238E27FC236}">
              <a16:creationId xmlns:a16="http://schemas.microsoft.com/office/drawing/2014/main" id="{47967C0C-3D19-4735-B8C6-3F2E602ADE7E}"/>
            </a:ext>
          </a:extLst>
        </xdr:cNvPr>
        <xdr:cNvSpPr txBox="1"/>
      </xdr:nvSpPr>
      <xdr:spPr>
        <a:xfrm>
          <a:off x="4673600" y="6256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16709C03-EA10-4687-9263-5BEA10DD18B0}"/>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EEC27C96-178D-41D9-BD41-30AF2E7C32D5}"/>
            </a:ext>
          </a:extLst>
        </xdr:cNvPr>
        <xdr:cNvSpPr/>
      </xdr:nvSpPr>
      <xdr:spPr>
        <a:xfrm>
          <a:off x="3746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77D4B1A2-540A-4506-AE5B-6C398ECE3A73}"/>
            </a:ext>
          </a:extLst>
        </xdr:cNvPr>
        <xdr:cNvSpPr/>
      </xdr:nvSpPr>
      <xdr:spPr>
        <a:xfrm>
          <a:off x="2857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3D9723FD-30D9-4F44-8A4F-11297C852587}"/>
            </a:ext>
          </a:extLst>
        </xdr:cNvPr>
        <xdr:cNvSpPr/>
      </xdr:nvSpPr>
      <xdr:spPr>
        <a:xfrm>
          <a:off x="1968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25C8CA99-96F0-4404-884E-6BCA89B204F4}"/>
            </a:ext>
          </a:extLst>
        </xdr:cNvPr>
        <xdr:cNvSpPr/>
      </xdr:nvSpPr>
      <xdr:spPr>
        <a:xfrm>
          <a:off x="1079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19F2BDE-6282-4C9E-BF5C-C57A201F107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00735B7-80B4-4625-963B-0999C45CBE6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ECBE91F-1CC8-4C45-BCC2-82E1BB69438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5D27DDD-3586-4D78-84A7-9E02BD9BCDF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7F23E57-295E-40E0-A879-F7452C741B9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41728</xdr:rowOff>
    </xdr:from>
    <xdr:to>
      <xdr:col>24</xdr:col>
      <xdr:colOff>114300</xdr:colOff>
      <xdr:row>42</xdr:row>
      <xdr:rowOff>143328</xdr:rowOff>
    </xdr:to>
    <xdr:sp macro="" textlink="">
      <xdr:nvSpPr>
        <xdr:cNvPr id="74" name="楕円 73">
          <a:extLst>
            <a:ext uri="{FF2B5EF4-FFF2-40B4-BE49-F238E27FC236}">
              <a16:creationId xmlns:a16="http://schemas.microsoft.com/office/drawing/2014/main" id="{0A775553-3D2A-4EF8-ACBD-CCC8E66EC618}"/>
            </a:ext>
          </a:extLst>
        </xdr:cNvPr>
        <xdr:cNvSpPr/>
      </xdr:nvSpPr>
      <xdr:spPr>
        <a:xfrm>
          <a:off x="45847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128105</xdr:rowOff>
    </xdr:from>
    <xdr:ext cx="469744" cy="259045"/>
    <xdr:sp macro="" textlink="">
      <xdr:nvSpPr>
        <xdr:cNvPr id="75" name="【図書館】&#10;有形固定資産減価償却率該当値テキスト">
          <a:extLst>
            <a:ext uri="{FF2B5EF4-FFF2-40B4-BE49-F238E27FC236}">
              <a16:creationId xmlns:a16="http://schemas.microsoft.com/office/drawing/2014/main" id="{A128F242-B8F6-496A-9E79-CC1F2CFDB98E}"/>
            </a:ext>
          </a:extLst>
        </xdr:cNvPr>
        <xdr:cNvSpPr txBox="1"/>
      </xdr:nvSpPr>
      <xdr:spPr>
        <a:xfrm>
          <a:off x="4673600" y="715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38463</xdr:rowOff>
    </xdr:from>
    <xdr:to>
      <xdr:col>20</xdr:col>
      <xdr:colOff>38100</xdr:colOff>
      <xdr:row>34</xdr:row>
      <xdr:rowOff>140063</xdr:rowOff>
    </xdr:to>
    <xdr:sp macro="" textlink="">
      <xdr:nvSpPr>
        <xdr:cNvPr id="76" name="楕円 75">
          <a:extLst>
            <a:ext uri="{FF2B5EF4-FFF2-40B4-BE49-F238E27FC236}">
              <a16:creationId xmlns:a16="http://schemas.microsoft.com/office/drawing/2014/main" id="{683CFB50-9369-4357-B88E-34643B03AC46}"/>
            </a:ext>
          </a:extLst>
        </xdr:cNvPr>
        <xdr:cNvSpPr/>
      </xdr:nvSpPr>
      <xdr:spPr>
        <a:xfrm>
          <a:off x="3746500" y="586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89263</xdr:rowOff>
    </xdr:from>
    <xdr:to>
      <xdr:col>24</xdr:col>
      <xdr:colOff>63500</xdr:colOff>
      <xdr:row>42</xdr:row>
      <xdr:rowOff>92528</xdr:rowOff>
    </xdr:to>
    <xdr:cxnSp macro="">
      <xdr:nvCxnSpPr>
        <xdr:cNvPr id="77" name="直線コネクタ 76">
          <a:extLst>
            <a:ext uri="{FF2B5EF4-FFF2-40B4-BE49-F238E27FC236}">
              <a16:creationId xmlns:a16="http://schemas.microsoft.com/office/drawing/2014/main" id="{D3E9C229-925C-4360-8D9C-971A415B9879}"/>
            </a:ext>
          </a:extLst>
        </xdr:cNvPr>
        <xdr:cNvCxnSpPr/>
      </xdr:nvCxnSpPr>
      <xdr:spPr>
        <a:xfrm>
          <a:off x="3797300" y="5918563"/>
          <a:ext cx="838200" cy="137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131536</xdr:rowOff>
    </xdr:from>
    <xdr:to>
      <xdr:col>15</xdr:col>
      <xdr:colOff>101600</xdr:colOff>
      <xdr:row>34</xdr:row>
      <xdr:rowOff>61686</xdr:rowOff>
    </xdr:to>
    <xdr:sp macro="" textlink="">
      <xdr:nvSpPr>
        <xdr:cNvPr id="78" name="楕円 77">
          <a:extLst>
            <a:ext uri="{FF2B5EF4-FFF2-40B4-BE49-F238E27FC236}">
              <a16:creationId xmlns:a16="http://schemas.microsoft.com/office/drawing/2014/main" id="{F005284C-3F3E-4606-9502-0CC6F5A581EF}"/>
            </a:ext>
          </a:extLst>
        </xdr:cNvPr>
        <xdr:cNvSpPr/>
      </xdr:nvSpPr>
      <xdr:spPr>
        <a:xfrm>
          <a:off x="2857500" y="578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10886</xdr:rowOff>
    </xdr:from>
    <xdr:to>
      <xdr:col>19</xdr:col>
      <xdr:colOff>177800</xdr:colOff>
      <xdr:row>34</xdr:row>
      <xdr:rowOff>89263</xdr:rowOff>
    </xdr:to>
    <xdr:cxnSp macro="">
      <xdr:nvCxnSpPr>
        <xdr:cNvPr id="79" name="直線コネクタ 78">
          <a:extLst>
            <a:ext uri="{FF2B5EF4-FFF2-40B4-BE49-F238E27FC236}">
              <a16:creationId xmlns:a16="http://schemas.microsoft.com/office/drawing/2014/main" id="{A071F838-9A17-4ED8-AE65-953AACEBC818}"/>
            </a:ext>
          </a:extLst>
        </xdr:cNvPr>
        <xdr:cNvCxnSpPr/>
      </xdr:nvCxnSpPr>
      <xdr:spPr>
        <a:xfrm>
          <a:off x="2908300" y="5840186"/>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49893</xdr:rowOff>
    </xdr:from>
    <xdr:to>
      <xdr:col>10</xdr:col>
      <xdr:colOff>165100</xdr:colOff>
      <xdr:row>33</xdr:row>
      <xdr:rowOff>151493</xdr:rowOff>
    </xdr:to>
    <xdr:sp macro="" textlink="">
      <xdr:nvSpPr>
        <xdr:cNvPr id="80" name="楕円 79">
          <a:extLst>
            <a:ext uri="{FF2B5EF4-FFF2-40B4-BE49-F238E27FC236}">
              <a16:creationId xmlns:a16="http://schemas.microsoft.com/office/drawing/2014/main" id="{D824416F-5FBF-48CD-91CD-05E1AB05C9EE}"/>
            </a:ext>
          </a:extLst>
        </xdr:cNvPr>
        <xdr:cNvSpPr/>
      </xdr:nvSpPr>
      <xdr:spPr>
        <a:xfrm>
          <a:off x="1968500" y="570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100693</xdr:rowOff>
    </xdr:from>
    <xdr:to>
      <xdr:col>15</xdr:col>
      <xdr:colOff>50800</xdr:colOff>
      <xdr:row>34</xdr:row>
      <xdr:rowOff>10886</xdr:rowOff>
    </xdr:to>
    <xdr:cxnSp macro="">
      <xdr:nvCxnSpPr>
        <xdr:cNvPr id="81" name="直線コネクタ 80">
          <a:extLst>
            <a:ext uri="{FF2B5EF4-FFF2-40B4-BE49-F238E27FC236}">
              <a16:creationId xmlns:a16="http://schemas.microsoft.com/office/drawing/2014/main" id="{F8ADF215-4180-4D66-AEFD-8B7F8CD40731}"/>
            </a:ext>
          </a:extLst>
        </xdr:cNvPr>
        <xdr:cNvCxnSpPr/>
      </xdr:nvCxnSpPr>
      <xdr:spPr>
        <a:xfrm>
          <a:off x="2019300" y="5758543"/>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41728</xdr:rowOff>
    </xdr:from>
    <xdr:to>
      <xdr:col>6</xdr:col>
      <xdr:colOff>38100</xdr:colOff>
      <xdr:row>42</xdr:row>
      <xdr:rowOff>143328</xdr:rowOff>
    </xdr:to>
    <xdr:sp macro="" textlink="">
      <xdr:nvSpPr>
        <xdr:cNvPr id="82" name="楕円 81">
          <a:extLst>
            <a:ext uri="{FF2B5EF4-FFF2-40B4-BE49-F238E27FC236}">
              <a16:creationId xmlns:a16="http://schemas.microsoft.com/office/drawing/2014/main" id="{42453C04-FA8D-4E90-890F-693627EDF9DF}"/>
            </a:ext>
          </a:extLst>
        </xdr:cNvPr>
        <xdr:cNvSpPr/>
      </xdr:nvSpPr>
      <xdr:spPr>
        <a:xfrm>
          <a:off x="1079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100693</xdr:rowOff>
    </xdr:from>
    <xdr:to>
      <xdr:col>10</xdr:col>
      <xdr:colOff>114300</xdr:colOff>
      <xdr:row>42</xdr:row>
      <xdr:rowOff>92528</xdr:rowOff>
    </xdr:to>
    <xdr:cxnSp macro="">
      <xdr:nvCxnSpPr>
        <xdr:cNvPr id="83" name="直線コネクタ 82">
          <a:extLst>
            <a:ext uri="{FF2B5EF4-FFF2-40B4-BE49-F238E27FC236}">
              <a16:creationId xmlns:a16="http://schemas.microsoft.com/office/drawing/2014/main" id="{F0B20739-66B4-4FB9-8452-8687F01D1A05}"/>
            </a:ext>
          </a:extLst>
        </xdr:cNvPr>
        <xdr:cNvCxnSpPr/>
      </xdr:nvCxnSpPr>
      <xdr:spPr>
        <a:xfrm flipV="1">
          <a:off x="1130300" y="5758543"/>
          <a:ext cx="889000" cy="153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47914</xdr:rowOff>
    </xdr:from>
    <xdr:ext cx="405111" cy="259045"/>
    <xdr:sp macro="" textlink="">
      <xdr:nvSpPr>
        <xdr:cNvPr id="84" name="n_1aveValue【図書館】&#10;有形固定資産減価償却率">
          <a:extLst>
            <a:ext uri="{FF2B5EF4-FFF2-40B4-BE49-F238E27FC236}">
              <a16:creationId xmlns:a16="http://schemas.microsoft.com/office/drawing/2014/main" id="{B36BD897-D870-45A2-96B6-30178FE6C935}"/>
            </a:ext>
          </a:extLst>
        </xdr:cNvPr>
        <xdr:cNvSpPr txBox="1"/>
      </xdr:nvSpPr>
      <xdr:spPr>
        <a:xfrm>
          <a:off x="3582044" y="639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75673</xdr:rowOff>
    </xdr:from>
    <xdr:ext cx="405111" cy="259045"/>
    <xdr:sp macro="" textlink="">
      <xdr:nvSpPr>
        <xdr:cNvPr id="85" name="n_2aveValue【図書館】&#10;有形固定資産減価償却率">
          <a:extLst>
            <a:ext uri="{FF2B5EF4-FFF2-40B4-BE49-F238E27FC236}">
              <a16:creationId xmlns:a16="http://schemas.microsoft.com/office/drawing/2014/main" id="{47677279-37F8-4EA4-900D-6F157A1CD8D3}"/>
            </a:ext>
          </a:extLst>
        </xdr:cNvPr>
        <xdr:cNvSpPr txBox="1"/>
      </xdr:nvSpPr>
      <xdr:spPr>
        <a:xfrm>
          <a:off x="2705744" y="6419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105064</xdr:rowOff>
    </xdr:from>
    <xdr:ext cx="405111" cy="259045"/>
    <xdr:sp macro="" textlink="">
      <xdr:nvSpPr>
        <xdr:cNvPr id="86" name="n_3aveValue【図書館】&#10;有形固定資産減価償却率">
          <a:extLst>
            <a:ext uri="{FF2B5EF4-FFF2-40B4-BE49-F238E27FC236}">
              <a16:creationId xmlns:a16="http://schemas.microsoft.com/office/drawing/2014/main" id="{A78EEB12-058E-4330-9E85-083F4F24261C}"/>
            </a:ext>
          </a:extLst>
        </xdr:cNvPr>
        <xdr:cNvSpPr txBox="1"/>
      </xdr:nvSpPr>
      <xdr:spPr>
        <a:xfrm>
          <a:off x="1816744" y="644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76580</xdr:rowOff>
    </xdr:from>
    <xdr:ext cx="405111" cy="259045"/>
    <xdr:sp macro="" textlink="">
      <xdr:nvSpPr>
        <xdr:cNvPr id="87" name="n_4aveValue【図書館】&#10;有形固定資産減価償却率">
          <a:extLst>
            <a:ext uri="{FF2B5EF4-FFF2-40B4-BE49-F238E27FC236}">
              <a16:creationId xmlns:a16="http://schemas.microsoft.com/office/drawing/2014/main" id="{2A01A356-84BC-4AEB-A265-2B96548A9B1E}"/>
            </a:ext>
          </a:extLst>
        </xdr:cNvPr>
        <xdr:cNvSpPr txBox="1"/>
      </xdr:nvSpPr>
      <xdr:spPr>
        <a:xfrm>
          <a:off x="92774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156590</xdr:rowOff>
    </xdr:from>
    <xdr:ext cx="405111" cy="259045"/>
    <xdr:sp macro="" textlink="">
      <xdr:nvSpPr>
        <xdr:cNvPr id="88" name="n_1mainValue【図書館】&#10;有形固定資産減価償却率">
          <a:extLst>
            <a:ext uri="{FF2B5EF4-FFF2-40B4-BE49-F238E27FC236}">
              <a16:creationId xmlns:a16="http://schemas.microsoft.com/office/drawing/2014/main" id="{87B17B2C-4888-42DF-B324-414D1F00CB85}"/>
            </a:ext>
          </a:extLst>
        </xdr:cNvPr>
        <xdr:cNvSpPr txBox="1"/>
      </xdr:nvSpPr>
      <xdr:spPr>
        <a:xfrm>
          <a:off x="3582044" y="5642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78213</xdr:rowOff>
    </xdr:from>
    <xdr:ext cx="405111" cy="259045"/>
    <xdr:sp macro="" textlink="">
      <xdr:nvSpPr>
        <xdr:cNvPr id="89" name="n_2mainValue【図書館】&#10;有形固定資産減価償却率">
          <a:extLst>
            <a:ext uri="{FF2B5EF4-FFF2-40B4-BE49-F238E27FC236}">
              <a16:creationId xmlns:a16="http://schemas.microsoft.com/office/drawing/2014/main" id="{B99AE551-8F98-43BE-A98C-026FC8F822EC}"/>
            </a:ext>
          </a:extLst>
        </xdr:cNvPr>
        <xdr:cNvSpPr txBox="1"/>
      </xdr:nvSpPr>
      <xdr:spPr>
        <a:xfrm>
          <a:off x="2705744" y="556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168020</xdr:rowOff>
    </xdr:from>
    <xdr:ext cx="340478" cy="259045"/>
    <xdr:sp macro="" textlink="">
      <xdr:nvSpPr>
        <xdr:cNvPr id="90" name="n_3mainValue【図書館】&#10;有形固定資産減価償却率">
          <a:extLst>
            <a:ext uri="{FF2B5EF4-FFF2-40B4-BE49-F238E27FC236}">
              <a16:creationId xmlns:a16="http://schemas.microsoft.com/office/drawing/2014/main" id="{B60BC7CB-9261-4211-A460-7F1CC7292E21}"/>
            </a:ext>
          </a:extLst>
        </xdr:cNvPr>
        <xdr:cNvSpPr txBox="1"/>
      </xdr:nvSpPr>
      <xdr:spPr>
        <a:xfrm>
          <a:off x="1849061" y="54829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42</xdr:row>
      <xdr:rowOff>134455</xdr:rowOff>
    </xdr:from>
    <xdr:ext cx="469744" cy="259045"/>
    <xdr:sp macro="" textlink="">
      <xdr:nvSpPr>
        <xdr:cNvPr id="91" name="n_4mainValue【図書館】&#10;有形固定資産減価償却率">
          <a:extLst>
            <a:ext uri="{FF2B5EF4-FFF2-40B4-BE49-F238E27FC236}">
              <a16:creationId xmlns:a16="http://schemas.microsoft.com/office/drawing/2014/main" id="{1EA6D63C-E425-4900-A9B4-C7F3B8B5DFED}"/>
            </a:ext>
          </a:extLst>
        </xdr:cNvPr>
        <xdr:cNvSpPr txBox="1"/>
      </xdr:nvSpPr>
      <xdr:spPr>
        <a:xfrm>
          <a:off x="895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BFEEB4A-B009-43B4-8A62-6634EC30763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EF4FE0E-ABCA-4D47-A7C4-4C45CE0B4D8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9D660E7-F40E-4A31-B88E-6DB9B64FFDA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9B59D63-5527-4A3C-B97E-473AB39C963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A001017-1F48-4363-AC89-9E57D188D79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3264033-D000-475A-B60C-CBE715EB0E6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711E668-D070-4E9E-9866-2BBA8BBC670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BC8F30B-AF9C-4ADF-8A27-C774D997291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B651D21-858D-4993-9B49-793EA04E756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EEDF6C2-708F-4679-B5C5-D73785F79D4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B3DF301-5036-4A12-8A98-E751C118DA7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615F6260-F314-4C51-B0FE-5ECA60CF170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B833CA78-D021-4070-9D02-FFCC981723B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3178312F-334E-40F6-9AFA-CF72571CDBE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EB92489-FC8B-43BA-B6ED-406049E40B0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5F6510B-AA02-43BD-A0EA-0450C93CE45D}"/>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6322EFE-285B-4BD8-8F5F-829CD9A3809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55A24D86-D702-475C-8F25-4BC750B72C9E}"/>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390AE01-9A62-4070-8CB7-33F156DB1DB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D468453D-3A3A-48C0-8E61-9338DD38DEA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34870A5-5E9E-415F-97B4-0BA773E88FF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C77E41DA-3146-43C7-856D-BE20AF9D2B6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4EEE2FA-CEC1-4787-BF59-D22601E4DBA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7374087E-0D43-4D07-A416-A059B097F4FB}"/>
            </a:ext>
          </a:extLst>
        </xdr:cNvPr>
        <xdr:cNvCxnSpPr/>
      </xdr:nvCxnSpPr>
      <xdr:spPr>
        <a:xfrm flipV="1">
          <a:off x="10476865" y="57454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17F39493-ED63-4D75-879D-204F0BDEFD2B}"/>
            </a:ext>
          </a:extLst>
        </xdr:cNvPr>
        <xdr:cNvSpPr txBox="1"/>
      </xdr:nvSpPr>
      <xdr:spPr>
        <a:xfrm>
          <a:off x="10515600"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F7202160-A2D5-4F0A-92F2-6405E4D087CD}"/>
            </a:ext>
          </a:extLst>
        </xdr:cNvPr>
        <xdr:cNvCxnSpPr/>
      </xdr:nvCxnSpPr>
      <xdr:spPr>
        <a:xfrm>
          <a:off x="10388600" y="710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8D4C8D97-231C-4FE0-B029-E60FE5A96115}"/>
            </a:ext>
          </a:extLst>
        </xdr:cNvPr>
        <xdr:cNvSpPr txBox="1"/>
      </xdr:nvSpPr>
      <xdr:spPr>
        <a:xfrm>
          <a:off x="10515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2153C581-E880-4590-B351-48FF93CA3144}"/>
            </a:ext>
          </a:extLst>
        </xdr:cNvPr>
        <xdr:cNvCxnSpPr/>
      </xdr:nvCxnSpPr>
      <xdr:spPr>
        <a:xfrm>
          <a:off x="10388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167657</xdr:rowOff>
    </xdr:from>
    <xdr:ext cx="469744" cy="259045"/>
    <xdr:sp macro="" textlink="">
      <xdr:nvSpPr>
        <xdr:cNvPr id="120" name="【図書館】&#10;一人当たり面積平均値テキスト">
          <a:extLst>
            <a:ext uri="{FF2B5EF4-FFF2-40B4-BE49-F238E27FC236}">
              <a16:creationId xmlns:a16="http://schemas.microsoft.com/office/drawing/2014/main" id="{9561D724-07CF-404A-8999-9582EB846190}"/>
            </a:ext>
          </a:extLst>
        </xdr:cNvPr>
        <xdr:cNvSpPr txBox="1"/>
      </xdr:nvSpPr>
      <xdr:spPr>
        <a:xfrm>
          <a:off x="10515600" y="6682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F1AB5BE0-51FB-4226-9DA7-6E836F0B5F76}"/>
            </a:ext>
          </a:extLst>
        </xdr:cNvPr>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9C78EB31-4289-4DB9-917A-BCBC02F0FA73}"/>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89E531EB-1645-4AFB-B7BD-4D4FD9C85289}"/>
            </a:ext>
          </a:extLst>
        </xdr:cNvPr>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B6B21EBD-7308-4CE3-B3DC-A57477AF5901}"/>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25" name="フローチャート: 判断 124">
          <a:extLst>
            <a:ext uri="{FF2B5EF4-FFF2-40B4-BE49-F238E27FC236}">
              <a16:creationId xmlns:a16="http://schemas.microsoft.com/office/drawing/2014/main" id="{7227716B-0F9C-4BA9-8E85-DC27BD266DD3}"/>
            </a:ext>
          </a:extLst>
        </xdr:cNvPr>
        <xdr:cNvSpPr/>
      </xdr:nvSpPr>
      <xdr:spPr>
        <a:xfrm>
          <a:off x="6921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0B601CB-216A-480D-A80C-5FCCDD2148A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A633357-8197-47D7-B989-37E1D57AA0D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D0CCC85-AA61-470C-8717-C738FCE278F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300978E-0A98-408B-8661-07E7E0E1FE8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D7E9B17-53A9-4E3C-9784-820E29745C9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2540</xdr:rowOff>
    </xdr:from>
    <xdr:to>
      <xdr:col>55</xdr:col>
      <xdr:colOff>50800</xdr:colOff>
      <xdr:row>34</xdr:row>
      <xdr:rowOff>104140</xdr:rowOff>
    </xdr:to>
    <xdr:sp macro="" textlink="">
      <xdr:nvSpPr>
        <xdr:cNvPr id="131" name="楕円 130">
          <a:extLst>
            <a:ext uri="{FF2B5EF4-FFF2-40B4-BE49-F238E27FC236}">
              <a16:creationId xmlns:a16="http://schemas.microsoft.com/office/drawing/2014/main" id="{D12FCB63-64D1-4175-BB0B-6F2A4B713F63}"/>
            </a:ext>
          </a:extLst>
        </xdr:cNvPr>
        <xdr:cNvSpPr/>
      </xdr:nvSpPr>
      <xdr:spPr>
        <a:xfrm>
          <a:off x="10426700" y="583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25417</xdr:rowOff>
    </xdr:from>
    <xdr:ext cx="469744" cy="259045"/>
    <xdr:sp macro="" textlink="">
      <xdr:nvSpPr>
        <xdr:cNvPr id="132" name="【図書館】&#10;一人当たり面積該当値テキスト">
          <a:extLst>
            <a:ext uri="{FF2B5EF4-FFF2-40B4-BE49-F238E27FC236}">
              <a16:creationId xmlns:a16="http://schemas.microsoft.com/office/drawing/2014/main" id="{F0FB41C9-6808-4121-BD61-673339B37AEE}"/>
            </a:ext>
          </a:extLst>
        </xdr:cNvPr>
        <xdr:cNvSpPr txBox="1"/>
      </xdr:nvSpPr>
      <xdr:spPr>
        <a:xfrm>
          <a:off x="10515600" y="568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147320</xdr:rowOff>
    </xdr:from>
    <xdr:to>
      <xdr:col>50</xdr:col>
      <xdr:colOff>165100</xdr:colOff>
      <xdr:row>39</xdr:row>
      <xdr:rowOff>77470</xdr:rowOff>
    </xdr:to>
    <xdr:sp macro="" textlink="">
      <xdr:nvSpPr>
        <xdr:cNvPr id="133" name="楕円 132">
          <a:extLst>
            <a:ext uri="{FF2B5EF4-FFF2-40B4-BE49-F238E27FC236}">
              <a16:creationId xmlns:a16="http://schemas.microsoft.com/office/drawing/2014/main" id="{12197C9E-B5B1-4C56-AA5D-8DA6B8F7B87E}"/>
            </a:ext>
          </a:extLst>
        </xdr:cNvPr>
        <xdr:cNvSpPr/>
      </xdr:nvSpPr>
      <xdr:spPr>
        <a:xfrm>
          <a:off x="9588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53340</xdr:rowOff>
    </xdr:from>
    <xdr:to>
      <xdr:col>55</xdr:col>
      <xdr:colOff>0</xdr:colOff>
      <xdr:row>39</xdr:row>
      <xdr:rowOff>26670</xdr:rowOff>
    </xdr:to>
    <xdr:cxnSp macro="">
      <xdr:nvCxnSpPr>
        <xdr:cNvPr id="134" name="直線コネクタ 133">
          <a:extLst>
            <a:ext uri="{FF2B5EF4-FFF2-40B4-BE49-F238E27FC236}">
              <a16:creationId xmlns:a16="http://schemas.microsoft.com/office/drawing/2014/main" id="{3E5ED629-9D92-4050-8FB6-63CA797A95AA}"/>
            </a:ext>
          </a:extLst>
        </xdr:cNvPr>
        <xdr:cNvCxnSpPr/>
      </xdr:nvCxnSpPr>
      <xdr:spPr>
        <a:xfrm flipV="1">
          <a:off x="9639300" y="5882640"/>
          <a:ext cx="838200" cy="83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158750</xdr:rowOff>
    </xdr:from>
    <xdr:to>
      <xdr:col>46</xdr:col>
      <xdr:colOff>38100</xdr:colOff>
      <xdr:row>39</xdr:row>
      <xdr:rowOff>88900</xdr:rowOff>
    </xdr:to>
    <xdr:sp macro="" textlink="">
      <xdr:nvSpPr>
        <xdr:cNvPr id="135" name="楕円 134">
          <a:extLst>
            <a:ext uri="{FF2B5EF4-FFF2-40B4-BE49-F238E27FC236}">
              <a16:creationId xmlns:a16="http://schemas.microsoft.com/office/drawing/2014/main" id="{4CEE7EE5-03A7-4C1A-9EA3-AB4278CDD967}"/>
            </a:ext>
          </a:extLst>
        </xdr:cNvPr>
        <xdr:cNvSpPr/>
      </xdr:nvSpPr>
      <xdr:spPr>
        <a:xfrm>
          <a:off x="8699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26670</xdr:rowOff>
    </xdr:from>
    <xdr:to>
      <xdr:col>50</xdr:col>
      <xdr:colOff>114300</xdr:colOff>
      <xdr:row>39</xdr:row>
      <xdr:rowOff>38100</xdr:rowOff>
    </xdr:to>
    <xdr:cxnSp macro="">
      <xdr:nvCxnSpPr>
        <xdr:cNvPr id="136" name="直線コネクタ 135">
          <a:extLst>
            <a:ext uri="{FF2B5EF4-FFF2-40B4-BE49-F238E27FC236}">
              <a16:creationId xmlns:a16="http://schemas.microsoft.com/office/drawing/2014/main" id="{B6D7802A-93E5-42BC-AC06-F3D53DC6A27E}"/>
            </a:ext>
          </a:extLst>
        </xdr:cNvPr>
        <xdr:cNvCxnSpPr/>
      </xdr:nvCxnSpPr>
      <xdr:spPr>
        <a:xfrm flipV="1">
          <a:off x="8750300" y="67132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166370</xdr:rowOff>
    </xdr:from>
    <xdr:to>
      <xdr:col>41</xdr:col>
      <xdr:colOff>101600</xdr:colOff>
      <xdr:row>39</xdr:row>
      <xdr:rowOff>96520</xdr:rowOff>
    </xdr:to>
    <xdr:sp macro="" textlink="">
      <xdr:nvSpPr>
        <xdr:cNvPr id="137" name="楕円 136">
          <a:extLst>
            <a:ext uri="{FF2B5EF4-FFF2-40B4-BE49-F238E27FC236}">
              <a16:creationId xmlns:a16="http://schemas.microsoft.com/office/drawing/2014/main" id="{A5969F15-906C-46C4-AADB-061884156E26}"/>
            </a:ext>
          </a:extLst>
        </xdr:cNvPr>
        <xdr:cNvSpPr/>
      </xdr:nvSpPr>
      <xdr:spPr>
        <a:xfrm>
          <a:off x="7810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38100</xdr:rowOff>
    </xdr:from>
    <xdr:to>
      <xdr:col>45</xdr:col>
      <xdr:colOff>177800</xdr:colOff>
      <xdr:row>39</xdr:row>
      <xdr:rowOff>45720</xdr:rowOff>
    </xdr:to>
    <xdr:cxnSp macro="">
      <xdr:nvCxnSpPr>
        <xdr:cNvPr id="138" name="直線コネクタ 137">
          <a:extLst>
            <a:ext uri="{FF2B5EF4-FFF2-40B4-BE49-F238E27FC236}">
              <a16:creationId xmlns:a16="http://schemas.microsoft.com/office/drawing/2014/main" id="{DF102F98-DF7F-4B44-8C79-8DD5D99CADE0}"/>
            </a:ext>
          </a:extLst>
        </xdr:cNvPr>
        <xdr:cNvCxnSpPr/>
      </xdr:nvCxnSpPr>
      <xdr:spPr>
        <a:xfrm flipV="1">
          <a:off x="7861300" y="67246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6350</xdr:rowOff>
    </xdr:from>
    <xdr:to>
      <xdr:col>36</xdr:col>
      <xdr:colOff>165100</xdr:colOff>
      <xdr:row>41</xdr:row>
      <xdr:rowOff>107950</xdr:rowOff>
    </xdr:to>
    <xdr:sp macro="" textlink="">
      <xdr:nvSpPr>
        <xdr:cNvPr id="139" name="楕円 138">
          <a:extLst>
            <a:ext uri="{FF2B5EF4-FFF2-40B4-BE49-F238E27FC236}">
              <a16:creationId xmlns:a16="http://schemas.microsoft.com/office/drawing/2014/main" id="{B95F9FA3-9150-4A47-882E-EE4C2B4EB51C}"/>
            </a:ext>
          </a:extLst>
        </xdr:cNvPr>
        <xdr:cNvSpPr/>
      </xdr:nvSpPr>
      <xdr:spPr>
        <a:xfrm>
          <a:off x="69215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45720</xdr:rowOff>
    </xdr:from>
    <xdr:to>
      <xdr:col>41</xdr:col>
      <xdr:colOff>50800</xdr:colOff>
      <xdr:row>41</xdr:row>
      <xdr:rowOff>57150</xdr:rowOff>
    </xdr:to>
    <xdr:cxnSp macro="">
      <xdr:nvCxnSpPr>
        <xdr:cNvPr id="140" name="直線コネクタ 139">
          <a:extLst>
            <a:ext uri="{FF2B5EF4-FFF2-40B4-BE49-F238E27FC236}">
              <a16:creationId xmlns:a16="http://schemas.microsoft.com/office/drawing/2014/main" id="{E46A630E-5908-4712-A0B3-82E097B6ED4C}"/>
            </a:ext>
          </a:extLst>
        </xdr:cNvPr>
        <xdr:cNvCxnSpPr/>
      </xdr:nvCxnSpPr>
      <xdr:spPr>
        <a:xfrm flipV="1">
          <a:off x="6972300" y="6732270"/>
          <a:ext cx="889000" cy="35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144797</xdr:rowOff>
    </xdr:from>
    <xdr:ext cx="469744" cy="259045"/>
    <xdr:sp macro="" textlink="">
      <xdr:nvSpPr>
        <xdr:cNvPr id="141" name="n_1aveValue【図書館】&#10;一人当たり面積">
          <a:extLst>
            <a:ext uri="{FF2B5EF4-FFF2-40B4-BE49-F238E27FC236}">
              <a16:creationId xmlns:a16="http://schemas.microsoft.com/office/drawing/2014/main" id="{734016AB-71B4-4A41-B89C-662630AC47B6}"/>
            </a:ext>
          </a:extLst>
        </xdr:cNvPr>
        <xdr:cNvSpPr txBox="1"/>
      </xdr:nvSpPr>
      <xdr:spPr>
        <a:xfrm>
          <a:off x="93917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38117</xdr:rowOff>
    </xdr:from>
    <xdr:ext cx="469744" cy="259045"/>
    <xdr:sp macro="" textlink="">
      <xdr:nvSpPr>
        <xdr:cNvPr id="142" name="n_2aveValue【図書館】&#10;一人当たり面積">
          <a:extLst>
            <a:ext uri="{FF2B5EF4-FFF2-40B4-BE49-F238E27FC236}">
              <a16:creationId xmlns:a16="http://schemas.microsoft.com/office/drawing/2014/main" id="{86ED7E98-9F16-4952-BDB2-4371A1E5E4A9}"/>
            </a:ext>
          </a:extLst>
        </xdr:cNvPr>
        <xdr:cNvSpPr txBox="1"/>
      </xdr:nvSpPr>
      <xdr:spPr>
        <a:xfrm>
          <a:off x="85154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43" name="n_3aveValue【図書館】&#10;一人当たり面積">
          <a:extLst>
            <a:ext uri="{FF2B5EF4-FFF2-40B4-BE49-F238E27FC236}">
              <a16:creationId xmlns:a16="http://schemas.microsoft.com/office/drawing/2014/main" id="{03EEF907-C706-4AB5-8191-876727959FBA}"/>
            </a:ext>
          </a:extLst>
        </xdr:cNvPr>
        <xdr:cNvSpPr txBox="1"/>
      </xdr:nvSpPr>
      <xdr:spPr>
        <a:xfrm>
          <a:off x="7626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67327</xdr:rowOff>
    </xdr:from>
    <xdr:ext cx="469744" cy="259045"/>
    <xdr:sp macro="" textlink="">
      <xdr:nvSpPr>
        <xdr:cNvPr id="144" name="n_4aveValue【図書館】&#10;一人当たり面積">
          <a:extLst>
            <a:ext uri="{FF2B5EF4-FFF2-40B4-BE49-F238E27FC236}">
              <a16:creationId xmlns:a16="http://schemas.microsoft.com/office/drawing/2014/main" id="{2388FBE2-8EC4-4230-99B3-B7C91554D1E0}"/>
            </a:ext>
          </a:extLst>
        </xdr:cNvPr>
        <xdr:cNvSpPr txBox="1"/>
      </xdr:nvSpPr>
      <xdr:spPr>
        <a:xfrm>
          <a:off x="6737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93997</xdr:rowOff>
    </xdr:from>
    <xdr:ext cx="469744" cy="259045"/>
    <xdr:sp macro="" textlink="">
      <xdr:nvSpPr>
        <xdr:cNvPr id="145" name="n_1mainValue【図書館】&#10;一人当たり面積">
          <a:extLst>
            <a:ext uri="{FF2B5EF4-FFF2-40B4-BE49-F238E27FC236}">
              <a16:creationId xmlns:a16="http://schemas.microsoft.com/office/drawing/2014/main" id="{7AE61213-E792-4673-B437-ED1B85FE4E6E}"/>
            </a:ext>
          </a:extLst>
        </xdr:cNvPr>
        <xdr:cNvSpPr txBox="1"/>
      </xdr:nvSpPr>
      <xdr:spPr>
        <a:xfrm>
          <a:off x="93917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105427</xdr:rowOff>
    </xdr:from>
    <xdr:ext cx="469744" cy="259045"/>
    <xdr:sp macro="" textlink="">
      <xdr:nvSpPr>
        <xdr:cNvPr id="146" name="n_2mainValue【図書館】&#10;一人当たり面積">
          <a:extLst>
            <a:ext uri="{FF2B5EF4-FFF2-40B4-BE49-F238E27FC236}">
              <a16:creationId xmlns:a16="http://schemas.microsoft.com/office/drawing/2014/main" id="{D13B66AD-6C24-4843-8644-96B300C66DA0}"/>
            </a:ext>
          </a:extLst>
        </xdr:cNvPr>
        <xdr:cNvSpPr txBox="1"/>
      </xdr:nvSpPr>
      <xdr:spPr>
        <a:xfrm>
          <a:off x="8515427" y="644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113047</xdr:rowOff>
    </xdr:from>
    <xdr:ext cx="469744" cy="259045"/>
    <xdr:sp macro="" textlink="">
      <xdr:nvSpPr>
        <xdr:cNvPr id="147" name="n_3mainValue【図書館】&#10;一人当たり面積">
          <a:extLst>
            <a:ext uri="{FF2B5EF4-FFF2-40B4-BE49-F238E27FC236}">
              <a16:creationId xmlns:a16="http://schemas.microsoft.com/office/drawing/2014/main" id="{9DFB1C96-1F5C-4DBB-A845-63E9875FB60B}"/>
            </a:ext>
          </a:extLst>
        </xdr:cNvPr>
        <xdr:cNvSpPr txBox="1"/>
      </xdr:nvSpPr>
      <xdr:spPr>
        <a:xfrm>
          <a:off x="7626427" y="645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99077</xdr:rowOff>
    </xdr:from>
    <xdr:ext cx="469744" cy="259045"/>
    <xdr:sp macro="" textlink="">
      <xdr:nvSpPr>
        <xdr:cNvPr id="148" name="n_4mainValue【図書館】&#10;一人当たり面積">
          <a:extLst>
            <a:ext uri="{FF2B5EF4-FFF2-40B4-BE49-F238E27FC236}">
              <a16:creationId xmlns:a16="http://schemas.microsoft.com/office/drawing/2014/main" id="{C3706E66-B9E4-4DB6-8244-695ADD05D180}"/>
            </a:ext>
          </a:extLst>
        </xdr:cNvPr>
        <xdr:cNvSpPr txBox="1"/>
      </xdr:nvSpPr>
      <xdr:spPr>
        <a:xfrm>
          <a:off x="6737427"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AA4B6D28-531D-48F2-805F-17ABAA96FD7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A6A5F6A8-B6E3-443D-A940-918F6C324C6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374768B-8734-48D2-8FAC-BC477F9EEBB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84A64A6-C65A-458E-BC53-4E667F221A2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21BDA18-0598-48F0-8300-80FBED3B20C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6C4CE81-D7C9-41AE-A543-1C97E94A721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E78BBBF-ED64-4146-A10F-D36F3486088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61AD855-B79B-47C4-B999-11C82EF3246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6F67153-ED5D-4E0A-8325-1AFB92D61DF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80C05DEA-6DCE-4B59-AD33-5C038832600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0B35A76-2B56-4D30-80D2-ED9F2D3AABA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A8968A95-6AD5-4B29-8F74-20565DBBF34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962788FC-2990-4264-962E-3768E835D3D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132BD073-1F95-4F78-9BA6-571C2218285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42085AA9-B94D-4E49-8854-1DF74D71621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CC426395-80A1-4BEF-A37A-4E6A58E4144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76EDCF5A-7F82-451A-BE7D-4778510F5D6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5E33EDB5-D769-4989-8FE1-F7D979730F5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5DC7A795-0020-4600-BE8A-953FA91DA1A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C8FA684C-82C0-42FB-8A34-104770F6C10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1ADF7D45-F344-461F-AD51-1B7E56D5538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2F4533C3-E6F0-4D40-B632-04EDDFE4F8A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BDBAF993-15A4-4D6D-A6F5-C0A8F11B055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E1C2B59F-3361-46BF-BB38-86A1CA5B58D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5AB0B60-8D1D-4EC2-A18A-B6A54C71DB4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D3E16BB9-2000-492A-822F-9D83B7567927}"/>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98B1D656-B55E-429E-B61F-4D15525AF617}"/>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B8C8E80C-2C42-4991-9498-9A354F962FA7}"/>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1F1C1300-9C09-491F-855A-BFE0152936BE}"/>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2177B05A-997E-4EBD-9F61-A722A7860ACC}"/>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F6E76C39-1A73-4BBD-AD94-A092FB7D408D}"/>
            </a:ext>
          </a:extLst>
        </xdr:cNvPr>
        <xdr:cNvSpPr txBox="1"/>
      </xdr:nvSpPr>
      <xdr:spPr>
        <a:xfrm>
          <a:off x="4673600" y="10547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37E91925-FDB4-4497-9E99-F571F32DF4E7}"/>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AD0140E3-A46C-435C-8520-6B3ED3083C99}"/>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1493B4F9-9D0D-4C65-AC05-2AE92E2DEBC3}"/>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79B1CF58-093A-4796-A8BD-B8735E2690D2}"/>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4" name="フローチャート: 判断 183">
          <a:extLst>
            <a:ext uri="{FF2B5EF4-FFF2-40B4-BE49-F238E27FC236}">
              <a16:creationId xmlns:a16="http://schemas.microsoft.com/office/drawing/2014/main" id="{EF6411D0-D1BD-4088-BB56-6BD705397706}"/>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2995FA4-40B7-4ADC-84EF-8EE1486EE06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401B7E7-E934-4645-8714-1A1AB61E28E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A1D0946-6E29-4D28-987D-509C3FE4F5A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359BAD9-48E4-498A-9678-459F433208F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0AF6693-5556-4F2F-BF51-A0508BA9EE9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7983</xdr:rowOff>
    </xdr:from>
    <xdr:to>
      <xdr:col>24</xdr:col>
      <xdr:colOff>114300</xdr:colOff>
      <xdr:row>59</xdr:row>
      <xdr:rowOff>109583</xdr:rowOff>
    </xdr:to>
    <xdr:sp macro="" textlink="">
      <xdr:nvSpPr>
        <xdr:cNvPr id="190" name="楕円 189">
          <a:extLst>
            <a:ext uri="{FF2B5EF4-FFF2-40B4-BE49-F238E27FC236}">
              <a16:creationId xmlns:a16="http://schemas.microsoft.com/office/drawing/2014/main" id="{8072775F-D7C4-4F5A-8ED3-AAB22DE245A3}"/>
            </a:ext>
          </a:extLst>
        </xdr:cNvPr>
        <xdr:cNvSpPr/>
      </xdr:nvSpPr>
      <xdr:spPr>
        <a:xfrm>
          <a:off x="4584700" y="101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30860</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B35EFBBB-9B90-4B2D-938B-3407147BAEE9}"/>
            </a:ext>
          </a:extLst>
        </xdr:cNvPr>
        <xdr:cNvSpPr txBox="1"/>
      </xdr:nvSpPr>
      <xdr:spPr>
        <a:xfrm>
          <a:off x="4673600" y="9974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87993</xdr:rowOff>
    </xdr:from>
    <xdr:to>
      <xdr:col>20</xdr:col>
      <xdr:colOff>38100</xdr:colOff>
      <xdr:row>62</xdr:row>
      <xdr:rowOff>18143</xdr:rowOff>
    </xdr:to>
    <xdr:sp macro="" textlink="">
      <xdr:nvSpPr>
        <xdr:cNvPr id="192" name="楕円 191">
          <a:extLst>
            <a:ext uri="{FF2B5EF4-FFF2-40B4-BE49-F238E27FC236}">
              <a16:creationId xmlns:a16="http://schemas.microsoft.com/office/drawing/2014/main" id="{B912A69A-8CFB-46D5-B584-61A08221B1CE}"/>
            </a:ext>
          </a:extLst>
        </xdr:cNvPr>
        <xdr:cNvSpPr/>
      </xdr:nvSpPr>
      <xdr:spPr>
        <a:xfrm>
          <a:off x="37465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58783</xdr:rowOff>
    </xdr:from>
    <xdr:to>
      <xdr:col>24</xdr:col>
      <xdr:colOff>63500</xdr:colOff>
      <xdr:row>61</xdr:row>
      <xdr:rowOff>138793</xdr:rowOff>
    </xdr:to>
    <xdr:cxnSp macro="">
      <xdr:nvCxnSpPr>
        <xdr:cNvPr id="193" name="直線コネクタ 192">
          <a:extLst>
            <a:ext uri="{FF2B5EF4-FFF2-40B4-BE49-F238E27FC236}">
              <a16:creationId xmlns:a16="http://schemas.microsoft.com/office/drawing/2014/main" id="{158968F1-3D9D-4223-BA09-7F0890E09F73}"/>
            </a:ext>
          </a:extLst>
        </xdr:cNvPr>
        <xdr:cNvCxnSpPr/>
      </xdr:nvCxnSpPr>
      <xdr:spPr>
        <a:xfrm flipV="1">
          <a:off x="3797300" y="10174333"/>
          <a:ext cx="838200" cy="42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153307</xdr:rowOff>
    </xdr:from>
    <xdr:to>
      <xdr:col>15</xdr:col>
      <xdr:colOff>101600</xdr:colOff>
      <xdr:row>63</xdr:row>
      <xdr:rowOff>83457</xdr:rowOff>
    </xdr:to>
    <xdr:sp macro="" textlink="">
      <xdr:nvSpPr>
        <xdr:cNvPr id="194" name="楕円 193">
          <a:extLst>
            <a:ext uri="{FF2B5EF4-FFF2-40B4-BE49-F238E27FC236}">
              <a16:creationId xmlns:a16="http://schemas.microsoft.com/office/drawing/2014/main" id="{89E38FED-0F80-4559-8CB1-C719B7519252}"/>
            </a:ext>
          </a:extLst>
        </xdr:cNvPr>
        <xdr:cNvSpPr/>
      </xdr:nvSpPr>
      <xdr:spPr>
        <a:xfrm>
          <a:off x="2857500" y="1078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138793</xdr:rowOff>
    </xdr:from>
    <xdr:to>
      <xdr:col>19</xdr:col>
      <xdr:colOff>177800</xdr:colOff>
      <xdr:row>63</xdr:row>
      <xdr:rowOff>32657</xdr:rowOff>
    </xdr:to>
    <xdr:cxnSp macro="">
      <xdr:nvCxnSpPr>
        <xdr:cNvPr id="195" name="直線コネクタ 194">
          <a:extLst>
            <a:ext uri="{FF2B5EF4-FFF2-40B4-BE49-F238E27FC236}">
              <a16:creationId xmlns:a16="http://schemas.microsoft.com/office/drawing/2014/main" id="{314FF331-3E07-4727-90BC-0D3CF6F2C819}"/>
            </a:ext>
          </a:extLst>
        </xdr:cNvPr>
        <xdr:cNvCxnSpPr/>
      </xdr:nvCxnSpPr>
      <xdr:spPr>
        <a:xfrm flipV="1">
          <a:off x="2908300" y="10597243"/>
          <a:ext cx="889000" cy="23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63500</xdr:rowOff>
    </xdr:from>
    <xdr:to>
      <xdr:col>10</xdr:col>
      <xdr:colOff>165100</xdr:colOff>
      <xdr:row>56</xdr:row>
      <xdr:rowOff>165100</xdr:rowOff>
    </xdr:to>
    <xdr:sp macro="" textlink="">
      <xdr:nvSpPr>
        <xdr:cNvPr id="196" name="楕円 195">
          <a:extLst>
            <a:ext uri="{FF2B5EF4-FFF2-40B4-BE49-F238E27FC236}">
              <a16:creationId xmlns:a16="http://schemas.microsoft.com/office/drawing/2014/main" id="{8391C095-458C-4081-AA57-7683EC360500}"/>
            </a:ext>
          </a:extLst>
        </xdr:cNvPr>
        <xdr:cNvSpPr/>
      </xdr:nvSpPr>
      <xdr:spPr>
        <a:xfrm>
          <a:off x="19685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114300</xdr:rowOff>
    </xdr:from>
    <xdr:to>
      <xdr:col>15</xdr:col>
      <xdr:colOff>50800</xdr:colOff>
      <xdr:row>63</xdr:row>
      <xdr:rowOff>32657</xdr:rowOff>
    </xdr:to>
    <xdr:cxnSp macro="">
      <xdr:nvCxnSpPr>
        <xdr:cNvPr id="197" name="直線コネクタ 196">
          <a:extLst>
            <a:ext uri="{FF2B5EF4-FFF2-40B4-BE49-F238E27FC236}">
              <a16:creationId xmlns:a16="http://schemas.microsoft.com/office/drawing/2014/main" id="{0249F4D7-534B-4C12-BD86-A6DD2D2F3890}"/>
            </a:ext>
          </a:extLst>
        </xdr:cNvPr>
        <xdr:cNvCxnSpPr/>
      </xdr:nvCxnSpPr>
      <xdr:spPr>
        <a:xfrm>
          <a:off x="2019300" y="9715500"/>
          <a:ext cx="889000" cy="1118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60234</xdr:rowOff>
    </xdr:from>
    <xdr:to>
      <xdr:col>6</xdr:col>
      <xdr:colOff>38100</xdr:colOff>
      <xdr:row>61</xdr:row>
      <xdr:rowOff>161834</xdr:rowOff>
    </xdr:to>
    <xdr:sp macro="" textlink="">
      <xdr:nvSpPr>
        <xdr:cNvPr id="198" name="楕円 197">
          <a:extLst>
            <a:ext uri="{FF2B5EF4-FFF2-40B4-BE49-F238E27FC236}">
              <a16:creationId xmlns:a16="http://schemas.microsoft.com/office/drawing/2014/main" id="{91BDD819-5D3F-4D04-898A-D8B896F994A8}"/>
            </a:ext>
          </a:extLst>
        </xdr:cNvPr>
        <xdr:cNvSpPr/>
      </xdr:nvSpPr>
      <xdr:spPr>
        <a:xfrm>
          <a:off x="1079500" y="1051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114300</xdr:rowOff>
    </xdr:from>
    <xdr:to>
      <xdr:col>10</xdr:col>
      <xdr:colOff>114300</xdr:colOff>
      <xdr:row>61</xdr:row>
      <xdr:rowOff>111034</xdr:rowOff>
    </xdr:to>
    <xdr:cxnSp macro="">
      <xdr:nvCxnSpPr>
        <xdr:cNvPr id="199" name="直線コネクタ 198">
          <a:extLst>
            <a:ext uri="{FF2B5EF4-FFF2-40B4-BE49-F238E27FC236}">
              <a16:creationId xmlns:a16="http://schemas.microsoft.com/office/drawing/2014/main" id="{E636776D-26F9-47A9-A0B5-2D4FA13CD9BB}"/>
            </a:ext>
          </a:extLst>
        </xdr:cNvPr>
        <xdr:cNvCxnSpPr/>
      </xdr:nvCxnSpPr>
      <xdr:spPr>
        <a:xfrm flipV="1">
          <a:off x="1130300" y="9715500"/>
          <a:ext cx="889000" cy="853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200" name="n_1aveValue【体育館・プール】&#10;有形固定資産減価償却率">
          <a:extLst>
            <a:ext uri="{FF2B5EF4-FFF2-40B4-BE49-F238E27FC236}">
              <a16:creationId xmlns:a16="http://schemas.microsoft.com/office/drawing/2014/main" id="{7A853740-B952-4E37-8EE6-DD5247966F1D}"/>
            </a:ext>
          </a:extLst>
        </xdr:cNvPr>
        <xdr:cNvSpPr txBox="1"/>
      </xdr:nvSpPr>
      <xdr:spPr>
        <a:xfrm>
          <a:off x="35820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201" name="n_2aveValue【体育館・プール】&#10;有形固定資産減価償却率">
          <a:extLst>
            <a:ext uri="{FF2B5EF4-FFF2-40B4-BE49-F238E27FC236}">
              <a16:creationId xmlns:a16="http://schemas.microsoft.com/office/drawing/2014/main" id="{EBF42334-49B3-44C4-987A-1BBFBC465502}"/>
            </a:ext>
          </a:extLst>
        </xdr:cNvPr>
        <xdr:cNvSpPr txBox="1"/>
      </xdr:nvSpPr>
      <xdr:spPr>
        <a:xfrm>
          <a:off x="2705744" y="1032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202" name="n_3aveValue【体育館・プール】&#10;有形固定資産減価償却率">
          <a:extLst>
            <a:ext uri="{FF2B5EF4-FFF2-40B4-BE49-F238E27FC236}">
              <a16:creationId xmlns:a16="http://schemas.microsoft.com/office/drawing/2014/main" id="{202FDA18-825A-42BA-B5C0-FCC0B66F3066}"/>
            </a:ext>
          </a:extLst>
        </xdr:cNvPr>
        <xdr:cNvSpPr txBox="1"/>
      </xdr:nvSpPr>
      <xdr:spPr>
        <a:xfrm>
          <a:off x="1816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3" name="n_4aveValue【体育館・プール】&#10;有形固定資産減価償却率">
          <a:extLst>
            <a:ext uri="{FF2B5EF4-FFF2-40B4-BE49-F238E27FC236}">
              <a16:creationId xmlns:a16="http://schemas.microsoft.com/office/drawing/2014/main" id="{0980BE74-91F7-4D42-9E25-03A96E68265C}"/>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34670</xdr:rowOff>
    </xdr:from>
    <xdr:ext cx="405111" cy="259045"/>
    <xdr:sp macro="" textlink="">
      <xdr:nvSpPr>
        <xdr:cNvPr id="204" name="n_1mainValue【体育館・プール】&#10;有形固定資産減価償却率">
          <a:extLst>
            <a:ext uri="{FF2B5EF4-FFF2-40B4-BE49-F238E27FC236}">
              <a16:creationId xmlns:a16="http://schemas.microsoft.com/office/drawing/2014/main" id="{04F888B3-B2DF-475E-BF8D-5B2519E69246}"/>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74584</xdr:rowOff>
    </xdr:from>
    <xdr:ext cx="405111" cy="259045"/>
    <xdr:sp macro="" textlink="">
      <xdr:nvSpPr>
        <xdr:cNvPr id="205" name="n_2mainValue【体育館・プール】&#10;有形固定資産減価償却率">
          <a:extLst>
            <a:ext uri="{FF2B5EF4-FFF2-40B4-BE49-F238E27FC236}">
              <a16:creationId xmlns:a16="http://schemas.microsoft.com/office/drawing/2014/main" id="{187D4688-46EC-42BB-A6B6-BD5482F785E6}"/>
            </a:ext>
          </a:extLst>
        </xdr:cNvPr>
        <xdr:cNvSpPr txBox="1"/>
      </xdr:nvSpPr>
      <xdr:spPr>
        <a:xfrm>
          <a:off x="2705744" y="1087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10177</xdr:rowOff>
    </xdr:from>
    <xdr:ext cx="405111" cy="259045"/>
    <xdr:sp macro="" textlink="">
      <xdr:nvSpPr>
        <xdr:cNvPr id="206" name="n_3mainValue【体育館・プール】&#10;有形固定資産減価償却率">
          <a:extLst>
            <a:ext uri="{FF2B5EF4-FFF2-40B4-BE49-F238E27FC236}">
              <a16:creationId xmlns:a16="http://schemas.microsoft.com/office/drawing/2014/main" id="{AE4FE827-986B-458D-B9F0-1DC5AD32941E}"/>
            </a:ext>
          </a:extLst>
        </xdr:cNvPr>
        <xdr:cNvSpPr txBox="1"/>
      </xdr:nvSpPr>
      <xdr:spPr>
        <a:xfrm>
          <a:off x="1816744" y="943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152961</xdr:rowOff>
    </xdr:from>
    <xdr:ext cx="405111" cy="259045"/>
    <xdr:sp macro="" textlink="">
      <xdr:nvSpPr>
        <xdr:cNvPr id="207" name="n_4mainValue【体育館・プール】&#10;有形固定資産減価償却率">
          <a:extLst>
            <a:ext uri="{FF2B5EF4-FFF2-40B4-BE49-F238E27FC236}">
              <a16:creationId xmlns:a16="http://schemas.microsoft.com/office/drawing/2014/main" id="{C8F98D81-60DB-49A6-8938-E5F26110F8FB}"/>
            </a:ext>
          </a:extLst>
        </xdr:cNvPr>
        <xdr:cNvSpPr txBox="1"/>
      </xdr:nvSpPr>
      <xdr:spPr>
        <a:xfrm>
          <a:off x="927744" y="1061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1D1A219D-AFD6-41F5-BC55-FBC58503027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B61870E0-8A50-42DA-B60F-A2274031740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3F724F93-397B-4BD0-95D9-C82C79D81E6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4D5601CA-B036-4D0C-AF3A-FDC368B7108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96B03EAC-6D48-4179-9039-847C06E5387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B45BBFE-45CF-4AD5-B856-633DA186125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8547EEF6-6CED-4FEF-AD5B-2A2785884AE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7D36408D-DAAE-427A-A452-9A66C402914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988532B-A84B-48B4-BB66-F0167A98CC4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A1A78A73-475A-47A3-8A56-7B866404978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F0117568-A06A-4884-85DA-6F6960F8E1C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99D1B8CE-B4F7-4AFC-BE3A-CC23DEF3326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AE96BBA7-DBEE-4582-83DE-8D2D954DEF3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6307343-4CA2-495E-A3A2-3BA750D7DC7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290D8E49-CC9D-4B7A-933C-1CDE7B485F4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20203AC2-382A-4C1B-ADB9-39376B4584F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A06304B3-2839-49A4-804D-C9EB084E5C5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D06D5622-6443-416D-A374-FDCD1C420E0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E00D8F6C-B1F1-4864-8D38-198B783F54C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64C4877D-BA59-4750-93C9-809C50E66EF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5FB587CA-8243-4895-A84A-F332193BFAC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EA6A7320-C2F9-4485-B843-D2E4AF709F2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C6790C2A-AB18-4860-9037-1B124748948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E05C8B85-5B21-4630-8EF0-3D57AAA7E4B5}"/>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5357DFE8-2BCB-4D4F-87D5-FFEA196B0D34}"/>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FC2E0B8D-67B5-4CED-B40B-00B35AEBD57D}"/>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F97C735F-ACAA-4543-9152-EBA20B8FD41C}"/>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ECEC2087-D54A-4D2E-81BD-8D2DE60C461A}"/>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236" name="【体育館・プール】&#10;一人当たり面積平均値テキスト">
          <a:extLst>
            <a:ext uri="{FF2B5EF4-FFF2-40B4-BE49-F238E27FC236}">
              <a16:creationId xmlns:a16="http://schemas.microsoft.com/office/drawing/2014/main" id="{FD28DB75-5D81-4D94-B32B-DB6276C6D2EE}"/>
            </a:ext>
          </a:extLst>
        </xdr:cNvPr>
        <xdr:cNvSpPr txBox="1"/>
      </xdr:nvSpPr>
      <xdr:spPr>
        <a:xfrm>
          <a:off x="10515600" y="10622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7E5073F9-421B-41FB-9984-C2AF263D7A64}"/>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A68E11AD-7CA5-415D-8BD8-BE7A7EA9D622}"/>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00B601F4-30C6-4225-B44E-F5943DA1E053}"/>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B51EBC10-7FED-435F-89D5-05E803AB1619}"/>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41" name="フローチャート: 判断 240">
          <a:extLst>
            <a:ext uri="{FF2B5EF4-FFF2-40B4-BE49-F238E27FC236}">
              <a16:creationId xmlns:a16="http://schemas.microsoft.com/office/drawing/2014/main" id="{DA5300E3-F1C5-4304-97F0-3072B99E413B}"/>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A9B3C92-B43C-412E-9DCE-DCDB7E6D818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874999A-27D0-4C38-869D-F8141F2B683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1F53FEB-5FC6-4C54-87A0-A83FC448098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837F0C4-C99A-49B2-BDB9-F2E1A7B5BCD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BF88498-2277-4A17-BAFE-1A21C7DF5D4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15113</xdr:rowOff>
    </xdr:from>
    <xdr:to>
      <xdr:col>55</xdr:col>
      <xdr:colOff>50800</xdr:colOff>
      <xdr:row>64</xdr:row>
      <xdr:rowOff>116713</xdr:rowOff>
    </xdr:to>
    <xdr:sp macro="" textlink="">
      <xdr:nvSpPr>
        <xdr:cNvPr id="247" name="楕円 246">
          <a:extLst>
            <a:ext uri="{FF2B5EF4-FFF2-40B4-BE49-F238E27FC236}">
              <a16:creationId xmlns:a16="http://schemas.microsoft.com/office/drawing/2014/main" id="{F3C2AFF9-41DD-47F4-949B-0B1D74ADA0E2}"/>
            </a:ext>
          </a:extLst>
        </xdr:cNvPr>
        <xdr:cNvSpPr/>
      </xdr:nvSpPr>
      <xdr:spPr>
        <a:xfrm>
          <a:off x="10426700" y="1098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101490</xdr:rowOff>
    </xdr:from>
    <xdr:ext cx="469744" cy="259045"/>
    <xdr:sp macro="" textlink="">
      <xdr:nvSpPr>
        <xdr:cNvPr id="248" name="【体育館・プール】&#10;一人当たり面積該当値テキスト">
          <a:extLst>
            <a:ext uri="{FF2B5EF4-FFF2-40B4-BE49-F238E27FC236}">
              <a16:creationId xmlns:a16="http://schemas.microsoft.com/office/drawing/2014/main" id="{7F40C669-270F-4736-A94B-13CC373DFBD0}"/>
            </a:ext>
          </a:extLst>
        </xdr:cNvPr>
        <xdr:cNvSpPr txBox="1"/>
      </xdr:nvSpPr>
      <xdr:spPr>
        <a:xfrm>
          <a:off x="10515600" y="1090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71501</xdr:rowOff>
    </xdr:from>
    <xdr:to>
      <xdr:col>50</xdr:col>
      <xdr:colOff>165100</xdr:colOff>
      <xdr:row>63</xdr:row>
      <xdr:rowOff>1651</xdr:rowOff>
    </xdr:to>
    <xdr:sp macro="" textlink="">
      <xdr:nvSpPr>
        <xdr:cNvPr id="249" name="楕円 248">
          <a:extLst>
            <a:ext uri="{FF2B5EF4-FFF2-40B4-BE49-F238E27FC236}">
              <a16:creationId xmlns:a16="http://schemas.microsoft.com/office/drawing/2014/main" id="{466D7AAE-4203-4B16-995B-6DD3B4BA978B}"/>
            </a:ext>
          </a:extLst>
        </xdr:cNvPr>
        <xdr:cNvSpPr/>
      </xdr:nvSpPr>
      <xdr:spPr>
        <a:xfrm>
          <a:off x="9588500" y="1070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122301</xdr:rowOff>
    </xdr:from>
    <xdr:to>
      <xdr:col>55</xdr:col>
      <xdr:colOff>0</xdr:colOff>
      <xdr:row>64</xdr:row>
      <xdr:rowOff>65913</xdr:rowOff>
    </xdr:to>
    <xdr:cxnSp macro="">
      <xdr:nvCxnSpPr>
        <xdr:cNvPr id="250" name="直線コネクタ 249">
          <a:extLst>
            <a:ext uri="{FF2B5EF4-FFF2-40B4-BE49-F238E27FC236}">
              <a16:creationId xmlns:a16="http://schemas.microsoft.com/office/drawing/2014/main" id="{CE30599F-4355-47EC-AA47-DE5F65D31B73}"/>
            </a:ext>
          </a:extLst>
        </xdr:cNvPr>
        <xdr:cNvCxnSpPr/>
      </xdr:nvCxnSpPr>
      <xdr:spPr>
        <a:xfrm>
          <a:off x="9639300" y="10752201"/>
          <a:ext cx="838200" cy="28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78359</xdr:rowOff>
    </xdr:from>
    <xdr:to>
      <xdr:col>46</xdr:col>
      <xdr:colOff>38100</xdr:colOff>
      <xdr:row>63</xdr:row>
      <xdr:rowOff>8509</xdr:rowOff>
    </xdr:to>
    <xdr:sp macro="" textlink="">
      <xdr:nvSpPr>
        <xdr:cNvPr id="251" name="楕円 250">
          <a:extLst>
            <a:ext uri="{FF2B5EF4-FFF2-40B4-BE49-F238E27FC236}">
              <a16:creationId xmlns:a16="http://schemas.microsoft.com/office/drawing/2014/main" id="{AD154386-81BD-40CA-81DD-582C87D6C479}"/>
            </a:ext>
          </a:extLst>
        </xdr:cNvPr>
        <xdr:cNvSpPr/>
      </xdr:nvSpPr>
      <xdr:spPr>
        <a:xfrm>
          <a:off x="8699500" y="1070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122301</xdr:rowOff>
    </xdr:from>
    <xdr:to>
      <xdr:col>50</xdr:col>
      <xdr:colOff>114300</xdr:colOff>
      <xdr:row>62</xdr:row>
      <xdr:rowOff>129159</xdr:rowOff>
    </xdr:to>
    <xdr:cxnSp macro="">
      <xdr:nvCxnSpPr>
        <xdr:cNvPr id="252" name="直線コネクタ 251">
          <a:extLst>
            <a:ext uri="{FF2B5EF4-FFF2-40B4-BE49-F238E27FC236}">
              <a16:creationId xmlns:a16="http://schemas.microsoft.com/office/drawing/2014/main" id="{0ED6DD3E-FCED-4295-9C65-FE276C16B5F1}"/>
            </a:ext>
          </a:extLst>
        </xdr:cNvPr>
        <xdr:cNvCxnSpPr/>
      </xdr:nvCxnSpPr>
      <xdr:spPr>
        <a:xfrm flipV="1">
          <a:off x="8750300" y="10752201"/>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82931</xdr:rowOff>
    </xdr:from>
    <xdr:to>
      <xdr:col>41</xdr:col>
      <xdr:colOff>101600</xdr:colOff>
      <xdr:row>63</xdr:row>
      <xdr:rowOff>13081</xdr:rowOff>
    </xdr:to>
    <xdr:sp macro="" textlink="">
      <xdr:nvSpPr>
        <xdr:cNvPr id="253" name="楕円 252">
          <a:extLst>
            <a:ext uri="{FF2B5EF4-FFF2-40B4-BE49-F238E27FC236}">
              <a16:creationId xmlns:a16="http://schemas.microsoft.com/office/drawing/2014/main" id="{1C62A434-A52F-4E60-87AA-F1281CBD1CCA}"/>
            </a:ext>
          </a:extLst>
        </xdr:cNvPr>
        <xdr:cNvSpPr/>
      </xdr:nvSpPr>
      <xdr:spPr>
        <a:xfrm>
          <a:off x="7810500" y="1071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129159</xdr:rowOff>
    </xdr:from>
    <xdr:to>
      <xdr:col>45</xdr:col>
      <xdr:colOff>177800</xdr:colOff>
      <xdr:row>62</xdr:row>
      <xdr:rowOff>133731</xdr:rowOff>
    </xdr:to>
    <xdr:cxnSp macro="">
      <xdr:nvCxnSpPr>
        <xdr:cNvPr id="254" name="直線コネクタ 253">
          <a:extLst>
            <a:ext uri="{FF2B5EF4-FFF2-40B4-BE49-F238E27FC236}">
              <a16:creationId xmlns:a16="http://schemas.microsoft.com/office/drawing/2014/main" id="{17CC1B0C-B0FE-4D38-89F9-72FB01BBB857}"/>
            </a:ext>
          </a:extLst>
        </xdr:cNvPr>
        <xdr:cNvCxnSpPr/>
      </xdr:nvCxnSpPr>
      <xdr:spPr>
        <a:xfrm flipV="1">
          <a:off x="7861300" y="10759059"/>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24257</xdr:rowOff>
    </xdr:from>
    <xdr:to>
      <xdr:col>36</xdr:col>
      <xdr:colOff>165100</xdr:colOff>
      <xdr:row>64</xdr:row>
      <xdr:rowOff>125857</xdr:rowOff>
    </xdr:to>
    <xdr:sp macro="" textlink="">
      <xdr:nvSpPr>
        <xdr:cNvPr id="255" name="楕円 254">
          <a:extLst>
            <a:ext uri="{FF2B5EF4-FFF2-40B4-BE49-F238E27FC236}">
              <a16:creationId xmlns:a16="http://schemas.microsoft.com/office/drawing/2014/main" id="{E3400440-40D5-4267-8243-CB5F64480E8B}"/>
            </a:ext>
          </a:extLst>
        </xdr:cNvPr>
        <xdr:cNvSpPr/>
      </xdr:nvSpPr>
      <xdr:spPr>
        <a:xfrm>
          <a:off x="6921500" y="1099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133731</xdr:rowOff>
    </xdr:from>
    <xdr:to>
      <xdr:col>41</xdr:col>
      <xdr:colOff>50800</xdr:colOff>
      <xdr:row>64</xdr:row>
      <xdr:rowOff>75057</xdr:rowOff>
    </xdr:to>
    <xdr:cxnSp macro="">
      <xdr:nvCxnSpPr>
        <xdr:cNvPr id="256" name="直線コネクタ 255">
          <a:extLst>
            <a:ext uri="{FF2B5EF4-FFF2-40B4-BE49-F238E27FC236}">
              <a16:creationId xmlns:a16="http://schemas.microsoft.com/office/drawing/2014/main" id="{EC873850-0EE9-46D8-A3D4-859EA5D69AD8}"/>
            </a:ext>
          </a:extLst>
        </xdr:cNvPr>
        <xdr:cNvCxnSpPr/>
      </xdr:nvCxnSpPr>
      <xdr:spPr>
        <a:xfrm flipV="1">
          <a:off x="6972300" y="10763631"/>
          <a:ext cx="889000" cy="284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257" name="n_1aveValue【体育館・プール】&#10;一人当たり面積">
          <a:extLst>
            <a:ext uri="{FF2B5EF4-FFF2-40B4-BE49-F238E27FC236}">
              <a16:creationId xmlns:a16="http://schemas.microsoft.com/office/drawing/2014/main" id="{486EEC57-5C9C-473D-B883-E125BD649F03}"/>
            </a:ext>
          </a:extLst>
        </xdr:cNvPr>
        <xdr:cNvSpPr txBox="1"/>
      </xdr:nvSpPr>
      <xdr:spPr>
        <a:xfrm>
          <a:off x="9391727" y="1086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258" name="n_2aveValue【体育館・プール】&#10;一人当たり面積">
          <a:extLst>
            <a:ext uri="{FF2B5EF4-FFF2-40B4-BE49-F238E27FC236}">
              <a16:creationId xmlns:a16="http://schemas.microsoft.com/office/drawing/2014/main" id="{952DDD58-74FF-4785-83CF-3BF85DEC5778}"/>
            </a:ext>
          </a:extLst>
        </xdr:cNvPr>
        <xdr:cNvSpPr txBox="1"/>
      </xdr:nvSpPr>
      <xdr:spPr>
        <a:xfrm>
          <a:off x="8515427" y="108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259" name="n_3aveValue【体育館・プール】&#10;一人当たり面積">
          <a:extLst>
            <a:ext uri="{FF2B5EF4-FFF2-40B4-BE49-F238E27FC236}">
              <a16:creationId xmlns:a16="http://schemas.microsoft.com/office/drawing/2014/main" id="{53BDC6C3-B458-4AE9-95A9-F7640DB13C3D}"/>
            </a:ext>
          </a:extLst>
        </xdr:cNvPr>
        <xdr:cNvSpPr txBox="1"/>
      </xdr:nvSpPr>
      <xdr:spPr>
        <a:xfrm>
          <a:off x="7626427" y="1086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260" name="n_4aveValue【体育館・プール】&#10;一人当たり面積">
          <a:extLst>
            <a:ext uri="{FF2B5EF4-FFF2-40B4-BE49-F238E27FC236}">
              <a16:creationId xmlns:a16="http://schemas.microsoft.com/office/drawing/2014/main" id="{33271D97-C4FD-45BA-BE29-5BB1837E0818}"/>
            </a:ext>
          </a:extLst>
        </xdr:cNvPr>
        <xdr:cNvSpPr txBox="1"/>
      </xdr:nvSpPr>
      <xdr:spPr>
        <a:xfrm>
          <a:off x="6737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18178</xdr:rowOff>
    </xdr:from>
    <xdr:ext cx="469744" cy="259045"/>
    <xdr:sp macro="" textlink="">
      <xdr:nvSpPr>
        <xdr:cNvPr id="261" name="n_1mainValue【体育館・プール】&#10;一人当たり面積">
          <a:extLst>
            <a:ext uri="{FF2B5EF4-FFF2-40B4-BE49-F238E27FC236}">
              <a16:creationId xmlns:a16="http://schemas.microsoft.com/office/drawing/2014/main" id="{4A97FA9A-BB01-4504-B6DD-D1D3EBC682F3}"/>
            </a:ext>
          </a:extLst>
        </xdr:cNvPr>
        <xdr:cNvSpPr txBox="1"/>
      </xdr:nvSpPr>
      <xdr:spPr>
        <a:xfrm>
          <a:off x="9391727" y="10476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25036</xdr:rowOff>
    </xdr:from>
    <xdr:ext cx="469744" cy="259045"/>
    <xdr:sp macro="" textlink="">
      <xdr:nvSpPr>
        <xdr:cNvPr id="262" name="n_2mainValue【体育館・プール】&#10;一人当たり面積">
          <a:extLst>
            <a:ext uri="{FF2B5EF4-FFF2-40B4-BE49-F238E27FC236}">
              <a16:creationId xmlns:a16="http://schemas.microsoft.com/office/drawing/2014/main" id="{CBF63017-2693-48D1-BE93-F9B92B1EB16B}"/>
            </a:ext>
          </a:extLst>
        </xdr:cNvPr>
        <xdr:cNvSpPr txBox="1"/>
      </xdr:nvSpPr>
      <xdr:spPr>
        <a:xfrm>
          <a:off x="8515427" y="10483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29608</xdr:rowOff>
    </xdr:from>
    <xdr:ext cx="469744" cy="259045"/>
    <xdr:sp macro="" textlink="">
      <xdr:nvSpPr>
        <xdr:cNvPr id="263" name="n_3mainValue【体育館・プール】&#10;一人当たり面積">
          <a:extLst>
            <a:ext uri="{FF2B5EF4-FFF2-40B4-BE49-F238E27FC236}">
              <a16:creationId xmlns:a16="http://schemas.microsoft.com/office/drawing/2014/main" id="{187CA538-7FE9-4CE0-8B10-0303F2383E10}"/>
            </a:ext>
          </a:extLst>
        </xdr:cNvPr>
        <xdr:cNvSpPr txBox="1"/>
      </xdr:nvSpPr>
      <xdr:spPr>
        <a:xfrm>
          <a:off x="7626427" y="1048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116984</xdr:rowOff>
    </xdr:from>
    <xdr:ext cx="469744" cy="259045"/>
    <xdr:sp macro="" textlink="">
      <xdr:nvSpPr>
        <xdr:cNvPr id="264" name="n_4mainValue【体育館・プール】&#10;一人当たり面積">
          <a:extLst>
            <a:ext uri="{FF2B5EF4-FFF2-40B4-BE49-F238E27FC236}">
              <a16:creationId xmlns:a16="http://schemas.microsoft.com/office/drawing/2014/main" id="{AE0A8AE6-963F-496E-9BAF-19C56450D489}"/>
            </a:ext>
          </a:extLst>
        </xdr:cNvPr>
        <xdr:cNvSpPr txBox="1"/>
      </xdr:nvSpPr>
      <xdr:spPr>
        <a:xfrm>
          <a:off x="6737427" y="1108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281E7F7-D7FC-4FAF-A848-183B079514B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6AD7F864-2809-413E-AE02-AC429077DA1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25AAC23A-A7CD-44CE-BB2F-17D880B40D3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A498B3A1-7AF2-41F3-B55A-AAFA3E2F84F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7E4C1C60-1FD2-4714-9E97-B5F1029AB9B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32BEBFD7-BCCF-4CCE-80E4-F30DD04774E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18BB86E3-8201-45E5-87D2-E8919AB929A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1BB776EA-E4C4-47A4-B587-2ECF95B9652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DAB1DD45-674F-4C0F-8232-C0225A385D6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A10488C-AF4B-4A1E-A27A-B6BD055AC0A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E894153B-D4D8-428F-8629-B1C7C293BE9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6" name="直線コネクタ 275">
          <a:extLst>
            <a:ext uri="{FF2B5EF4-FFF2-40B4-BE49-F238E27FC236}">
              <a16:creationId xmlns:a16="http://schemas.microsoft.com/office/drawing/2014/main" id="{1AEF484D-F411-4B24-B117-54391EA7E069}"/>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7" name="テキスト ボックス 276">
          <a:extLst>
            <a:ext uri="{FF2B5EF4-FFF2-40B4-BE49-F238E27FC236}">
              <a16:creationId xmlns:a16="http://schemas.microsoft.com/office/drawing/2014/main" id="{F437D81D-D1C9-4D65-BAEB-340279EEA8DC}"/>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8" name="直線コネクタ 277">
          <a:extLst>
            <a:ext uri="{FF2B5EF4-FFF2-40B4-BE49-F238E27FC236}">
              <a16:creationId xmlns:a16="http://schemas.microsoft.com/office/drawing/2014/main" id="{DCD96C30-4065-410B-91F6-6275EF416B0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9" name="テキスト ボックス 278">
          <a:extLst>
            <a:ext uri="{FF2B5EF4-FFF2-40B4-BE49-F238E27FC236}">
              <a16:creationId xmlns:a16="http://schemas.microsoft.com/office/drawing/2014/main" id="{1598DADB-490B-4C04-A122-86BAE105006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0" name="直線コネクタ 279">
          <a:extLst>
            <a:ext uri="{FF2B5EF4-FFF2-40B4-BE49-F238E27FC236}">
              <a16:creationId xmlns:a16="http://schemas.microsoft.com/office/drawing/2014/main" id="{6098CF98-4D42-4B14-B821-692F6024FAB1}"/>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1" name="テキスト ボックス 280">
          <a:extLst>
            <a:ext uri="{FF2B5EF4-FFF2-40B4-BE49-F238E27FC236}">
              <a16:creationId xmlns:a16="http://schemas.microsoft.com/office/drawing/2014/main" id="{41B1806D-E830-4365-B3B3-A86696F61D14}"/>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2" name="直線コネクタ 281">
          <a:extLst>
            <a:ext uri="{FF2B5EF4-FFF2-40B4-BE49-F238E27FC236}">
              <a16:creationId xmlns:a16="http://schemas.microsoft.com/office/drawing/2014/main" id="{3E83F792-85BB-4CB4-A795-01238518E66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3" name="テキスト ボックス 282">
          <a:extLst>
            <a:ext uri="{FF2B5EF4-FFF2-40B4-BE49-F238E27FC236}">
              <a16:creationId xmlns:a16="http://schemas.microsoft.com/office/drawing/2014/main" id="{BEDE6C8D-C458-40D8-B955-7803440C6FC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4" name="直線コネクタ 283">
          <a:extLst>
            <a:ext uri="{FF2B5EF4-FFF2-40B4-BE49-F238E27FC236}">
              <a16:creationId xmlns:a16="http://schemas.microsoft.com/office/drawing/2014/main" id="{8C2E8717-A788-4ADA-98BF-3CEB58506851}"/>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5" name="テキスト ボックス 284">
          <a:extLst>
            <a:ext uri="{FF2B5EF4-FFF2-40B4-BE49-F238E27FC236}">
              <a16:creationId xmlns:a16="http://schemas.microsoft.com/office/drawing/2014/main" id="{FC341FD5-75B6-4AEB-A939-3F1962FA96B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6" name="直線コネクタ 285">
          <a:extLst>
            <a:ext uri="{FF2B5EF4-FFF2-40B4-BE49-F238E27FC236}">
              <a16:creationId xmlns:a16="http://schemas.microsoft.com/office/drawing/2014/main" id="{C97F9971-D810-409B-85B4-22F5958D539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7" name="テキスト ボックス 286">
          <a:extLst>
            <a:ext uri="{FF2B5EF4-FFF2-40B4-BE49-F238E27FC236}">
              <a16:creationId xmlns:a16="http://schemas.microsoft.com/office/drawing/2014/main" id="{E3B6D63E-935C-4352-8636-DC4729296513}"/>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a:extLst>
            <a:ext uri="{FF2B5EF4-FFF2-40B4-BE49-F238E27FC236}">
              <a16:creationId xmlns:a16="http://schemas.microsoft.com/office/drawing/2014/main" id="{2F288411-DF82-48E3-9BC2-BA51FB0C78B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84872558-B500-47DA-9EDB-EDE1806407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82</xdr:row>
      <xdr:rowOff>25037</xdr:rowOff>
    </xdr:from>
    <xdr:to>
      <xdr:col>24</xdr:col>
      <xdr:colOff>62865</xdr:colOff>
      <xdr:row>86</xdr:row>
      <xdr:rowOff>168729</xdr:rowOff>
    </xdr:to>
    <xdr:cxnSp macro="">
      <xdr:nvCxnSpPr>
        <xdr:cNvPr id="290" name="直線コネクタ 289">
          <a:extLst>
            <a:ext uri="{FF2B5EF4-FFF2-40B4-BE49-F238E27FC236}">
              <a16:creationId xmlns:a16="http://schemas.microsoft.com/office/drawing/2014/main" id="{2FC17920-F082-4FAB-BC4C-434D09F00959}"/>
            </a:ext>
          </a:extLst>
        </xdr:cNvPr>
        <xdr:cNvCxnSpPr/>
      </xdr:nvCxnSpPr>
      <xdr:spPr>
        <a:xfrm flipV="1">
          <a:off x="4634865" y="14083937"/>
          <a:ext cx="0" cy="829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1" name="【福祉施設】&#10;有形固定資産減価償却率最小値テキスト">
          <a:extLst>
            <a:ext uri="{FF2B5EF4-FFF2-40B4-BE49-F238E27FC236}">
              <a16:creationId xmlns:a16="http://schemas.microsoft.com/office/drawing/2014/main" id="{0DCCB83B-EB16-4716-B084-5C2FD2D9212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2" name="直線コネクタ 291">
          <a:extLst>
            <a:ext uri="{FF2B5EF4-FFF2-40B4-BE49-F238E27FC236}">
              <a16:creationId xmlns:a16="http://schemas.microsoft.com/office/drawing/2014/main" id="{093F23A4-C628-4575-98FD-35DB5C217A63}"/>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143164</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3D890016-5551-4AA0-AEED-463F80724DE5}"/>
            </a:ext>
          </a:extLst>
        </xdr:cNvPr>
        <xdr:cNvSpPr txBox="1"/>
      </xdr:nvSpPr>
      <xdr:spPr>
        <a:xfrm>
          <a:off x="4673600" y="13859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82</xdr:row>
      <xdr:rowOff>25037</xdr:rowOff>
    </xdr:from>
    <xdr:to>
      <xdr:col>24</xdr:col>
      <xdr:colOff>152400</xdr:colOff>
      <xdr:row>82</xdr:row>
      <xdr:rowOff>25037</xdr:rowOff>
    </xdr:to>
    <xdr:cxnSp macro="">
      <xdr:nvCxnSpPr>
        <xdr:cNvPr id="294" name="直線コネクタ 293">
          <a:extLst>
            <a:ext uri="{FF2B5EF4-FFF2-40B4-BE49-F238E27FC236}">
              <a16:creationId xmlns:a16="http://schemas.microsoft.com/office/drawing/2014/main" id="{FB08D95D-730A-4A67-AB63-944C9CE009F0}"/>
            </a:ext>
          </a:extLst>
        </xdr:cNvPr>
        <xdr:cNvCxnSpPr/>
      </xdr:nvCxnSpPr>
      <xdr:spPr>
        <a:xfrm>
          <a:off x="4546600" y="14083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124114</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EC68CDB5-966F-426B-B3A1-656581B606C0}"/>
            </a:ext>
          </a:extLst>
        </xdr:cNvPr>
        <xdr:cNvSpPr txBox="1"/>
      </xdr:nvSpPr>
      <xdr:spPr>
        <a:xfrm>
          <a:off x="4673600" y="14354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145687</xdr:rowOff>
    </xdr:from>
    <xdr:to>
      <xdr:col>24</xdr:col>
      <xdr:colOff>114300</xdr:colOff>
      <xdr:row>84</xdr:row>
      <xdr:rowOff>75837</xdr:rowOff>
    </xdr:to>
    <xdr:sp macro="" textlink="">
      <xdr:nvSpPr>
        <xdr:cNvPr id="296" name="フローチャート: 判断 295">
          <a:extLst>
            <a:ext uri="{FF2B5EF4-FFF2-40B4-BE49-F238E27FC236}">
              <a16:creationId xmlns:a16="http://schemas.microsoft.com/office/drawing/2014/main" id="{91F281DF-AADD-45A2-95F8-0D3C8B059E1E}"/>
            </a:ext>
          </a:extLst>
        </xdr:cNvPr>
        <xdr:cNvSpPr/>
      </xdr:nvSpPr>
      <xdr:spPr>
        <a:xfrm>
          <a:off x="4584700" y="1437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132624</xdr:rowOff>
    </xdr:from>
    <xdr:to>
      <xdr:col>20</xdr:col>
      <xdr:colOff>38100</xdr:colOff>
      <xdr:row>84</xdr:row>
      <xdr:rowOff>62774</xdr:rowOff>
    </xdr:to>
    <xdr:sp macro="" textlink="">
      <xdr:nvSpPr>
        <xdr:cNvPr id="297" name="フローチャート: 判断 296">
          <a:extLst>
            <a:ext uri="{FF2B5EF4-FFF2-40B4-BE49-F238E27FC236}">
              <a16:creationId xmlns:a16="http://schemas.microsoft.com/office/drawing/2014/main" id="{69F8C8D4-9085-4154-8E1D-6945C96B5103}"/>
            </a:ext>
          </a:extLst>
        </xdr:cNvPr>
        <xdr:cNvSpPr/>
      </xdr:nvSpPr>
      <xdr:spPr>
        <a:xfrm>
          <a:off x="3746500" y="1436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98334</xdr:rowOff>
    </xdr:from>
    <xdr:to>
      <xdr:col>15</xdr:col>
      <xdr:colOff>101600</xdr:colOff>
      <xdr:row>84</xdr:row>
      <xdr:rowOff>28484</xdr:rowOff>
    </xdr:to>
    <xdr:sp macro="" textlink="">
      <xdr:nvSpPr>
        <xdr:cNvPr id="298" name="フローチャート: 判断 297">
          <a:extLst>
            <a:ext uri="{FF2B5EF4-FFF2-40B4-BE49-F238E27FC236}">
              <a16:creationId xmlns:a16="http://schemas.microsoft.com/office/drawing/2014/main" id="{49C55CAB-451B-4660-B5B0-D5C0538AD44A}"/>
            </a:ext>
          </a:extLst>
        </xdr:cNvPr>
        <xdr:cNvSpPr/>
      </xdr:nvSpPr>
      <xdr:spPr>
        <a:xfrm>
          <a:off x="2857500" y="1432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70576</xdr:rowOff>
    </xdr:from>
    <xdr:to>
      <xdr:col>10</xdr:col>
      <xdr:colOff>165100</xdr:colOff>
      <xdr:row>84</xdr:row>
      <xdr:rowOff>726</xdr:rowOff>
    </xdr:to>
    <xdr:sp macro="" textlink="">
      <xdr:nvSpPr>
        <xdr:cNvPr id="299" name="フローチャート: 判断 298">
          <a:extLst>
            <a:ext uri="{FF2B5EF4-FFF2-40B4-BE49-F238E27FC236}">
              <a16:creationId xmlns:a16="http://schemas.microsoft.com/office/drawing/2014/main" id="{146F47E9-0315-4970-B34A-63F1E3A79C84}"/>
            </a:ext>
          </a:extLst>
        </xdr:cNvPr>
        <xdr:cNvSpPr/>
      </xdr:nvSpPr>
      <xdr:spPr>
        <a:xfrm>
          <a:off x="1968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36286</xdr:rowOff>
    </xdr:from>
    <xdr:to>
      <xdr:col>6</xdr:col>
      <xdr:colOff>38100</xdr:colOff>
      <xdr:row>83</xdr:row>
      <xdr:rowOff>137886</xdr:rowOff>
    </xdr:to>
    <xdr:sp macro="" textlink="">
      <xdr:nvSpPr>
        <xdr:cNvPr id="300" name="フローチャート: 判断 299">
          <a:extLst>
            <a:ext uri="{FF2B5EF4-FFF2-40B4-BE49-F238E27FC236}">
              <a16:creationId xmlns:a16="http://schemas.microsoft.com/office/drawing/2014/main" id="{AB8B364A-624E-400D-8702-333A65131D7C}"/>
            </a:ext>
          </a:extLst>
        </xdr:cNvPr>
        <xdr:cNvSpPr/>
      </xdr:nvSpPr>
      <xdr:spPr>
        <a:xfrm>
          <a:off x="1079500" y="1426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0960CBE-352B-4573-A267-ACD9AED70B9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BCC3256-9F0D-4811-AE01-3FAD3B793D4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E704513-A768-41EB-BE8C-16B732A1C49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B6F76CA-367C-4864-A5EB-08E8C75244E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7C2CED9-6CF3-445B-9E7B-D2F14CAB3A3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99968</xdr:rowOff>
    </xdr:from>
    <xdr:to>
      <xdr:col>24</xdr:col>
      <xdr:colOff>114300</xdr:colOff>
      <xdr:row>83</xdr:row>
      <xdr:rowOff>30118</xdr:rowOff>
    </xdr:to>
    <xdr:sp macro="" textlink="">
      <xdr:nvSpPr>
        <xdr:cNvPr id="306" name="楕円 305">
          <a:extLst>
            <a:ext uri="{FF2B5EF4-FFF2-40B4-BE49-F238E27FC236}">
              <a16:creationId xmlns:a16="http://schemas.microsoft.com/office/drawing/2014/main" id="{EAA93C0D-0365-4458-9065-519133564584}"/>
            </a:ext>
          </a:extLst>
        </xdr:cNvPr>
        <xdr:cNvSpPr/>
      </xdr:nvSpPr>
      <xdr:spPr>
        <a:xfrm>
          <a:off x="4584700" y="1415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14895</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99B015E1-DE79-4CDC-A729-DA0A7C4CD237}"/>
            </a:ext>
          </a:extLst>
        </xdr:cNvPr>
        <xdr:cNvSpPr txBox="1"/>
      </xdr:nvSpPr>
      <xdr:spPr>
        <a:xfrm>
          <a:off x="4673600" y="14073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114663</xdr:rowOff>
    </xdr:from>
    <xdr:to>
      <xdr:col>20</xdr:col>
      <xdr:colOff>38100</xdr:colOff>
      <xdr:row>79</xdr:row>
      <xdr:rowOff>44813</xdr:rowOff>
    </xdr:to>
    <xdr:sp macro="" textlink="">
      <xdr:nvSpPr>
        <xdr:cNvPr id="308" name="楕円 307">
          <a:extLst>
            <a:ext uri="{FF2B5EF4-FFF2-40B4-BE49-F238E27FC236}">
              <a16:creationId xmlns:a16="http://schemas.microsoft.com/office/drawing/2014/main" id="{F1E70EE0-0B15-4A2B-84C1-599EF8D5136A}"/>
            </a:ext>
          </a:extLst>
        </xdr:cNvPr>
        <xdr:cNvSpPr/>
      </xdr:nvSpPr>
      <xdr:spPr>
        <a:xfrm>
          <a:off x="3746500" y="1348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165463</xdr:rowOff>
    </xdr:from>
    <xdr:to>
      <xdr:col>24</xdr:col>
      <xdr:colOff>63500</xdr:colOff>
      <xdr:row>82</xdr:row>
      <xdr:rowOff>150768</xdr:rowOff>
    </xdr:to>
    <xdr:cxnSp macro="">
      <xdr:nvCxnSpPr>
        <xdr:cNvPr id="309" name="直線コネクタ 308">
          <a:extLst>
            <a:ext uri="{FF2B5EF4-FFF2-40B4-BE49-F238E27FC236}">
              <a16:creationId xmlns:a16="http://schemas.microsoft.com/office/drawing/2014/main" id="{E9C5852C-CC49-4E5D-898E-FA455A2BE5AE}"/>
            </a:ext>
          </a:extLst>
        </xdr:cNvPr>
        <xdr:cNvCxnSpPr/>
      </xdr:nvCxnSpPr>
      <xdr:spPr>
        <a:xfrm>
          <a:off x="3797300" y="13538563"/>
          <a:ext cx="838200" cy="67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72208</xdr:rowOff>
    </xdr:from>
    <xdr:to>
      <xdr:col>15</xdr:col>
      <xdr:colOff>101600</xdr:colOff>
      <xdr:row>79</xdr:row>
      <xdr:rowOff>2358</xdr:rowOff>
    </xdr:to>
    <xdr:sp macro="" textlink="">
      <xdr:nvSpPr>
        <xdr:cNvPr id="310" name="楕円 309">
          <a:extLst>
            <a:ext uri="{FF2B5EF4-FFF2-40B4-BE49-F238E27FC236}">
              <a16:creationId xmlns:a16="http://schemas.microsoft.com/office/drawing/2014/main" id="{AA3E4F67-0765-4BAC-BE1F-A42609B0E70D}"/>
            </a:ext>
          </a:extLst>
        </xdr:cNvPr>
        <xdr:cNvSpPr/>
      </xdr:nvSpPr>
      <xdr:spPr>
        <a:xfrm>
          <a:off x="2857500" y="1344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123008</xdr:rowOff>
    </xdr:from>
    <xdr:to>
      <xdr:col>19</xdr:col>
      <xdr:colOff>177800</xdr:colOff>
      <xdr:row>78</xdr:row>
      <xdr:rowOff>165463</xdr:rowOff>
    </xdr:to>
    <xdr:cxnSp macro="">
      <xdr:nvCxnSpPr>
        <xdr:cNvPr id="311" name="直線コネクタ 310">
          <a:extLst>
            <a:ext uri="{FF2B5EF4-FFF2-40B4-BE49-F238E27FC236}">
              <a16:creationId xmlns:a16="http://schemas.microsoft.com/office/drawing/2014/main" id="{84FB84C3-B80E-4AEC-930E-B0F93B23B47B}"/>
            </a:ext>
          </a:extLst>
        </xdr:cNvPr>
        <xdr:cNvCxnSpPr/>
      </xdr:nvCxnSpPr>
      <xdr:spPr>
        <a:xfrm>
          <a:off x="2908300" y="1349610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170180</xdr:rowOff>
    </xdr:from>
    <xdr:to>
      <xdr:col>10</xdr:col>
      <xdr:colOff>165100</xdr:colOff>
      <xdr:row>78</xdr:row>
      <xdr:rowOff>100330</xdr:rowOff>
    </xdr:to>
    <xdr:sp macro="" textlink="">
      <xdr:nvSpPr>
        <xdr:cNvPr id="312" name="楕円 311">
          <a:extLst>
            <a:ext uri="{FF2B5EF4-FFF2-40B4-BE49-F238E27FC236}">
              <a16:creationId xmlns:a16="http://schemas.microsoft.com/office/drawing/2014/main" id="{CF561BD9-B4D6-4C4D-ABB1-0FA04578F8B3}"/>
            </a:ext>
          </a:extLst>
        </xdr:cNvPr>
        <xdr:cNvSpPr/>
      </xdr:nvSpPr>
      <xdr:spPr>
        <a:xfrm>
          <a:off x="1968500" y="1337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49530</xdr:rowOff>
    </xdr:from>
    <xdr:to>
      <xdr:col>15</xdr:col>
      <xdr:colOff>50800</xdr:colOff>
      <xdr:row>78</xdr:row>
      <xdr:rowOff>123008</xdr:rowOff>
    </xdr:to>
    <xdr:cxnSp macro="">
      <xdr:nvCxnSpPr>
        <xdr:cNvPr id="313" name="直線コネクタ 312">
          <a:extLst>
            <a:ext uri="{FF2B5EF4-FFF2-40B4-BE49-F238E27FC236}">
              <a16:creationId xmlns:a16="http://schemas.microsoft.com/office/drawing/2014/main" id="{D76E8A81-8CA7-419B-9FBA-B0D673BD621B}"/>
            </a:ext>
          </a:extLst>
        </xdr:cNvPr>
        <xdr:cNvCxnSpPr/>
      </xdr:nvCxnSpPr>
      <xdr:spPr>
        <a:xfrm>
          <a:off x="2019300" y="13422630"/>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114663</xdr:rowOff>
    </xdr:from>
    <xdr:to>
      <xdr:col>6</xdr:col>
      <xdr:colOff>38100</xdr:colOff>
      <xdr:row>82</xdr:row>
      <xdr:rowOff>44813</xdr:rowOff>
    </xdr:to>
    <xdr:sp macro="" textlink="">
      <xdr:nvSpPr>
        <xdr:cNvPr id="314" name="楕円 313">
          <a:extLst>
            <a:ext uri="{FF2B5EF4-FFF2-40B4-BE49-F238E27FC236}">
              <a16:creationId xmlns:a16="http://schemas.microsoft.com/office/drawing/2014/main" id="{C7F1B98D-1E69-4DFB-9290-609724432548}"/>
            </a:ext>
          </a:extLst>
        </xdr:cNvPr>
        <xdr:cNvSpPr/>
      </xdr:nvSpPr>
      <xdr:spPr>
        <a:xfrm>
          <a:off x="1079500" y="1400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49530</xdr:rowOff>
    </xdr:from>
    <xdr:to>
      <xdr:col>10</xdr:col>
      <xdr:colOff>114300</xdr:colOff>
      <xdr:row>81</xdr:row>
      <xdr:rowOff>165463</xdr:rowOff>
    </xdr:to>
    <xdr:cxnSp macro="">
      <xdr:nvCxnSpPr>
        <xdr:cNvPr id="315" name="直線コネクタ 314">
          <a:extLst>
            <a:ext uri="{FF2B5EF4-FFF2-40B4-BE49-F238E27FC236}">
              <a16:creationId xmlns:a16="http://schemas.microsoft.com/office/drawing/2014/main" id="{052B14BC-36EC-4260-9109-46F0032A5DC4}"/>
            </a:ext>
          </a:extLst>
        </xdr:cNvPr>
        <xdr:cNvCxnSpPr/>
      </xdr:nvCxnSpPr>
      <xdr:spPr>
        <a:xfrm flipV="1">
          <a:off x="1130300" y="13422630"/>
          <a:ext cx="889000" cy="63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53901</xdr:rowOff>
    </xdr:from>
    <xdr:ext cx="405111" cy="259045"/>
    <xdr:sp macro="" textlink="">
      <xdr:nvSpPr>
        <xdr:cNvPr id="316" name="n_1aveValue【福祉施設】&#10;有形固定資産減価償却率">
          <a:extLst>
            <a:ext uri="{FF2B5EF4-FFF2-40B4-BE49-F238E27FC236}">
              <a16:creationId xmlns:a16="http://schemas.microsoft.com/office/drawing/2014/main" id="{FD736B91-A1E1-47A4-A545-CE153B9D351B}"/>
            </a:ext>
          </a:extLst>
        </xdr:cNvPr>
        <xdr:cNvSpPr txBox="1"/>
      </xdr:nvSpPr>
      <xdr:spPr>
        <a:xfrm>
          <a:off x="3582044" y="1445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19611</xdr:rowOff>
    </xdr:from>
    <xdr:ext cx="405111" cy="259045"/>
    <xdr:sp macro="" textlink="">
      <xdr:nvSpPr>
        <xdr:cNvPr id="317" name="n_2aveValue【福祉施設】&#10;有形固定資産減価償却率">
          <a:extLst>
            <a:ext uri="{FF2B5EF4-FFF2-40B4-BE49-F238E27FC236}">
              <a16:creationId xmlns:a16="http://schemas.microsoft.com/office/drawing/2014/main" id="{F60E7A6F-0EF3-4594-A11E-90DF556F92F7}"/>
            </a:ext>
          </a:extLst>
        </xdr:cNvPr>
        <xdr:cNvSpPr txBox="1"/>
      </xdr:nvSpPr>
      <xdr:spPr>
        <a:xfrm>
          <a:off x="2705744" y="1442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163303</xdr:rowOff>
    </xdr:from>
    <xdr:ext cx="405111" cy="259045"/>
    <xdr:sp macro="" textlink="">
      <xdr:nvSpPr>
        <xdr:cNvPr id="318" name="n_3aveValue【福祉施設】&#10;有形固定資産減価償却率">
          <a:extLst>
            <a:ext uri="{FF2B5EF4-FFF2-40B4-BE49-F238E27FC236}">
              <a16:creationId xmlns:a16="http://schemas.microsoft.com/office/drawing/2014/main" id="{7C88BA74-C533-4B64-9DC0-BB3353598BD8}"/>
            </a:ext>
          </a:extLst>
        </xdr:cNvPr>
        <xdr:cNvSpPr txBox="1"/>
      </xdr:nvSpPr>
      <xdr:spPr>
        <a:xfrm>
          <a:off x="1816744" y="1439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129013</xdr:rowOff>
    </xdr:from>
    <xdr:ext cx="405111" cy="259045"/>
    <xdr:sp macro="" textlink="">
      <xdr:nvSpPr>
        <xdr:cNvPr id="319" name="n_4aveValue【福祉施設】&#10;有形固定資産減価償却率">
          <a:extLst>
            <a:ext uri="{FF2B5EF4-FFF2-40B4-BE49-F238E27FC236}">
              <a16:creationId xmlns:a16="http://schemas.microsoft.com/office/drawing/2014/main" id="{04E3F024-1BD0-4EEC-A3DB-B7D007A805F1}"/>
            </a:ext>
          </a:extLst>
        </xdr:cNvPr>
        <xdr:cNvSpPr txBox="1"/>
      </xdr:nvSpPr>
      <xdr:spPr>
        <a:xfrm>
          <a:off x="927744" y="1435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61340</xdr:rowOff>
    </xdr:from>
    <xdr:ext cx="405111" cy="259045"/>
    <xdr:sp macro="" textlink="">
      <xdr:nvSpPr>
        <xdr:cNvPr id="320" name="n_1mainValue【福祉施設】&#10;有形固定資産減価償却率">
          <a:extLst>
            <a:ext uri="{FF2B5EF4-FFF2-40B4-BE49-F238E27FC236}">
              <a16:creationId xmlns:a16="http://schemas.microsoft.com/office/drawing/2014/main" id="{7EF3146E-84B3-4AC3-B698-9539F5C950CB}"/>
            </a:ext>
          </a:extLst>
        </xdr:cNvPr>
        <xdr:cNvSpPr txBox="1"/>
      </xdr:nvSpPr>
      <xdr:spPr>
        <a:xfrm>
          <a:off x="3582044" y="13262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18885</xdr:rowOff>
    </xdr:from>
    <xdr:ext cx="405111" cy="259045"/>
    <xdr:sp macro="" textlink="">
      <xdr:nvSpPr>
        <xdr:cNvPr id="321" name="n_2mainValue【福祉施設】&#10;有形固定資産減価償却率">
          <a:extLst>
            <a:ext uri="{FF2B5EF4-FFF2-40B4-BE49-F238E27FC236}">
              <a16:creationId xmlns:a16="http://schemas.microsoft.com/office/drawing/2014/main" id="{84E679EC-36AE-407E-A8A3-01B835E3B0F7}"/>
            </a:ext>
          </a:extLst>
        </xdr:cNvPr>
        <xdr:cNvSpPr txBox="1"/>
      </xdr:nvSpPr>
      <xdr:spPr>
        <a:xfrm>
          <a:off x="2705744" y="13220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76</xdr:row>
      <xdr:rowOff>116857</xdr:rowOff>
    </xdr:from>
    <xdr:ext cx="340478" cy="259045"/>
    <xdr:sp macro="" textlink="">
      <xdr:nvSpPr>
        <xdr:cNvPr id="322" name="n_3mainValue【福祉施設】&#10;有形固定資産減価償却率">
          <a:extLst>
            <a:ext uri="{FF2B5EF4-FFF2-40B4-BE49-F238E27FC236}">
              <a16:creationId xmlns:a16="http://schemas.microsoft.com/office/drawing/2014/main" id="{DD970011-5EE4-4377-8277-D24314F0432A}"/>
            </a:ext>
          </a:extLst>
        </xdr:cNvPr>
        <xdr:cNvSpPr txBox="1"/>
      </xdr:nvSpPr>
      <xdr:spPr>
        <a:xfrm>
          <a:off x="1849061" y="131470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61340</xdr:rowOff>
    </xdr:from>
    <xdr:ext cx="405111" cy="259045"/>
    <xdr:sp macro="" textlink="">
      <xdr:nvSpPr>
        <xdr:cNvPr id="323" name="n_4mainValue【福祉施設】&#10;有形固定資産減価償却率">
          <a:extLst>
            <a:ext uri="{FF2B5EF4-FFF2-40B4-BE49-F238E27FC236}">
              <a16:creationId xmlns:a16="http://schemas.microsoft.com/office/drawing/2014/main" id="{376F04AC-70BC-450C-9A65-0A57662753F0}"/>
            </a:ext>
          </a:extLst>
        </xdr:cNvPr>
        <xdr:cNvSpPr txBox="1"/>
      </xdr:nvSpPr>
      <xdr:spPr>
        <a:xfrm>
          <a:off x="927744" y="1377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DA0908AD-8260-45C6-964B-3CCD9793E59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FEB930F6-D525-42BB-B5BC-C917BBE59B8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EBEC70C0-03F8-4F30-9A7D-2A45B6FA930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F8FD7591-6EA2-40C7-B58B-B6C9A5B9C14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B635927-CD13-4282-A6FE-9ECE70FD4FF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E1436952-F455-4C59-8453-6531C516119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CDAD9A69-D427-4DC0-9A21-C4E02059C3E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C5F516B8-B5B8-44E7-9643-1F9A3AD17AF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A3AB48CE-E915-45A7-8998-148067840AA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9870A266-8AB4-4432-ACF8-FFE59D003E0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78442FD3-365D-426B-99DC-0CA95B18B40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8F44AC57-7A16-4C71-AFC0-8B7B52BBADE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8098E827-EBDF-4121-A60C-58F207E25E6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ED7BEBC5-5676-4CBD-9460-4A26DD1BA625}"/>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7B99028-E105-43D0-9AA6-17D4F45F80D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35A94D6E-152F-4F3B-AEE9-9906B8CC639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A79EF2DA-A994-4B67-8392-4BA09EF028CE}"/>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4F1338B0-E8E6-42B8-941F-D9AEB06777F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728901A-7512-49C3-9CA8-27A5DF0E91A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34068B75-CEE7-4327-A0DC-038FC6FCFE5B}"/>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355793DE-DA62-427F-B69F-279343039FD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4429C10B-7437-42FC-AC03-BBE7B13DE9D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4C76FAF8-3CBC-4B4C-8A7C-09092956989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347" name="直線コネクタ 346">
          <a:extLst>
            <a:ext uri="{FF2B5EF4-FFF2-40B4-BE49-F238E27FC236}">
              <a16:creationId xmlns:a16="http://schemas.microsoft.com/office/drawing/2014/main" id="{CD30F4EF-0A51-4F70-A197-EE2A3A253C43}"/>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48" name="【福祉施設】&#10;一人当たり面積最小値テキスト">
          <a:extLst>
            <a:ext uri="{FF2B5EF4-FFF2-40B4-BE49-F238E27FC236}">
              <a16:creationId xmlns:a16="http://schemas.microsoft.com/office/drawing/2014/main" id="{5782932E-2AFF-4EAD-91BF-51A6DC891B55}"/>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49" name="直線コネクタ 348">
          <a:extLst>
            <a:ext uri="{FF2B5EF4-FFF2-40B4-BE49-F238E27FC236}">
              <a16:creationId xmlns:a16="http://schemas.microsoft.com/office/drawing/2014/main" id="{607C9461-F850-4500-BDFD-08A310B3B2F1}"/>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350" name="【福祉施設】&#10;一人当たり面積最大値テキスト">
          <a:extLst>
            <a:ext uri="{FF2B5EF4-FFF2-40B4-BE49-F238E27FC236}">
              <a16:creationId xmlns:a16="http://schemas.microsoft.com/office/drawing/2014/main" id="{0B7C69F6-AC02-417F-9A38-4D207C58E30C}"/>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351" name="直線コネクタ 350">
          <a:extLst>
            <a:ext uri="{FF2B5EF4-FFF2-40B4-BE49-F238E27FC236}">
              <a16:creationId xmlns:a16="http://schemas.microsoft.com/office/drawing/2014/main" id="{F259937B-7624-434C-B0B0-5901CEDB0493}"/>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100601</xdr:rowOff>
    </xdr:from>
    <xdr:ext cx="469744" cy="259045"/>
    <xdr:sp macro="" textlink="">
      <xdr:nvSpPr>
        <xdr:cNvPr id="352" name="【福祉施設】&#10;一人当たり面積平均値テキスト">
          <a:extLst>
            <a:ext uri="{FF2B5EF4-FFF2-40B4-BE49-F238E27FC236}">
              <a16:creationId xmlns:a16="http://schemas.microsoft.com/office/drawing/2014/main" id="{A1A9CA82-9C01-491B-AC6F-D7D8607396A1}"/>
            </a:ext>
          </a:extLst>
        </xdr:cNvPr>
        <xdr:cNvSpPr txBox="1"/>
      </xdr:nvSpPr>
      <xdr:spPr>
        <a:xfrm>
          <a:off x="10515600" y="14502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53" name="フローチャート: 判断 352">
          <a:extLst>
            <a:ext uri="{FF2B5EF4-FFF2-40B4-BE49-F238E27FC236}">
              <a16:creationId xmlns:a16="http://schemas.microsoft.com/office/drawing/2014/main" id="{ED8C75F5-5D15-49BF-96A3-B1563F9AF1CA}"/>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54" name="フローチャート: 判断 353">
          <a:extLst>
            <a:ext uri="{FF2B5EF4-FFF2-40B4-BE49-F238E27FC236}">
              <a16:creationId xmlns:a16="http://schemas.microsoft.com/office/drawing/2014/main" id="{ECBFB6FF-2954-4CDE-91FF-37F450370E73}"/>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55" name="フローチャート: 判断 354">
          <a:extLst>
            <a:ext uri="{FF2B5EF4-FFF2-40B4-BE49-F238E27FC236}">
              <a16:creationId xmlns:a16="http://schemas.microsoft.com/office/drawing/2014/main" id="{1255D0E5-C09A-4F51-A0DA-1C8298B64DB4}"/>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56" name="フローチャート: 判断 355">
          <a:extLst>
            <a:ext uri="{FF2B5EF4-FFF2-40B4-BE49-F238E27FC236}">
              <a16:creationId xmlns:a16="http://schemas.microsoft.com/office/drawing/2014/main" id="{1C265118-6A6D-4C27-93AD-AEEB67FB98F2}"/>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357" name="フローチャート: 判断 356">
          <a:extLst>
            <a:ext uri="{FF2B5EF4-FFF2-40B4-BE49-F238E27FC236}">
              <a16:creationId xmlns:a16="http://schemas.microsoft.com/office/drawing/2014/main" id="{D964CC75-F14F-4685-87AF-E9F3FA708837}"/>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718BD86-90CF-4C48-8C85-1DCFC9E9BA4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CD40610-DC68-4D02-853C-3069427918A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F50DC12-F02A-48B0-8ABA-873D153E6B0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3A2C364-2CF6-4880-9F31-D68203E1CAD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51BF418-4838-425D-9D5C-A9B4302F9C0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72644</xdr:rowOff>
    </xdr:from>
    <xdr:to>
      <xdr:col>55</xdr:col>
      <xdr:colOff>50800</xdr:colOff>
      <xdr:row>82</xdr:row>
      <xdr:rowOff>2794</xdr:rowOff>
    </xdr:to>
    <xdr:sp macro="" textlink="">
      <xdr:nvSpPr>
        <xdr:cNvPr id="363" name="楕円 362">
          <a:extLst>
            <a:ext uri="{FF2B5EF4-FFF2-40B4-BE49-F238E27FC236}">
              <a16:creationId xmlns:a16="http://schemas.microsoft.com/office/drawing/2014/main" id="{53010371-2C41-446D-8170-D75E4ADF8E01}"/>
            </a:ext>
          </a:extLst>
        </xdr:cNvPr>
        <xdr:cNvSpPr/>
      </xdr:nvSpPr>
      <xdr:spPr>
        <a:xfrm>
          <a:off x="10426700" y="1396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95521</xdr:rowOff>
    </xdr:from>
    <xdr:ext cx="469744" cy="259045"/>
    <xdr:sp macro="" textlink="">
      <xdr:nvSpPr>
        <xdr:cNvPr id="364" name="【福祉施設】&#10;一人当たり面積該当値テキスト">
          <a:extLst>
            <a:ext uri="{FF2B5EF4-FFF2-40B4-BE49-F238E27FC236}">
              <a16:creationId xmlns:a16="http://schemas.microsoft.com/office/drawing/2014/main" id="{0F6A061D-A3C0-4438-8377-68987BAE049B}"/>
            </a:ext>
          </a:extLst>
        </xdr:cNvPr>
        <xdr:cNvSpPr txBox="1"/>
      </xdr:nvSpPr>
      <xdr:spPr>
        <a:xfrm>
          <a:off x="10515600" y="13811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83313</xdr:rowOff>
    </xdr:from>
    <xdr:to>
      <xdr:col>50</xdr:col>
      <xdr:colOff>165100</xdr:colOff>
      <xdr:row>86</xdr:row>
      <xdr:rowOff>13463</xdr:rowOff>
    </xdr:to>
    <xdr:sp macro="" textlink="">
      <xdr:nvSpPr>
        <xdr:cNvPr id="365" name="楕円 364">
          <a:extLst>
            <a:ext uri="{FF2B5EF4-FFF2-40B4-BE49-F238E27FC236}">
              <a16:creationId xmlns:a16="http://schemas.microsoft.com/office/drawing/2014/main" id="{3E625E81-CC3F-4505-BECC-67CBDDBE1B20}"/>
            </a:ext>
          </a:extLst>
        </xdr:cNvPr>
        <xdr:cNvSpPr/>
      </xdr:nvSpPr>
      <xdr:spPr>
        <a:xfrm>
          <a:off x="9588500" y="1465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123444</xdr:rowOff>
    </xdr:from>
    <xdr:to>
      <xdr:col>55</xdr:col>
      <xdr:colOff>0</xdr:colOff>
      <xdr:row>85</xdr:row>
      <xdr:rowOff>134113</xdr:rowOff>
    </xdr:to>
    <xdr:cxnSp macro="">
      <xdr:nvCxnSpPr>
        <xdr:cNvPr id="366" name="直線コネクタ 365">
          <a:extLst>
            <a:ext uri="{FF2B5EF4-FFF2-40B4-BE49-F238E27FC236}">
              <a16:creationId xmlns:a16="http://schemas.microsoft.com/office/drawing/2014/main" id="{CC682C28-7132-4DA7-8A79-097ED1D60F17}"/>
            </a:ext>
          </a:extLst>
        </xdr:cNvPr>
        <xdr:cNvCxnSpPr/>
      </xdr:nvCxnSpPr>
      <xdr:spPr>
        <a:xfrm flipV="1">
          <a:off x="9639300" y="14010894"/>
          <a:ext cx="838200" cy="69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87122</xdr:rowOff>
    </xdr:from>
    <xdr:to>
      <xdr:col>46</xdr:col>
      <xdr:colOff>38100</xdr:colOff>
      <xdr:row>86</xdr:row>
      <xdr:rowOff>17272</xdr:rowOff>
    </xdr:to>
    <xdr:sp macro="" textlink="">
      <xdr:nvSpPr>
        <xdr:cNvPr id="367" name="楕円 366">
          <a:extLst>
            <a:ext uri="{FF2B5EF4-FFF2-40B4-BE49-F238E27FC236}">
              <a16:creationId xmlns:a16="http://schemas.microsoft.com/office/drawing/2014/main" id="{D33E0EE7-6022-48B3-85FF-84489A6D8875}"/>
            </a:ext>
          </a:extLst>
        </xdr:cNvPr>
        <xdr:cNvSpPr/>
      </xdr:nvSpPr>
      <xdr:spPr>
        <a:xfrm>
          <a:off x="8699500" y="1466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134113</xdr:rowOff>
    </xdr:from>
    <xdr:to>
      <xdr:col>50</xdr:col>
      <xdr:colOff>114300</xdr:colOff>
      <xdr:row>85</xdr:row>
      <xdr:rowOff>137922</xdr:rowOff>
    </xdr:to>
    <xdr:cxnSp macro="">
      <xdr:nvCxnSpPr>
        <xdr:cNvPr id="368" name="直線コネクタ 367">
          <a:extLst>
            <a:ext uri="{FF2B5EF4-FFF2-40B4-BE49-F238E27FC236}">
              <a16:creationId xmlns:a16="http://schemas.microsoft.com/office/drawing/2014/main" id="{9D13A7E8-6763-4C12-83C3-EC72B24CDBC4}"/>
            </a:ext>
          </a:extLst>
        </xdr:cNvPr>
        <xdr:cNvCxnSpPr/>
      </xdr:nvCxnSpPr>
      <xdr:spPr>
        <a:xfrm flipV="1">
          <a:off x="8750300" y="14707363"/>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89408</xdr:rowOff>
    </xdr:from>
    <xdr:to>
      <xdr:col>41</xdr:col>
      <xdr:colOff>101600</xdr:colOff>
      <xdr:row>86</xdr:row>
      <xdr:rowOff>19558</xdr:rowOff>
    </xdr:to>
    <xdr:sp macro="" textlink="">
      <xdr:nvSpPr>
        <xdr:cNvPr id="369" name="楕円 368">
          <a:extLst>
            <a:ext uri="{FF2B5EF4-FFF2-40B4-BE49-F238E27FC236}">
              <a16:creationId xmlns:a16="http://schemas.microsoft.com/office/drawing/2014/main" id="{C97A58DE-F406-44E9-BC31-0F827A712C7F}"/>
            </a:ext>
          </a:extLst>
        </xdr:cNvPr>
        <xdr:cNvSpPr/>
      </xdr:nvSpPr>
      <xdr:spPr>
        <a:xfrm>
          <a:off x="7810500" y="1466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137922</xdr:rowOff>
    </xdr:from>
    <xdr:to>
      <xdr:col>45</xdr:col>
      <xdr:colOff>177800</xdr:colOff>
      <xdr:row>85</xdr:row>
      <xdr:rowOff>140208</xdr:rowOff>
    </xdr:to>
    <xdr:cxnSp macro="">
      <xdr:nvCxnSpPr>
        <xdr:cNvPr id="370" name="直線コネクタ 369">
          <a:extLst>
            <a:ext uri="{FF2B5EF4-FFF2-40B4-BE49-F238E27FC236}">
              <a16:creationId xmlns:a16="http://schemas.microsoft.com/office/drawing/2014/main" id="{6FCAA033-010C-4092-9125-4C00FEE953DE}"/>
            </a:ext>
          </a:extLst>
        </xdr:cNvPr>
        <xdr:cNvCxnSpPr/>
      </xdr:nvCxnSpPr>
      <xdr:spPr>
        <a:xfrm flipV="1">
          <a:off x="7861300" y="1471117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148082</xdr:rowOff>
    </xdr:from>
    <xdr:to>
      <xdr:col>36</xdr:col>
      <xdr:colOff>165100</xdr:colOff>
      <xdr:row>85</xdr:row>
      <xdr:rowOff>78232</xdr:rowOff>
    </xdr:to>
    <xdr:sp macro="" textlink="">
      <xdr:nvSpPr>
        <xdr:cNvPr id="371" name="楕円 370">
          <a:extLst>
            <a:ext uri="{FF2B5EF4-FFF2-40B4-BE49-F238E27FC236}">
              <a16:creationId xmlns:a16="http://schemas.microsoft.com/office/drawing/2014/main" id="{C79FE2A4-5209-427D-941A-6F7CE4EA7489}"/>
            </a:ext>
          </a:extLst>
        </xdr:cNvPr>
        <xdr:cNvSpPr/>
      </xdr:nvSpPr>
      <xdr:spPr>
        <a:xfrm>
          <a:off x="6921500" y="1454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27432</xdr:rowOff>
    </xdr:from>
    <xdr:to>
      <xdr:col>41</xdr:col>
      <xdr:colOff>50800</xdr:colOff>
      <xdr:row>85</xdr:row>
      <xdr:rowOff>140208</xdr:rowOff>
    </xdr:to>
    <xdr:cxnSp macro="">
      <xdr:nvCxnSpPr>
        <xdr:cNvPr id="372" name="直線コネクタ 371">
          <a:extLst>
            <a:ext uri="{FF2B5EF4-FFF2-40B4-BE49-F238E27FC236}">
              <a16:creationId xmlns:a16="http://schemas.microsoft.com/office/drawing/2014/main" id="{C4EC4750-7DB5-45AB-95D5-705A323F45F7}"/>
            </a:ext>
          </a:extLst>
        </xdr:cNvPr>
        <xdr:cNvCxnSpPr/>
      </xdr:nvCxnSpPr>
      <xdr:spPr>
        <a:xfrm>
          <a:off x="6972300" y="14600682"/>
          <a:ext cx="889000" cy="11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373" name="n_1aveValue【福祉施設】&#10;一人当たり面積">
          <a:extLst>
            <a:ext uri="{FF2B5EF4-FFF2-40B4-BE49-F238E27FC236}">
              <a16:creationId xmlns:a16="http://schemas.microsoft.com/office/drawing/2014/main" id="{AC1B5ADD-C5A5-4D81-A77B-260982B5C39F}"/>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374" name="n_2aveValue【福祉施設】&#10;一人当たり面積">
          <a:extLst>
            <a:ext uri="{FF2B5EF4-FFF2-40B4-BE49-F238E27FC236}">
              <a16:creationId xmlns:a16="http://schemas.microsoft.com/office/drawing/2014/main" id="{A2B5C73E-85F1-4106-9F58-4AD32439FB8E}"/>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375" name="n_3aveValue【福祉施設】&#10;一人当たり面積">
          <a:extLst>
            <a:ext uri="{FF2B5EF4-FFF2-40B4-BE49-F238E27FC236}">
              <a16:creationId xmlns:a16="http://schemas.microsoft.com/office/drawing/2014/main" id="{EC407C45-3338-4F1E-AD68-37BE9D4447DD}"/>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101364</xdr:rowOff>
    </xdr:from>
    <xdr:ext cx="469744" cy="259045"/>
    <xdr:sp macro="" textlink="">
      <xdr:nvSpPr>
        <xdr:cNvPr id="376" name="n_4aveValue【福祉施設】&#10;一人当たり面積">
          <a:extLst>
            <a:ext uri="{FF2B5EF4-FFF2-40B4-BE49-F238E27FC236}">
              <a16:creationId xmlns:a16="http://schemas.microsoft.com/office/drawing/2014/main" id="{B4FC1A74-4F18-490D-9EE5-5E0038318255}"/>
            </a:ext>
          </a:extLst>
        </xdr:cNvPr>
        <xdr:cNvSpPr txBox="1"/>
      </xdr:nvSpPr>
      <xdr:spPr>
        <a:xfrm>
          <a:off x="6737427" y="1467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4590</xdr:rowOff>
    </xdr:from>
    <xdr:ext cx="469744" cy="259045"/>
    <xdr:sp macro="" textlink="">
      <xdr:nvSpPr>
        <xdr:cNvPr id="377" name="n_1mainValue【福祉施設】&#10;一人当たり面積">
          <a:extLst>
            <a:ext uri="{FF2B5EF4-FFF2-40B4-BE49-F238E27FC236}">
              <a16:creationId xmlns:a16="http://schemas.microsoft.com/office/drawing/2014/main" id="{9FD476A1-1592-485F-826C-E61C55A06C72}"/>
            </a:ext>
          </a:extLst>
        </xdr:cNvPr>
        <xdr:cNvSpPr txBox="1"/>
      </xdr:nvSpPr>
      <xdr:spPr>
        <a:xfrm>
          <a:off x="9391727" y="147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8399</xdr:rowOff>
    </xdr:from>
    <xdr:ext cx="469744" cy="259045"/>
    <xdr:sp macro="" textlink="">
      <xdr:nvSpPr>
        <xdr:cNvPr id="378" name="n_2mainValue【福祉施設】&#10;一人当たり面積">
          <a:extLst>
            <a:ext uri="{FF2B5EF4-FFF2-40B4-BE49-F238E27FC236}">
              <a16:creationId xmlns:a16="http://schemas.microsoft.com/office/drawing/2014/main" id="{F0973449-4929-4002-B2F4-500CD0D35117}"/>
            </a:ext>
          </a:extLst>
        </xdr:cNvPr>
        <xdr:cNvSpPr txBox="1"/>
      </xdr:nvSpPr>
      <xdr:spPr>
        <a:xfrm>
          <a:off x="8515427" y="14753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10685</xdr:rowOff>
    </xdr:from>
    <xdr:ext cx="469744" cy="259045"/>
    <xdr:sp macro="" textlink="">
      <xdr:nvSpPr>
        <xdr:cNvPr id="379" name="n_3mainValue【福祉施設】&#10;一人当たり面積">
          <a:extLst>
            <a:ext uri="{FF2B5EF4-FFF2-40B4-BE49-F238E27FC236}">
              <a16:creationId xmlns:a16="http://schemas.microsoft.com/office/drawing/2014/main" id="{DD9A61C0-997B-4B04-8153-978855F8B8B5}"/>
            </a:ext>
          </a:extLst>
        </xdr:cNvPr>
        <xdr:cNvSpPr txBox="1"/>
      </xdr:nvSpPr>
      <xdr:spPr>
        <a:xfrm>
          <a:off x="7626427" y="1475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94759</xdr:rowOff>
    </xdr:from>
    <xdr:ext cx="469744" cy="259045"/>
    <xdr:sp macro="" textlink="">
      <xdr:nvSpPr>
        <xdr:cNvPr id="380" name="n_4mainValue【福祉施設】&#10;一人当たり面積">
          <a:extLst>
            <a:ext uri="{FF2B5EF4-FFF2-40B4-BE49-F238E27FC236}">
              <a16:creationId xmlns:a16="http://schemas.microsoft.com/office/drawing/2014/main" id="{8E526309-FD07-40E5-85A5-06BF124083DF}"/>
            </a:ext>
          </a:extLst>
        </xdr:cNvPr>
        <xdr:cNvSpPr txBox="1"/>
      </xdr:nvSpPr>
      <xdr:spPr>
        <a:xfrm>
          <a:off x="6737427" y="14325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E6A2F6C6-DB27-48B3-9105-96E5956024C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C183B9A0-35F5-4072-A741-C5DA2DB0D74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CE68D303-E3C2-4D07-8396-A0F604ADBCB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FCB72CE5-CE50-4580-8B82-B11A77287C5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2CD47A2D-2590-40A5-8282-BCC7346A03F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75788C49-F7B6-46FA-8906-B00A896E847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DA8B5321-00B2-4448-8564-9AD40881ADD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1EBDE920-E693-45D9-B060-ED749A7A326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F68C2CF0-6F54-427C-9CCE-1A4E43D1E06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26830AD7-C050-4ABE-8943-7DEBA043239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4E22F0B4-0FA5-485F-B776-C5CF843C9F7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6FD2345B-FD72-49B9-9CCD-705FD3B6901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1A98306F-2B6D-4BEF-8804-784BCF58957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B8D9D521-2E21-4E73-8378-9068FB2AA0E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4E51F68A-68BD-46CD-B0DF-28EDFA67216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61A03EB-6B26-4BC3-9D67-A6DAA4C9FEB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F4DC9DFD-0D91-40F3-AE25-72B3A13BA93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64875EBF-2184-4E70-8423-0B3FE890BD3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EC25EE5A-AC8E-48D2-899D-8B227B2AA35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38CC31E-B79B-4CCD-BB55-13BD4E29907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A205A76E-E73D-4446-BADD-89EB67671C0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DA1785C5-100E-462B-8257-956548C893E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F09DF51-AAD5-4081-9B0B-5604799B4ED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23B7E301-3216-4AEC-B5CD-1F38E1477A6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6D9FD198-B2C4-4A61-920E-315547CA517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DB6D9DB8-4C5A-491C-A1B4-B98EBE4605E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6386B4EF-5A26-4DD9-84F7-3B12406FC91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4ECC5C75-13A1-4712-8DF0-C69FA7DFC47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DBB7C123-21CA-450C-AC5E-06D2AEBF05B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29E0D498-D488-4EA5-9A14-477486DB1F5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212FED14-27F1-4599-9E62-7458CC0B8A93}"/>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38DF7BC-6210-4B8C-813F-54131B0B4F5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9373FB56-6B0B-4263-AF62-5243EFAE6B4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60AF23ED-20A1-45D6-8C25-7BE3035351E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2B454B83-9C0C-45A7-88C5-F4156BA9BAC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1E7626D3-E27B-4F4C-8D8A-6E911853FBB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99A71509-B557-4CB2-9541-B04B836128C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56335391-AAAF-47D3-8F3B-6BDD3914F35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5882C594-7FF0-4885-94FE-36F736D7E97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2DDDC52E-D4E7-4466-BFD6-C7F8994A55A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F13780CF-76AA-4746-954F-5DA43D5A8DB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CE8F6146-FDDD-4F1B-9A00-61A88DEEA24B}"/>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30651349-AEC8-40C5-AD08-6DB3CB0F549D}"/>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7369D77D-DD87-4843-8BBB-9FD047FE2AF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5" name="【一般廃棄物処理施設】&#10;有形固定資産減価償却率最大値テキスト">
          <a:extLst>
            <a:ext uri="{FF2B5EF4-FFF2-40B4-BE49-F238E27FC236}">
              <a16:creationId xmlns:a16="http://schemas.microsoft.com/office/drawing/2014/main" id="{1CCE4F3B-B80D-4A19-91A9-A2E431D6212A}"/>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6" name="直線コネクタ 425">
          <a:extLst>
            <a:ext uri="{FF2B5EF4-FFF2-40B4-BE49-F238E27FC236}">
              <a16:creationId xmlns:a16="http://schemas.microsoft.com/office/drawing/2014/main" id="{5F39E2F9-0A61-46DC-8454-CD15AFAAB52E}"/>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20155</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A21F2F2E-C526-42BD-95C8-E2C5DBC39D54}"/>
            </a:ext>
          </a:extLst>
        </xdr:cNvPr>
        <xdr:cNvSpPr txBox="1"/>
      </xdr:nvSpPr>
      <xdr:spPr>
        <a:xfrm>
          <a:off x="16357600" y="6192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428" name="フローチャート: 判断 427">
          <a:extLst>
            <a:ext uri="{FF2B5EF4-FFF2-40B4-BE49-F238E27FC236}">
              <a16:creationId xmlns:a16="http://schemas.microsoft.com/office/drawing/2014/main" id="{958F8AFA-12A5-4F86-A8EA-775BFCA5B2E1}"/>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429" name="フローチャート: 判断 428">
          <a:extLst>
            <a:ext uri="{FF2B5EF4-FFF2-40B4-BE49-F238E27FC236}">
              <a16:creationId xmlns:a16="http://schemas.microsoft.com/office/drawing/2014/main" id="{9FC66EED-CED7-4E21-951B-240F632AE8AC}"/>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30" name="フローチャート: 判断 429">
          <a:extLst>
            <a:ext uri="{FF2B5EF4-FFF2-40B4-BE49-F238E27FC236}">
              <a16:creationId xmlns:a16="http://schemas.microsoft.com/office/drawing/2014/main" id="{CAD50AC1-7003-4BB2-8F66-EFF221507FCA}"/>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31" name="フローチャート: 判断 430">
          <a:extLst>
            <a:ext uri="{FF2B5EF4-FFF2-40B4-BE49-F238E27FC236}">
              <a16:creationId xmlns:a16="http://schemas.microsoft.com/office/drawing/2014/main" id="{FBD58BDC-D1EF-4FE5-AA34-46255BFB5F55}"/>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32" name="フローチャート: 判断 431">
          <a:extLst>
            <a:ext uri="{FF2B5EF4-FFF2-40B4-BE49-F238E27FC236}">
              <a16:creationId xmlns:a16="http://schemas.microsoft.com/office/drawing/2014/main" id="{28816EE2-FAAC-4FE9-8BD8-0270454E2616}"/>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B1A024E-B347-44ED-A36A-5647E4626BC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72974B9-D078-4177-8703-073611972B1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2EC035A1-E034-4F8F-9444-26DDE9EB6E4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74DB96EC-A5AA-43C7-BFC0-A672E1127ED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903F159D-C92C-48DE-87CB-F9614C8230F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907</xdr:rowOff>
    </xdr:from>
    <xdr:to>
      <xdr:col>85</xdr:col>
      <xdr:colOff>177800</xdr:colOff>
      <xdr:row>36</xdr:row>
      <xdr:rowOff>102507</xdr:rowOff>
    </xdr:to>
    <xdr:sp macro="" textlink="">
      <xdr:nvSpPr>
        <xdr:cNvPr id="438" name="楕円 437">
          <a:extLst>
            <a:ext uri="{FF2B5EF4-FFF2-40B4-BE49-F238E27FC236}">
              <a16:creationId xmlns:a16="http://schemas.microsoft.com/office/drawing/2014/main" id="{3F8ABA00-F80A-4218-B3FF-CF653493F121}"/>
            </a:ext>
          </a:extLst>
        </xdr:cNvPr>
        <xdr:cNvSpPr/>
      </xdr:nvSpPr>
      <xdr:spPr>
        <a:xfrm>
          <a:off x="16268700" y="617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23784</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0E824FE5-0B86-4324-A001-2336263523CD}"/>
            </a:ext>
          </a:extLst>
        </xdr:cNvPr>
        <xdr:cNvSpPr txBox="1"/>
      </xdr:nvSpPr>
      <xdr:spPr>
        <a:xfrm>
          <a:off x="16357600" y="602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40096</xdr:rowOff>
    </xdr:from>
    <xdr:to>
      <xdr:col>81</xdr:col>
      <xdr:colOff>101600</xdr:colOff>
      <xdr:row>35</xdr:row>
      <xdr:rowOff>141696</xdr:rowOff>
    </xdr:to>
    <xdr:sp macro="" textlink="">
      <xdr:nvSpPr>
        <xdr:cNvPr id="440" name="楕円 439">
          <a:extLst>
            <a:ext uri="{FF2B5EF4-FFF2-40B4-BE49-F238E27FC236}">
              <a16:creationId xmlns:a16="http://schemas.microsoft.com/office/drawing/2014/main" id="{BF7791E8-4E2B-4E36-A743-192EC9576F24}"/>
            </a:ext>
          </a:extLst>
        </xdr:cNvPr>
        <xdr:cNvSpPr/>
      </xdr:nvSpPr>
      <xdr:spPr>
        <a:xfrm>
          <a:off x="15430500" y="604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90896</xdr:rowOff>
    </xdr:from>
    <xdr:to>
      <xdr:col>85</xdr:col>
      <xdr:colOff>127000</xdr:colOff>
      <xdr:row>36</xdr:row>
      <xdr:rowOff>51707</xdr:rowOff>
    </xdr:to>
    <xdr:cxnSp macro="">
      <xdr:nvCxnSpPr>
        <xdr:cNvPr id="441" name="直線コネクタ 440">
          <a:extLst>
            <a:ext uri="{FF2B5EF4-FFF2-40B4-BE49-F238E27FC236}">
              <a16:creationId xmlns:a16="http://schemas.microsoft.com/office/drawing/2014/main" id="{9BA5B9A4-1E52-435E-8FB2-BF6990B82276}"/>
            </a:ext>
          </a:extLst>
        </xdr:cNvPr>
        <xdr:cNvCxnSpPr/>
      </xdr:nvCxnSpPr>
      <xdr:spPr>
        <a:xfrm>
          <a:off x="15481300" y="6091646"/>
          <a:ext cx="838200" cy="13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98878</xdr:rowOff>
    </xdr:from>
    <xdr:to>
      <xdr:col>76</xdr:col>
      <xdr:colOff>165100</xdr:colOff>
      <xdr:row>34</xdr:row>
      <xdr:rowOff>29028</xdr:rowOff>
    </xdr:to>
    <xdr:sp macro="" textlink="">
      <xdr:nvSpPr>
        <xdr:cNvPr id="442" name="楕円 441">
          <a:extLst>
            <a:ext uri="{FF2B5EF4-FFF2-40B4-BE49-F238E27FC236}">
              <a16:creationId xmlns:a16="http://schemas.microsoft.com/office/drawing/2014/main" id="{10FAE53A-AA0F-4116-B364-1F5E814C798D}"/>
            </a:ext>
          </a:extLst>
        </xdr:cNvPr>
        <xdr:cNvSpPr/>
      </xdr:nvSpPr>
      <xdr:spPr>
        <a:xfrm>
          <a:off x="14541500" y="575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149678</xdr:rowOff>
    </xdr:from>
    <xdr:to>
      <xdr:col>81</xdr:col>
      <xdr:colOff>50800</xdr:colOff>
      <xdr:row>35</xdr:row>
      <xdr:rowOff>90896</xdr:rowOff>
    </xdr:to>
    <xdr:cxnSp macro="">
      <xdr:nvCxnSpPr>
        <xdr:cNvPr id="443" name="直線コネクタ 442">
          <a:extLst>
            <a:ext uri="{FF2B5EF4-FFF2-40B4-BE49-F238E27FC236}">
              <a16:creationId xmlns:a16="http://schemas.microsoft.com/office/drawing/2014/main" id="{61CD6A64-6F40-48E8-AC50-A4F3BF4D5112}"/>
            </a:ext>
          </a:extLst>
        </xdr:cNvPr>
        <xdr:cNvCxnSpPr/>
      </xdr:nvCxnSpPr>
      <xdr:spPr>
        <a:xfrm>
          <a:off x="14592300" y="5807528"/>
          <a:ext cx="889000" cy="28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160927</xdr:rowOff>
    </xdr:from>
    <xdr:to>
      <xdr:col>72</xdr:col>
      <xdr:colOff>38100</xdr:colOff>
      <xdr:row>34</xdr:row>
      <xdr:rowOff>91077</xdr:rowOff>
    </xdr:to>
    <xdr:sp macro="" textlink="">
      <xdr:nvSpPr>
        <xdr:cNvPr id="444" name="楕円 443">
          <a:extLst>
            <a:ext uri="{FF2B5EF4-FFF2-40B4-BE49-F238E27FC236}">
              <a16:creationId xmlns:a16="http://schemas.microsoft.com/office/drawing/2014/main" id="{26A458F8-3B55-45CF-93D8-0E9ED9F83B16}"/>
            </a:ext>
          </a:extLst>
        </xdr:cNvPr>
        <xdr:cNvSpPr/>
      </xdr:nvSpPr>
      <xdr:spPr>
        <a:xfrm>
          <a:off x="13652500" y="581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149678</xdr:rowOff>
    </xdr:from>
    <xdr:to>
      <xdr:col>76</xdr:col>
      <xdr:colOff>114300</xdr:colOff>
      <xdr:row>34</xdr:row>
      <xdr:rowOff>40277</xdr:rowOff>
    </xdr:to>
    <xdr:cxnSp macro="">
      <xdr:nvCxnSpPr>
        <xdr:cNvPr id="445" name="直線コネクタ 444">
          <a:extLst>
            <a:ext uri="{FF2B5EF4-FFF2-40B4-BE49-F238E27FC236}">
              <a16:creationId xmlns:a16="http://schemas.microsoft.com/office/drawing/2014/main" id="{60ECD2CB-400C-4A85-A200-AF3EC2A394CD}"/>
            </a:ext>
          </a:extLst>
        </xdr:cNvPr>
        <xdr:cNvCxnSpPr/>
      </xdr:nvCxnSpPr>
      <xdr:spPr>
        <a:xfrm flipV="1">
          <a:off x="13703300" y="5807528"/>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61323</xdr:rowOff>
    </xdr:from>
    <xdr:to>
      <xdr:col>67</xdr:col>
      <xdr:colOff>101600</xdr:colOff>
      <xdr:row>35</xdr:row>
      <xdr:rowOff>162923</xdr:rowOff>
    </xdr:to>
    <xdr:sp macro="" textlink="">
      <xdr:nvSpPr>
        <xdr:cNvPr id="446" name="楕円 445">
          <a:extLst>
            <a:ext uri="{FF2B5EF4-FFF2-40B4-BE49-F238E27FC236}">
              <a16:creationId xmlns:a16="http://schemas.microsoft.com/office/drawing/2014/main" id="{A7403656-2BB2-4878-94A1-91081B3449D1}"/>
            </a:ext>
          </a:extLst>
        </xdr:cNvPr>
        <xdr:cNvSpPr/>
      </xdr:nvSpPr>
      <xdr:spPr>
        <a:xfrm>
          <a:off x="12763500" y="606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40277</xdr:rowOff>
    </xdr:from>
    <xdr:to>
      <xdr:col>71</xdr:col>
      <xdr:colOff>177800</xdr:colOff>
      <xdr:row>35</xdr:row>
      <xdr:rowOff>112123</xdr:rowOff>
    </xdr:to>
    <xdr:cxnSp macro="">
      <xdr:nvCxnSpPr>
        <xdr:cNvPr id="447" name="直線コネクタ 446">
          <a:extLst>
            <a:ext uri="{FF2B5EF4-FFF2-40B4-BE49-F238E27FC236}">
              <a16:creationId xmlns:a16="http://schemas.microsoft.com/office/drawing/2014/main" id="{3D4257E1-67F2-4919-A35D-7981C09A2B57}"/>
            </a:ext>
          </a:extLst>
        </xdr:cNvPr>
        <xdr:cNvCxnSpPr/>
      </xdr:nvCxnSpPr>
      <xdr:spPr>
        <a:xfrm flipV="1">
          <a:off x="12814300" y="5869577"/>
          <a:ext cx="889000" cy="24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82204</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EFDA930F-5AE7-4744-A5A6-81D9156A6F42}"/>
            </a:ext>
          </a:extLst>
        </xdr:cNvPr>
        <xdr:cNvSpPr txBox="1"/>
      </xdr:nvSpPr>
      <xdr:spPr>
        <a:xfrm>
          <a:off x="152660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109962</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6E95A7E6-9E97-4C56-9915-94CE39E9B939}"/>
            </a:ext>
          </a:extLst>
        </xdr:cNvPr>
        <xdr:cNvSpPr txBox="1"/>
      </xdr:nvSpPr>
      <xdr:spPr>
        <a:xfrm>
          <a:off x="14389744" y="662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25D77464-D161-42E6-A54D-10FCB4167291}"/>
            </a:ext>
          </a:extLst>
        </xdr:cNvPr>
        <xdr:cNvSpPr txBox="1"/>
      </xdr:nvSpPr>
      <xdr:spPr>
        <a:xfrm>
          <a:off x="13500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0A239DFF-0AB6-4248-ADB6-C2D415573666}"/>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158223</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6EB76C62-7723-46FE-A3E6-A2DB7843B6A5}"/>
            </a:ext>
          </a:extLst>
        </xdr:cNvPr>
        <xdr:cNvSpPr txBox="1"/>
      </xdr:nvSpPr>
      <xdr:spPr>
        <a:xfrm>
          <a:off x="15266044" y="581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32</xdr:row>
      <xdr:rowOff>45555</xdr:rowOff>
    </xdr:from>
    <xdr:ext cx="340478" cy="259045"/>
    <xdr:sp macro="" textlink="">
      <xdr:nvSpPr>
        <xdr:cNvPr id="453" name="n_2mainValue【一般廃棄物処理施設】&#10;有形固定資産減価償却率">
          <a:extLst>
            <a:ext uri="{FF2B5EF4-FFF2-40B4-BE49-F238E27FC236}">
              <a16:creationId xmlns:a16="http://schemas.microsoft.com/office/drawing/2014/main" id="{90E015B4-281B-4888-AC75-D46F9324F47F}"/>
            </a:ext>
          </a:extLst>
        </xdr:cNvPr>
        <xdr:cNvSpPr txBox="1"/>
      </xdr:nvSpPr>
      <xdr:spPr>
        <a:xfrm>
          <a:off x="14422061" y="55319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107604</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FF5F9522-70CC-48DB-9493-F66EB399663C}"/>
            </a:ext>
          </a:extLst>
        </xdr:cNvPr>
        <xdr:cNvSpPr txBox="1"/>
      </xdr:nvSpPr>
      <xdr:spPr>
        <a:xfrm>
          <a:off x="13500744" y="5594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8000</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DA94C794-BE68-4D7A-8131-FDCE25294116}"/>
            </a:ext>
          </a:extLst>
        </xdr:cNvPr>
        <xdr:cNvSpPr txBox="1"/>
      </xdr:nvSpPr>
      <xdr:spPr>
        <a:xfrm>
          <a:off x="12611744" y="5837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A6509A0B-D3B5-4056-B16B-07042EE4D02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1514263D-4EC7-4859-98EF-6BFE3DB5C02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192D12F2-9EFF-4682-ABBD-CBADF2CEC25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478E9E11-1760-494B-B1C5-576D2705D6D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7E418986-5544-49EC-A069-AC8DDA2B126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E1C7EBDA-1D26-48F1-8FC0-1C688CB4006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90A06CD2-A6AD-4D6B-A97C-D37D17FDF8C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20448DBA-79F8-455F-8521-CCEC8B89A0E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C6E52631-5AEE-4DCA-A92A-9DE26600693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E0C2397A-B167-416A-95DC-E746C787B9A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2681629C-83FC-4854-8D58-02C556DB96B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7" name="テキスト ボックス 466">
          <a:extLst>
            <a:ext uri="{FF2B5EF4-FFF2-40B4-BE49-F238E27FC236}">
              <a16:creationId xmlns:a16="http://schemas.microsoft.com/office/drawing/2014/main" id="{332C32B5-9C46-4654-87EE-1352EDD40CE9}"/>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2FAE095B-D6CB-4152-A8B7-A5FC540A688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469" name="テキスト ボックス 468">
          <a:extLst>
            <a:ext uri="{FF2B5EF4-FFF2-40B4-BE49-F238E27FC236}">
              <a16:creationId xmlns:a16="http://schemas.microsoft.com/office/drawing/2014/main" id="{83B76C85-2A04-412D-8A54-E596100F43BB}"/>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57601109-7A86-4A05-9539-AD646193A47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471" name="テキスト ボックス 470">
          <a:extLst>
            <a:ext uri="{FF2B5EF4-FFF2-40B4-BE49-F238E27FC236}">
              <a16:creationId xmlns:a16="http://schemas.microsoft.com/office/drawing/2014/main" id="{0213F4A2-A03A-4BFC-929F-B09218310410}"/>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D8F1A70B-129D-4884-A559-75FD9A43B98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73" name="テキスト ボックス 472">
          <a:extLst>
            <a:ext uri="{FF2B5EF4-FFF2-40B4-BE49-F238E27FC236}">
              <a16:creationId xmlns:a16="http://schemas.microsoft.com/office/drawing/2014/main" id="{2A190B74-84AB-45A4-A888-DD439B587812}"/>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30C7FDCF-E21D-430A-929C-B9ABF8E762B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75" name="テキスト ボックス 474">
          <a:extLst>
            <a:ext uri="{FF2B5EF4-FFF2-40B4-BE49-F238E27FC236}">
              <a16:creationId xmlns:a16="http://schemas.microsoft.com/office/drawing/2014/main" id="{E24B182D-4197-446F-BA05-2E11E79C67B0}"/>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A231834C-D001-4D82-A92C-0F63ECD4247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477" name="テキスト ボックス 476">
          <a:extLst>
            <a:ext uri="{FF2B5EF4-FFF2-40B4-BE49-F238E27FC236}">
              <a16:creationId xmlns:a16="http://schemas.microsoft.com/office/drawing/2014/main" id="{BA6F6CE6-39BE-49C1-A312-8E0409C1E6CA}"/>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一般廃棄物処理施設】&#10;一人当たり有形固定資産（償却資産）額グラフ枠">
          <a:extLst>
            <a:ext uri="{FF2B5EF4-FFF2-40B4-BE49-F238E27FC236}">
              <a16:creationId xmlns:a16="http://schemas.microsoft.com/office/drawing/2014/main" id="{3C7081DB-29E8-4489-BDAB-329865F8DB2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479" name="直線コネクタ 478">
          <a:extLst>
            <a:ext uri="{FF2B5EF4-FFF2-40B4-BE49-F238E27FC236}">
              <a16:creationId xmlns:a16="http://schemas.microsoft.com/office/drawing/2014/main" id="{7A682E79-F9E6-4644-8A42-45304F85DF53}"/>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480" name="【一般廃棄物処理施設】&#10;一人当たり有形固定資産（償却資産）額最小値テキスト">
          <a:extLst>
            <a:ext uri="{FF2B5EF4-FFF2-40B4-BE49-F238E27FC236}">
              <a16:creationId xmlns:a16="http://schemas.microsoft.com/office/drawing/2014/main" id="{10E689CE-EF39-48C9-AB90-1401F6409DFD}"/>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481" name="直線コネクタ 480">
          <a:extLst>
            <a:ext uri="{FF2B5EF4-FFF2-40B4-BE49-F238E27FC236}">
              <a16:creationId xmlns:a16="http://schemas.microsoft.com/office/drawing/2014/main" id="{AD21D406-9733-4594-9E06-B2932D7A920C}"/>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482" name="【一般廃棄物処理施設】&#10;一人当たり有形固定資産（償却資産）額最大値テキスト">
          <a:extLst>
            <a:ext uri="{FF2B5EF4-FFF2-40B4-BE49-F238E27FC236}">
              <a16:creationId xmlns:a16="http://schemas.microsoft.com/office/drawing/2014/main" id="{AEC6F76B-D3DD-4416-ACED-41896B102EED}"/>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483" name="直線コネクタ 482">
          <a:extLst>
            <a:ext uri="{FF2B5EF4-FFF2-40B4-BE49-F238E27FC236}">
              <a16:creationId xmlns:a16="http://schemas.microsoft.com/office/drawing/2014/main" id="{8ED906A3-260F-4815-9681-29E4F52A97F0}"/>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75138</xdr:rowOff>
    </xdr:from>
    <xdr:ext cx="599010" cy="259045"/>
    <xdr:sp macro="" textlink="">
      <xdr:nvSpPr>
        <xdr:cNvPr id="484" name="【一般廃棄物処理施設】&#10;一人当たり有形固定資産（償却資産）額平均値テキスト">
          <a:extLst>
            <a:ext uri="{FF2B5EF4-FFF2-40B4-BE49-F238E27FC236}">
              <a16:creationId xmlns:a16="http://schemas.microsoft.com/office/drawing/2014/main" id="{8201ED63-D21B-406C-A049-C9D48951B238}"/>
            </a:ext>
          </a:extLst>
        </xdr:cNvPr>
        <xdr:cNvSpPr txBox="1"/>
      </xdr:nvSpPr>
      <xdr:spPr>
        <a:xfrm>
          <a:off x="22199600" y="7104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485" name="フローチャート: 判断 484">
          <a:extLst>
            <a:ext uri="{FF2B5EF4-FFF2-40B4-BE49-F238E27FC236}">
              <a16:creationId xmlns:a16="http://schemas.microsoft.com/office/drawing/2014/main" id="{2962E52E-36B0-462A-AC25-82BD75253E8D}"/>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486" name="フローチャート: 判断 485">
          <a:extLst>
            <a:ext uri="{FF2B5EF4-FFF2-40B4-BE49-F238E27FC236}">
              <a16:creationId xmlns:a16="http://schemas.microsoft.com/office/drawing/2014/main" id="{59598287-0652-4DD4-832E-5CFB286C8BEA}"/>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487" name="フローチャート: 判断 486">
          <a:extLst>
            <a:ext uri="{FF2B5EF4-FFF2-40B4-BE49-F238E27FC236}">
              <a16:creationId xmlns:a16="http://schemas.microsoft.com/office/drawing/2014/main" id="{E2FC5505-11EC-42D8-AC23-24C7FEF04722}"/>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488" name="フローチャート: 判断 487">
          <a:extLst>
            <a:ext uri="{FF2B5EF4-FFF2-40B4-BE49-F238E27FC236}">
              <a16:creationId xmlns:a16="http://schemas.microsoft.com/office/drawing/2014/main" id="{F1F5B508-970B-4593-A758-9C9191035D11}"/>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489" name="フローチャート: 判断 488">
          <a:extLst>
            <a:ext uri="{FF2B5EF4-FFF2-40B4-BE49-F238E27FC236}">
              <a16:creationId xmlns:a16="http://schemas.microsoft.com/office/drawing/2014/main" id="{1B427B0D-6FAD-4A79-85A5-4D1F6650B91A}"/>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DCD65AB7-CC1A-4822-BFA5-6D475FAD0E6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64947C15-7294-4230-B463-96993C5F562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AB047F97-D996-40DE-93FA-7C4F7F4AEA1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EA455E08-0A9B-4531-B593-590FBC4B8AC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736C4835-F9D9-4540-8D0A-5A2AD808913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42570</xdr:rowOff>
    </xdr:from>
    <xdr:to>
      <xdr:col>116</xdr:col>
      <xdr:colOff>114300</xdr:colOff>
      <xdr:row>41</xdr:row>
      <xdr:rowOff>144170</xdr:rowOff>
    </xdr:to>
    <xdr:sp macro="" textlink="">
      <xdr:nvSpPr>
        <xdr:cNvPr id="495" name="楕円 494">
          <a:extLst>
            <a:ext uri="{FF2B5EF4-FFF2-40B4-BE49-F238E27FC236}">
              <a16:creationId xmlns:a16="http://schemas.microsoft.com/office/drawing/2014/main" id="{74BD18E2-8221-440F-BF7F-BDA760014091}"/>
            </a:ext>
          </a:extLst>
        </xdr:cNvPr>
        <xdr:cNvSpPr/>
      </xdr:nvSpPr>
      <xdr:spPr>
        <a:xfrm>
          <a:off x="22110700" y="70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1947</xdr:rowOff>
    </xdr:from>
    <xdr:ext cx="599010" cy="259045"/>
    <xdr:sp macro="" textlink="">
      <xdr:nvSpPr>
        <xdr:cNvPr id="496" name="【一般廃棄物処理施設】&#10;一人当たり有形固定資産（償却資産）額該当値テキスト">
          <a:extLst>
            <a:ext uri="{FF2B5EF4-FFF2-40B4-BE49-F238E27FC236}">
              <a16:creationId xmlns:a16="http://schemas.microsoft.com/office/drawing/2014/main" id="{AB2011B7-A9BB-47C5-A799-DF6525260442}"/>
            </a:ext>
          </a:extLst>
        </xdr:cNvPr>
        <xdr:cNvSpPr txBox="1"/>
      </xdr:nvSpPr>
      <xdr:spPr>
        <a:xfrm>
          <a:off x="22199600" y="6859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55643</xdr:rowOff>
    </xdr:from>
    <xdr:to>
      <xdr:col>112</xdr:col>
      <xdr:colOff>38100</xdr:colOff>
      <xdr:row>41</xdr:row>
      <xdr:rowOff>157243</xdr:rowOff>
    </xdr:to>
    <xdr:sp macro="" textlink="">
      <xdr:nvSpPr>
        <xdr:cNvPr id="497" name="楕円 496">
          <a:extLst>
            <a:ext uri="{FF2B5EF4-FFF2-40B4-BE49-F238E27FC236}">
              <a16:creationId xmlns:a16="http://schemas.microsoft.com/office/drawing/2014/main" id="{D2AB0EC3-ABDF-4F86-B020-CA945D43A44D}"/>
            </a:ext>
          </a:extLst>
        </xdr:cNvPr>
        <xdr:cNvSpPr/>
      </xdr:nvSpPr>
      <xdr:spPr>
        <a:xfrm>
          <a:off x="21272500" y="70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93370</xdr:rowOff>
    </xdr:from>
    <xdr:to>
      <xdr:col>116</xdr:col>
      <xdr:colOff>63500</xdr:colOff>
      <xdr:row>41</xdr:row>
      <xdr:rowOff>106443</xdr:rowOff>
    </xdr:to>
    <xdr:cxnSp macro="">
      <xdr:nvCxnSpPr>
        <xdr:cNvPr id="498" name="直線コネクタ 497">
          <a:extLst>
            <a:ext uri="{FF2B5EF4-FFF2-40B4-BE49-F238E27FC236}">
              <a16:creationId xmlns:a16="http://schemas.microsoft.com/office/drawing/2014/main" id="{00EDA80A-3896-497E-86DD-C5EE3E59D83C}"/>
            </a:ext>
          </a:extLst>
        </xdr:cNvPr>
        <xdr:cNvCxnSpPr/>
      </xdr:nvCxnSpPr>
      <xdr:spPr>
        <a:xfrm flipV="1">
          <a:off x="21323300" y="7122820"/>
          <a:ext cx="838200" cy="1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157300</xdr:rowOff>
    </xdr:from>
    <xdr:to>
      <xdr:col>107</xdr:col>
      <xdr:colOff>101600</xdr:colOff>
      <xdr:row>42</xdr:row>
      <xdr:rowOff>87450</xdr:rowOff>
    </xdr:to>
    <xdr:sp macro="" textlink="">
      <xdr:nvSpPr>
        <xdr:cNvPr id="499" name="楕円 498">
          <a:extLst>
            <a:ext uri="{FF2B5EF4-FFF2-40B4-BE49-F238E27FC236}">
              <a16:creationId xmlns:a16="http://schemas.microsoft.com/office/drawing/2014/main" id="{FAA2F499-6FA3-49AB-941E-E754701583A3}"/>
            </a:ext>
          </a:extLst>
        </xdr:cNvPr>
        <xdr:cNvSpPr/>
      </xdr:nvSpPr>
      <xdr:spPr>
        <a:xfrm>
          <a:off x="20383500" y="718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106443</xdr:rowOff>
    </xdr:from>
    <xdr:to>
      <xdr:col>111</xdr:col>
      <xdr:colOff>177800</xdr:colOff>
      <xdr:row>42</xdr:row>
      <xdr:rowOff>36650</xdr:rowOff>
    </xdr:to>
    <xdr:cxnSp macro="">
      <xdr:nvCxnSpPr>
        <xdr:cNvPr id="500" name="直線コネクタ 499">
          <a:extLst>
            <a:ext uri="{FF2B5EF4-FFF2-40B4-BE49-F238E27FC236}">
              <a16:creationId xmlns:a16="http://schemas.microsoft.com/office/drawing/2014/main" id="{71EBE940-398B-4C35-8D39-61343F5DCD0D}"/>
            </a:ext>
          </a:extLst>
        </xdr:cNvPr>
        <xdr:cNvCxnSpPr/>
      </xdr:nvCxnSpPr>
      <xdr:spPr>
        <a:xfrm flipV="1">
          <a:off x="20434300" y="7135893"/>
          <a:ext cx="889000" cy="10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157822</xdr:rowOff>
    </xdr:from>
    <xdr:to>
      <xdr:col>102</xdr:col>
      <xdr:colOff>165100</xdr:colOff>
      <xdr:row>42</xdr:row>
      <xdr:rowOff>87972</xdr:rowOff>
    </xdr:to>
    <xdr:sp macro="" textlink="">
      <xdr:nvSpPr>
        <xdr:cNvPr id="501" name="楕円 500">
          <a:extLst>
            <a:ext uri="{FF2B5EF4-FFF2-40B4-BE49-F238E27FC236}">
              <a16:creationId xmlns:a16="http://schemas.microsoft.com/office/drawing/2014/main" id="{53BB3CB0-2826-43F5-A678-D0CC7D2132C9}"/>
            </a:ext>
          </a:extLst>
        </xdr:cNvPr>
        <xdr:cNvSpPr/>
      </xdr:nvSpPr>
      <xdr:spPr>
        <a:xfrm>
          <a:off x="19494500" y="718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36650</xdr:rowOff>
    </xdr:from>
    <xdr:to>
      <xdr:col>107</xdr:col>
      <xdr:colOff>50800</xdr:colOff>
      <xdr:row>42</xdr:row>
      <xdr:rowOff>37172</xdr:rowOff>
    </xdr:to>
    <xdr:cxnSp macro="">
      <xdr:nvCxnSpPr>
        <xdr:cNvPr id="502" name="直線コネクタ 501">
          <a:extLst>
            <a:ext uri="{FF2B5EF4-FFF2-40B4-BE49-F238E27FC236}">
              <a16:creationId xmlns:a16="http://schemas.microsoft.com/office/drawing/2014/main" id="{FDD74B7E-AFAD-4FA9-8A98-75E137C4856A}"/>
            </a:ext>
          </a:extLst>
        </xdr:cNvPr>
        <xdr:cNvCxnSpPr/>
      </xdr:nvCxnSpPr>
      <xdr:spPr>
        <a:xfrm flipV="1">
          <a:off x="19545300" y="7237550"/>
          <a:ext cx="8890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90717</xdr:rowOff>
    </xdr:from>
    <xdr:to>
      <xdr:col>98</xdr:col>
      <xdr:colOff>38100</xdr:colOff>
      <xdr:row>42</xdr:row>
      <xdr:rowOff>20867</xdr:rowOff>
    </xdr:to>
    <xdr:sp macro="" textlink="">
      <xdr:nvSpPr>
        <xdr:cNvPr id="503" name="楕円 502">
          <a:extLst>
            <a:ext uri="{FF2B5EF4-FFF2-40B4-BE49-F238E27FC236}">
              <a16:creationId xmlns:a16="http://schemas.microsoft.com/office/drawing/2014/main" id="{D00E9C60-2D11-475E-80EE-38862ACC770F}"/>
            </a:ext>
          </a:extLst>
        </xdr:cNvPr>
        <xdr:cNvSpPr/>
      </xdr:nvSpPr>
      <xdr:spPr>
        <a:xfrm>
          <a:off x="18605500" y="7120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141517</xdr:rowOff>
    </xdr:from>
    <xdr:to>
      <xdr:col>102</xdr:col>
      <xdr:colOff>114300</xdr:colOff>
      <xdr:row>42</xdr:row>
      <xdr:rowOff>37172</xdr:rowOff>
    </xdr:to>
    <xdr:cxnSp macro="">
      <xdr:nvCxnSpPr>
        <xdr:cNvPr id="504" name="直線コネクタ 503">
          <a:extLst>
            <a:ext uri="{FF2B5EF4-FFF2-40B4-BE49-F238E27FC236}">
              <a16:creationId xmlns:a16="http://schemas.microsoft.com/office/drawing/2014/main" id="{636E61AF-F932-4DB9-8BE0-87B3526B3061}"/>
            </a:ext>
          </a:extLst>
        </xdr:cNvPr>
        <xdr:cNvCxnSpPr/>
      </xdr:nvCxnSpPr>
      <xdr:spPr>
        <a:xfrm>
          <a:off x="18656300" y="7170967"/>
          <a:ext cx="889000" cy="67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42</xdr:row>
      <xdr:rowOff>41619</xdr:rowOff>
    </xdr:from>
    <xdr:ext cx="599010" cy="259045"/>
    <xdr:sp macro="" textlink="">
      <xdr:nvSpPr>
        <xdr:cNvPr id="505" name="n_1aveValue【一般廃棄物処理施設】&#10;一人当たり有形固定資産（償却資産）額">
          <a:extLst>
            <a:ext uri="{FF2B5EF4-FFF2-40B4-BE49-F238E27FC236}">
              <a16:creationId xmlns:a16="http://schemas.microsoft.com/office/drawing/2014/main" id="{B3D2D7A4-AE2B-42C7-96A9-02FA5C6869D4}"/>
            </a:ext>
          </a:extLst>
        </xdr:cNvPr>
        <xdr:cNvSpPr txBox="1"/>
      </xdr:nvSpPr>
      <xdr:spPr>
        <a:xfrm>
          <a:off x="21011095" y="7242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506" name="n_2aveValue【一般廃棄物処理施設】&#10;一人当たり有形固定資産（償却資産）額">
          <a:extLst>
            <a:ext uri="{FF2B5EF4-FFF2-40B4-BE49-F238E27FC236}">
              <a16:creationId xmlns:a16="http://schemas.microsoft.com/office/drawing/2014/main" id="{97F1D645-B81E-4B11-AE51-C3450BC04119}"/>
            </a:ext>
          </a:extLst>
        </xdr:cNvPr>
        <xdr:cNvSpPr txBox="1"/>
      </xdr:nvSpPr>
      <xdr:spPr>
        <a:xfrm>
          <a:off x="2013479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507" name="n_3aveValue【一般廃棄物処理施設】&#10;一人当たり有形固定資産（償却資産）額">
          <a:extLst>
            <a:ext uri="{FF2B5EF4-FFF2-40B4-BE49-F238E27FC236}">
              <a16:creationId xmlns:a16="http://schemas.microsoft.com/office/drawing/2014/main" id="{78E3619E-147A-4EE9-BBAB-A6C46B910020}"/>
            </a:ext>
          </a:extLst>
        </xdr:cNvPr>
        <xdr:cNvSpPr txBox="1"/>
      </xdr:nvSpPr>
      <xdr:spPr>
        <a:xfrm>
          <a:off x="19245795"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53973</xdr:rowOff>
    </xdr:from>
    <xdr:ext cx="599010" cy="259045"/>
    <xdr:sp macro="" textlink="">
      <xdr:nvSpPr>
        <xdr:cNvPr id="508" name="n_4aveValue【一般廃棄物処理施設】&#10;一人当たり有形固定資産（償却資産）額">
          <a:extLst>
            <a:ext uri="{FF2B5EF4-FFF2-40B4-BE49-F238E27FC236}">
              <a16:creationId xmlns:a16="http://schemas.microsoft.com/office/drawing/2014/main" id="{AD7B8AEB-4C6F-4548-B8EE-A69C28742A2D}"/>
            </a:ext>
          </a:extLst>
        </xdr:cNvPr>
        <xdr:cNvSpPr txBox="1"/>
      </xdr:nvSpPr>
      <xdr:spPr>
        <a:xfrm>
          <a:off x="18356795" y="7254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2320</xdr:rowOff>
    </xdr:from>
    <xdr:ext cx="599010" cy="259045"/>
    <xdr:sp macro="" textlink="">
      <xdr:nvSpPr>
        <xdr:cNvPr id="509" name="n_1mainValue【一般廃棄物処理施設】&#10;一人当たり有形固定資産（償却資産）額">
          <a:extLst>
            <a:ext uri="{FF2B5EF4-FFF2-40B4-BE49-F238E27FC236}">
              <a16:creationId xmlns:a16="http://schemas.microsoft.com/office/drawing/2014/main" id="{69FE5469-0F3D-4C8C-B94E-2C9D5F0F5BFA}"/>
            </a:ext>
          </a:extLst>
        </xdr:cNvPr>
        <xdr:cNvSpPr txBox="1"/>
      </xdr:nvSpPr>
      <xdr:spPr>
        <a:xfrm>
          <a:off x="21011095" y="686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42</xdr:row>
      <xdr:rowOff>78577</xdr:rowOff>
    </xdr:from>
    <xdr:ext cx="469744" cy="259045"/>
    <xdr:sp macro="" textlink="">
      <xdr:nvSpPr>
        <xdr:cNvPr id="510" name="n_2mainValue【一般廃棄物処理施設】&#10;一人当たり有形固定資産（償却資産）額">
          <a:extLst>
            <a:ext uri="{FF2B5EF4-FFF2-40B4-BE49-F238E27FC236}">
              <a16:creationId xmlns:a16="http://schemas.microsoft.com/office/drawing/2014/main" id="{51941E7E-628B-4A81-9B79-C76B2BBAB789}"/>
            </a:ext>
          </a:extLst>
        </xdr:cNvPr>
        <xdr:cNvSpPr txBox="1"/>
      </xdr:nvSpPr>
      <xdr:spPr>
        <a:xfrm>
          <a:off x="20199428" y="727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42</xdr:row>
      <xdr:rowOff>79099</xdr:rowOff>
    </xdr:from>
    <xdr:ext cx="469744" cy="259045"/>
    <xdr:sp macro="" textlink="">
      <xdr:nvSpPr>
        <xdr:cNvPr id="511" name="n_3mainValue【一般廃棄物処理施設】&#10;一人当たり有形固定資産（償却資産）額">
          <a:extLst>
            <a:ext uri="{FF2B5EF4-FFF2-40B4-BE49-F238E27FC236}">
              <a16:creationId xmlns:a16="http://schemas.microsoft.com/office/drawing/2014/main" id="{CABF20F0-FA44-4F6A-8C99-16FD6F3F24F9}"/>
            </a:ext>
          </a:extLst>
        </xdr:cNvPr>
        <xdr:cNvSpPr txBox="1"/>
      </xdr:nvSpPr>
      <xdr:spPr>
        <a:xfrm>
          <a:off x="19310428" y="7279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37394</xdr:rowOff>
    </xdr:from>
    <xdr:ext cx="599010" cy="259045"/>
    <xdr:sp macro="" textlink="">
      <xdr:nvSpPr>
        <xdr:cNvPr id="512" name="n_4mainValue【一般廃棄物処理施設】&#10;一人当たり有形固定資産（償却資産）額">
          <a:extLst>
            <a:ext uri="{FF2B5EF4-FFF2-40B4-BE49-F238E27FC236}">
              <a16:creationId xmlns:a16="http://schemas.microsoft.com/office/drawing/2014/main" id="{CFF73B61-1967-496B-A0F3-745A55751F62}"/>
            </a:ext>
          </a:extLst>
        </xdr:cNvPr>
        <xdr:cNvSpPr txBox="1"/>
      </xdr:nvSpPr>
      <xdr:spPr>
        <a:xfrm>
          <a:off x="18356795" y="6895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D8A194FA-C7F4-43B6-8F0F-DF240A6E3FB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D5A162CC-140D-4AFA-9EA1-6440DAE482F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2ED95D07-087D-4228-A5AC-2BB4CB0843B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7A72B38C-9B60-4F74-8566-99CB1D5AE47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0F611313-9F4B-4A6C-8002-2E7E12D9AD8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5CA7D90A-3A56-45EB-A993-3113F808C04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04FFFA23-CCDB-425C-B4E9-1AC3D408DF9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205FD614-CD06-4E5E-8A33-6883D0793D0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59976FF1-D3CD-499F-A208-D99F44C68FB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2E76DDE4-D49B-4B12-8085-F147F36ED11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76DBC2BE-1554-4FD2-A078-C065F32728C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4" name="直線コネクタ 523">
          <a:extLst>
            <a:ext uri="{FF2B5EF4-FFF2-40B4-BE49-F238E27FC236}">
              <a16:creationId xmlns:a16="http://schemas.microsoft.com/office/drawing/2014/main" id="{39956AFC-51F1-47C6-897B-4BF3276561A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5" name="テキスト ボックス 524">
          <a:extLst>
            <a:ext uri="{FF2B5EF4-FFF2-40B4-BE49-F238E27FC236}">
              <a16:creationId xmlns:a16="http://schemas.microsoft.com/office/drawing/2014/main" id="{9400DB0F-6688-4D6B-A5DD-03CB8C939FBC}"/>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6" name="直線コネクタ 525">
          <a:extLst>
            <a:ext uri="{FF2B5EF4-FFF2-40B4-BE49-F238E27FC236}">
              <a16:creationId xmlns:a16="http://schemas.microsoft.com/office/drawing/2014/main" id="{16932EAC-0C84-438B-A252-07246C04887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7" name="テキスト ボックス 526">
          <a:extLst>
            <a:ext uri="{FF2B5EF4-FFF2-40B4-BE49-F238E27FC236}">
              <a16:creationId xmlns:a16="http://schemas.microsoft.com/office/drawing/2014/main" id="{FBBEF177-90E8-4AD4-8DE6-462646FAB65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8" name="直線コネクタ 527">
          <a:extLst>
            <a:ext uri="{FF2B5EF4-FFF2-40B4-BE49-F238E27FC236}">
              <a16:creationId xmlns:a16="http://schemas.microsoft.com/office/drawing/2014/main" id="{6AEC08A9-58B0-4CFD-B37B-248A14FE670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9" name="テキスト ボックス 528">
          <a:extLst>
            <a:ext uri="{FF2B5EF4-FFF2-40B4-BE49-F238E27FC236}">
              <a16:creationId xmlns:a16="http://schemas.microsoft.com/office/drawing/2014/main" id="{57C4AD4D-12D5-47A0-AEDE-0A9B03328B0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0" name="直線コネクタ 529">
          <a:extLst>
            <a:ext uri="{FF2B5EF4-FFF2-40B4-BE49-F238E27FC236}">
              <a16:creationId xmlns:a16="http://schemas.microsoft.com/office/drawing/2014/main" id="{9F416843-7ED8-4112-ACF2-B02C9C19DD6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1" name="テキスト ボックス 530">
          <a:extLst>
            <a:ext uri="{FF2B5EF4-FFF2-40B4-BE49-F238E27FC236}">
              <a16:creationId xmlns:a16="http://schemas.microsoft.com/office/drawing/2014/main" id="{8001A081-BBD4-49F9-8B60-CB59390346B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2" name="直線コネクタ 531">
          <a:extLst>
            <a:ext uri="{FF2B5EF4-FFF2-40B4-BE49-F238E27FC236}">
              <a16:creationId xmlns:a16="http://schemas.microsoft.com/office/drawing/2014/main" id="{DF5542EC-FD2D-4B92-8D73-A3367F61341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3" name="テキスト ボックス 532">
          <a:extLst>
            <a:ext uri="{FF2B5EF4-FFF2-40B4-BE49-F238E27FC236}">
              <a16:creationId xmlns:a16="http://schemas.microsoft.com/office/drawing/2014/main" id="{5E93934F-8DF4-48EE-996F-1FB339E1731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4" name="直線コネクタ 533">
          <a:extLst>
            <a:ext uri="{FF2B5EF4-FFF2-40B4-BE49-F238E27FC236}">
              <a16:creationId xmlns:a16="http://schemas.microsoft.com/office/drawing/2014/main" id="{5F03E7AE-A2B7-47FB-86F6-A0E12089043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5" name="テキスト ボックス 534">
          <a:extLst>
            <a:ext uri="{FF2B5EF4-FFF2-40B4-BE49-F238E27FC236}">
              <a16:creationId xmlns:a16="http://schemas.microsoft.com/office/drawing/2014/main" id="{39213328-B96F-4958-B272-111846EDF6BA}"/>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3B601506-CE98-4438-A97C-4B3DF196791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7" name="【保健センター・保健所】&#10;有形固定資産減価償却率グラフ枠">
          <a:extLst>
            <a:ext uri="{FF2B5EF4-FFF2-40B4-BE49-F238E27FC236}">
              <a16:creationId xmlns:a16="http://schemas.microsoft.com/office/drawing/2014/main" id="{D215C3BB-F79E-4383-AEA0-C48DE5E3494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6531</xdr:rowOff>
    </xdr:from>
    <xdr:to>
      <xdr:col>85</xdr:col>
      <xdr:colOff>126364</xdr:colOff>
      <xdr:row>64</xdr:row>
      <xdr:rowOff>119199</xdr:rowOff>
    </xdr:to>
    <xdr:cxnSp macro="">
      <xdr:nvCxnSpPr>
        <xdr:cNvPr id="538" name="直線コネクタ 537">
          <a:extLst>
            <a:ext uri="{FF2B5EF4-FFF2-40B4-BE49-F238E27FC236}">
              <a16:creationId xmlns:a16="http://schemas.microsoft.com/office/drawing/2014/main" id="{18A8B928-5623-4092-B1A2-EC9978D180F9}"/>
            </a:ext>
          </a:extLst>
        </xdr:cNvPr>
        <xdr:cNvCxnSpPr/>
      </xdr:nvCxnSpPr>
      <xdr:spPr>
        <a:xfrm flipV="1">
          <a:off x="16318864" y="9779181"/>
          <a:ext cx="0" cy="1312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123026</xdr:rowOff>
    </xdr:from>
    <xdr:ext cx="405111" cy="259045"/>
    <xdr:sp macro="" textlink="">
      <xdr:nvSpPr>
        <xdr:cNvPr id="539" name="【保健センター・保健所】&#10;有形固定資産減価償却率最小値テキスト">
          <a:extLst>
            <a:ext uri="{FF2B5EF4-FFF2-40B4-BE49-F238E27FC236}">
              <a16:creationId xmlns:a16="http://schemas.microsoft.com/office/drawing/2014/main" id="{D4213382-5428-4677-AF08-C03623C1D60D}"/>
            </a:ext>
          </a:extLst>
        </xdr:cNvPr>
        <xdr:cNvSpPr txBox="1"/>
      </xdr:nvSpPr>
      <xdr:spPr>
        <a:xfrm>
          <a:off x="16357600" y="1109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119199</xdr:rowOff>
    </xdr:from>
    <xdr:to>
      <xdr:col>86</xdr:col>
      <xdr:colOff>25400</xdr:colOff>
      <xdr:row>64</xdr:row>
      <xdr:rowOff>119199</xdr:rowOff>
    </xdr:to>
    <xdr:cxnSp macro="">
      <xdr:nvCxnSpPr>
        <xdr:cNvPr id="540" name="直線コネクタ 539">
          <a:extLst>
            <a:ext uri="{FF2B5EF4-FFF2-40B4-BE49-F238E27FC236}">
              <a16:creationId xmlns:a16="http://schemas.microsoft.com/office/drawing/2014/main" id="{D6E030F4-E947-44D9-8CDF-B159C4DCDA4B}"/>
            </a:ext>
          </a:extLst>
        </xdr:cNvPr>
        <xdr:cNvCxnSpPr/>
      </xdr:nvCxnSpPr>
      <xdr:spPr>
        <a:xfrm>
          <a:off x="16230600" y="1109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124658</xdr:rowOff>
    </xdr:from>
    <xdr:ext cx="405111" cy="259045"/>
    <xdr:sp macro="" textlink="">
      <xdr:nvSpPr>
        <xdr:cNvPr id="541" name="【保健センター・保健所】&#10;有形固定資産減価償却率最大値テキスト">
          <a:extLst>
            <a:ext uri="{FF2B5EF4-FFF2-40B4-BE49-F238E27FC236}">
              <a16:creationId xmlns:a16="http://schemas.microsoft.com/office/drawing/2014/main" id="{0CC366E5-367D-43AC-BCC6-3D3A51212BA9}"/>
            </a:ext>
          </a:extLst>
        </xdr:cNvPr>
        <xdr:cNvSpPr txBox="1"/>
      </xdr:nvSpPr>
      <xdr:spPr>
        <a:xfrm>
          <a:off x="16357600" y="9554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6531</xdr:rowOff>
    </xdr:from>
    <xdr:to>
      <xdr:col>86</xdr:col>
      <xdr:colOff>25400</xdr:colOff>
      <xdr:row>57</xdr:row>
      <xdr:rowOff>6531</xdr:rowOff>
    </xdr:to>
    <xdr:cxnSp macro="">
      <xdr:nvCxnSpPr>
        <xdr:cNvPr id="542" name="直線コネクタ 541">
          <a:extLst>
            <a:ext uri="{FF2B5EF4-FFF2-40B4-BE49-F238E27FC236}">
              <a16:creationId xmlns:a16="http://schemas.microsoft.com/office/drawing/2014/main" id="{A7CDF3D6-5049-4944-A5E0-0CB2406AADE0}"/>
            </a:ext>
          </a:extLst>
        </xdr:cNvPr>
        <xdr:cNvCxnSpPr/>
      </xdr:nvCxnSpPr>
      <xdr:spPr>
        <a:xfrm>
          <a:off x="16230600" y="977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167657</xdr:rowOff>
    </xdr:from>
    <xdr:ext cx="405111" cy="259045"/>
    <xdr:sp macro="" textlink="">
      <xdr:nvSpPr>
        <xdr:cNvPr id="543" name="【保健センター・保健所】&#10;有形固定資産減価償却率平均値テキスト">
          <a:extLst>
            <a:ext uri="{FF2B5EF4-FFF2-40B4-BE49-F238E27FC236}">
              <a16:creationId xmlns:a16="http://schemas.microsoft.com/office/drawing/2014/main" id="{BF70FCF4-BDDD-4D67-9C29-619F4703D12A}"/>
            </a:ext>
          </a:extLst>
        </xdr:cNvPr>
        <xdr:cNvSpPr txBox="1"/>
      </xdr:nvSpPr>
      <xdr:spPr>
        <a:xfrm>
          <a:off x="16357600" y="1028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17780</xdr:rowOff>
    </xdr:from>
    <xdr:to>
      <xdr:col>85</xdr:col>
      <xdr:colOff>177800</xdr:colOff>
      <xdr:row>60</xdr:row>
      <xdr:rowOff>119380</xdr:rowOff>
    </xdr:to>
    <xdr:sp macro="" textlink="">
      <xdr:nvSpPr>
        <xdr:cNvPr id="544" name="フローチャート: 判断 543">
          <a:extLst>
            <a:ext uri="{FF2B5EF4-FFF2-40B4-BE49-F238E27FC236}">
              <a16:creationId xmlns:a16="http://schemas.microsoft.com/office/drawing/2014/main" id="{E8CB39CA-8A32-4810-A855-98BC4492BF91}"/>
            </a:ext>
          </a:extLst>
        </xdr:cNvPr>
        <xdr:cNvSpPr/>
      </xdr:nvSpPr>
      <xdr:spPr>
        <a:xfrm>
          <a:off x="162687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154940</xdr:rowOff>
    </xdr:from>
    <xdr:to>
      <xdr:col>81</xdr:col>
      <xdr:colOff>101600</xdr:colOff>
      <xdr:row>60</xdr:row>
      <xdr:rowOff>85090</xdr:rowOff>
    </xdr:to>
    <xdr:sp macro="" textlink="">
      <xdr:nvSpPr>
        <xdr:cNvPr id="545" name="フローチャート: 判断 544">
          <a:extLst>
            <a:ext uri="{FF2B5EF4-FFF2-40B4-BE49-F238E27FC236}">
              <a16:creationId xmlns:a16="http://schemas.microsoft.com/office/drawing/2014/main" id="{7026DEF0-C569-4980-8B6F-EE496CD78BF8}"/>
            </a:ext>
          </a:extLst>
        </xdr:cNvPr>
        <xdr:cNvSpPr/>
      </xdr:nvSpPr>
      <xdr:spPr>
        <a:xfrm>
          <a:off x="15430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164737</xdr:rowOff>
    </xdr:from>
    <xdr:to>
      <xdr:col>76</xdr:col>
      <xdr:colOff>165100</xdr:colOff>
      <xdr:row>60</xdr:row>
      <xdr:rowOff>94887</xdr:rowOff>
    </xdr:to>
    <xdr:sp macro="" textlink="">
      <xdr:nvSpPr>
        <xdr:cNvPr id="546" name="フローチャート: 判断 545">
          <a:extLst>
            <a:ext uri="{FF2B5EF4-FFF2-40B4-BE49-F238E27FC236}">
              <a16:creationId xmlns:a16="http://schemas.microsoft.com/office/drawing/2014/main" id="{568DC94C-A21E-4A1C-B49D-7AD3B3E7BAD5}"/>
            </a:ext>
          </a:extLst>
        </xdr:cNvPr>
        <xdr:cNvSpPr/>
      </xdr:nvSpPr>
      <xdr:spPr>
        <a:xfrm>
          <a:off x="14541500" y="1028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145143</xdr:rowOff>
    </xdr:from>
    <xdr:to>
      <xdr:col>72</xdr:col>
      <xdr:colOff>38100</xdr:colOff>
      <xdr:row>60</xdr:row>
      <xdr:rowOff>75293</xdr:rowOff>
    </xdr:to>
    <xdr:sp macro="" textlink="">
      <xdr:nvSpPr>
        <xdr:cNvPr id="547" name="フローチャート: 判断 546">
          <a:extLst>
            <a:ext uri="{FF2B5EF4-FFF2-40B4-BE49-F238E27FC236}">
              <a16:creationId xmlns:a16="http://schemas.microsoft.com/office/drawing/2014/main" id="{E96E5B42-030E-4508-A563-6768592662A1}"/>
            </a:ext>
          </a:extLst>
        </xdr:cNvPr>
        <xdr:cNvSpPr/>
      </xdr:nvSpPr>
      <xdr:spPr>
        <a:xfrm>
          <a:off x="136525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68399</xdr:rowOff>
    </xdr:from>
    <xdr:to>
      <xdr:col>67</xdr:col>
      <xdr:colOff>101600</xdr:colOff>
      <xdr:row>59</xdr:row>
      <xdr:rowOff>169999</xdr:rowOff>
    </xdr:to>
    <xdr:sp macro="" textlink="">
      <xdr:nvSpPr>
        <xdr:cNvPr id="548" name="フローチャート: 判断 547">
          <a:extLst>
            <a:ext uri="{FF2B5EF4-FFF2-40B4-BE49-F238E27FC236}">
              <a16:creationId xmlns:a16="http://schemas.microsoft.com/office/drawing/2014/main" id="{DCDA8083-F227-4A92-BCA2-5376717C47D7}"/>
            </a:ext>
          </a:extLst>
        </xdr:cNvPr>
        <xdr:cNvSpPr/>
      </xdr:nvSpPr>
      <xdr:spPr>
        <a:xfrm>
          <a:off x="12763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6DE5A070-052F-4592-A4F1-B2B02BF8296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1EE833D0-AEB6-4FE3-A6B6-EDC578D6F28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B6CC17CE-8B94-4053-87CA-A64AA075E20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258D7C0D-B722-4CDB-85FA-8077862592A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597EDFE9-C2AC-41AA-9B0C-46577B14C46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115751</xdr:rowOff>
    </xdr:from>
    <xdr:to>
      <xdr:col>85</xdr:col>
      <xdr:colOff>177800</xdr:colOff>
      <xdr:row>59</xdr:row>
      <xdr:rowOff>45901</xdr:rowOff>
    </xdr:to>
    <xdr:sp macro="" textlink="">
      <xdr:nvSpPr>
        <xdr:cNvPr id="554" name="楕円 553">
          <a:extLst>
            <a:ext uri="{FF2B5EF4-FFF2-40B4-BE49-F238E27FC236}">
              <a16:creationId xmlns:a16="http://schemas.microsoft.com/office/drawing/2014/main" id="{1ABE3ECE-0D30-4715-8BA0-5E94338C0C79}"/>
            </a:ext>
          </a:extLst>
        </xdr:cNvPr>
        <xdr:cNvSpPr/>
      </xdr:nvSpPr>
      <xdr:spPr>
        <a:xfrm>
          <a:off x="16268700" y="1005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138628</xdr:rowOff>
    </xdr:from>
    <xdr:ext cx="405111" cy="259045"/>
    <xdr:sp macro="" textlink="">
      <xdr:nvSpPr>
        <xdr:cNvPr id="555" name="【保健センター・保健所】&#10;有形固定資産減価償却率該当値テキスト">
          <a:extLst>
            <a:ext uri="{FF2B5EF4-FFF2-40B4-BE49-F238E27FC236}">
              <a16:creationId xmlns:a16="http://schemas.microsoft.com/office/drawing/2014/main" id="{AE96758B-FA01-4F0E-84EF-3AB0210A2051}"/>
            </a:ext>
          </a:extLst>
        </xdr:cNvPr>
        <xdr:cNvSpPr txBox="1"/>
      </xdr:nvSpPr>
      <xdr:spPr>
        <a:xfrm>
          <a:off x="16357600" y="9911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30843</xdr:rowOff>
    </xdr:from>
    <xdr:to>
      <xdr:col>81</xdr:col>
      <xdr:colOff>101600</xdr:colOff>
      <xdr:row>58</xdr:row>
      <xdr:rowOff>132443</xdr:rowOff>
    </xdr:to>
    <xdr:sp macro="" textlink="">
      <xdr:nvSpPr>
        <xdr:cNvPr id="556" name="楕円 555">
          <a:extLst>
            <a:ext uri="{FF2B5EF4-FFF2-40B4-BE49-F238E27FC236}">
              <a16:creationId xmlns:a16="http://schemas.microsoft.com/office/drawing/2014/main" id="{3DA0DB8A-B244-4515-8F22-E5DE87A7CC12}"/>
            </a:ext>
          </a:extLst>
        </xdr:cNvPr>
        <xdr:cNvSpPr/>
      </xdr:nvSpPr>
      <xdr:spPr>
        <a:xfrm>
          <a:off x="15430500" y="997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81643</xdr:rowOff>
    </xdr:from>
    <xdr:to>
      <xdr:col>85</xdr:col>
      <xdr:colOff>127000</xdr:colOff>
      <xdr:row>58</xdr:row>
      <xdr:rowOff>166551</xdr:rowOff>
    </xdr:to>
    <xdr:cxnSp macro="">
      <xdr:nvCxnSpPr>
        <xdr:cNvPr id="557" name="直線コネクタ 556">
          <a:extLst>
            <a:ext uri="{FF2B5EF4-FFF2-40B4-BE49-F238E27FC236}">
              <a16:creationId xmlns:a16="http://schemas.microsoft.com/office/drawing/2014/main" id="{8134493D-5845-4407-913F-39AE89A78A5A}"/>
            </a:ext>
          </a:extLst>
        </xdr:cNvPr>
        <xdr:cNvCxnSpPr/>
      </xdr:nvCxnSpPr>
      <xdr:spPr>
        <a:xfrm>
          <a:off x="15481300" y="10025743"/>
          <a:ext cx="8382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156573</xdr:rowOff>
    </xdr:from>
    <xdr:to>
      <xdr:col>76</xdr:col>
      <xdr:colOff>165100</xdr:colOff>
      <xdr:row>57</xdr:row>
      <xdr:rowOff>86723</xdr:rowOff>
    </xdr:to>
    <xdr:sp macro="" textlink="">
      <xdr:nvSpPr>
        <xdr:cNvPr id="558" name="楕円 557">
          <a:extLst>
            <a:ext uri="{FF2B5EF4-FFF2-40B4-BE49-F238E27FC236}">
              <a16:creationId xmlns:a16="http://schemas.microsoft.com/office/drawing/2014/main" id="{D0D2A8F5-25CD-4801-A7DA-ABBEE709935E}"/>
            </a:ext>
          </a:extLst>
        </xdr:cNvPr>
        <xdr:cNvSpPr/>
      </xdr:nvSpPr>
      <xdr:spPr>
        <a:xfrm>
          <a:off x="14541500" y="975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35923</xdr:rowOff>
    </xdr:from>
    <xdr:to>
      <xdr:col>81</xdr:col>
      <xdr:colOff>50800</xdr:colOff>
      <xdr:row>58</xdr:row>
      <xdr:rowOff>81643</xdr:rowOff>
    </xdr:to>
    <xdr:cxnSp macro="">
      <xdr:nvCxnSpPr>
        <xdr:cNvPr id="559" name="直線コネクタ 558">
          <a:extLst>
            <a:ext uri="{FF2B5EF4-FFF2-40B4-BE49-F238E27FC236}">
              <a16:creationId xmlns:a16="http://schemas.microsoft.com/office/drawing/2014/main" id="{CE0E8A2C-8E12-4D96-AA89-7C59DF85EB05}"/>
            </a:ext>
          </a:extLst>
        </xdr:cNvPr>
        <xdr:cNvCxnSpPr/>
      </xdr:nvCxnSpPr>
      <xdr:spPr>
        <a:xfrm>
          <a:off x="14592300" y="9808573"/>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138612</xdr:rowOff>
    </xdr:from>
    <xdr:to>
      <xdr:col>72</xdr:col>
      <xdr:colOff>38100</xdr:colOff>
      <xdr:row>56</xdr:row>
      <xdr:rowOff>68762</xdr:rowOff>
    </xdr:to>
    <xdr:sp macro="" textlink="">
      <xdr:nvSpPr>
        <xdr:cNvPr id="560" name="楕円 559">
          <a:extLst>
            <a:ext uri="{FF2B5EF4-FFF2-40B4-BE49-F238E27FC236}">
              <a16:creationId xmlns:a16="http://schemas.microsoft.com/office/drawing/2014/main" id="{FB63221C-19D4-4F76-9D2A-45B22A2E1BD3}"/>
            </a:ext>
          </a:extLst>
        </xdr:cNvPr>
        <xdr:cNvSpPr/>
      </xdr:nvSpPr>
      <xdr:spPr>
        <a:xfrm>
          <a:off x="13652500" y="956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17962</xdr:rowOff>
    </xdr:from>
    <xdr:to>
      <xdr:col>76</xdr:col>
      <xdr:colOff>114300</xdr:colOff>
      <xdr:row>57</xdr:row>
      <xdr:rowOff>35923</xdr:rowOff>
    </xdr:to>
    <xdr:cxnSp macro="">
      <xdr:nvCxnSpPr>
        <xdr:cNvPr id="561" name="直線コネクタ 560">
          <a:extLst>
            <a:ext uri="{FF2B5EF4-FFF2-40B4-BE49-F238E27FC236}">
              <a16:creationId xmlns:a16="http://schemas.microsoft.com/office/drawing/2014/main" id="{13F249E4-9606-4AA8-B560-7E1D75F7F1E9}"/>
            </a:ext>
          </a:extLst>
        </xdr:cNvPr>
        <xdr:cNvCxnSpPr/>
      </xdr:nvCxnSpPr>
      <xdr:spPr>
        <a:xfrm>
          <a:off x="13703300" y="9619162"/>
          <a:ext cx="889000" cy="18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22678</xdr:rowOff>
    </xdr:from>
    <xdr:to>
      <xdr:col>67</xdr:col>
      <xdr:colOff>101600</xdr:colOff>
      <xdr:row>58</xdr:row>
      <xdr:rowOff>124278</xdr:rowOff>
    </xdr:to>
    <xdr:sp macro="" textlink="">
      <xdr:nvSpPr>
        <xdr:cNvPr id="562" name="楕円 561">
          <a:extLst>
            <a:ext uri="{FF2B5EF4-FFF2-40B4-BE49-F238E27FC236}">
              <a16:creationId xmlns:a16="http://schemas.microsoft.com/office/drawing/2014/main" id="{91286C6D-5C18-4201-A347-FC8050BF7D3A}"/>
            </a:ext>
          </a:extLst>
        </xdr:cNvPr>
        <xdr:cNvSpPr/>
      </xdr:nvSpPr>
      <xdr:spPr>
        <a:xfrm>
          <a:off x="12763500" y="996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17962</xdr:rowOff>
    </xdr:from>
    <xdr:to>
      <xdr:col>71</xdr:col>
      <xdr:colOff>177800</xdr:colOff>
      <xdr:row>58</xdr:row>
      <xdr:rowOff>73478</xdr:rowOff>
    </xdr:to>
    <xdr:cxnSp macro="">
      <xdr:nvCxnSpPr>
        <xdr:cNvPr id="563" name="直線コネクタ 562">
          <a:extLst>
            <a:ext uri="{FF2B5EF4-FFF2-40B4-BE49-F238E27FC236}">
              <a16:creationId xmlns:a16="http://schemas.microsoft.com/office/drawing/2014/main" id="{B259FA0F-D827-4C9E-B352-365D5F6DCF30}"/>
            </a:ext>
          </a:extLst>
        </xdr:cNvPr>
        <xdr:cNvCxnSpPr/>
      </xdr:nvCxnSpPr>
      <xdr:spPr>
        <a:xfrm flipV="1">
          <a:off x="12814300" y="9619162"/>
          <a:ext cx="889000" cy="398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76217</xdr:rowOff>
    </xdr:from>
    <xdr:ext cx="405111" cy="259045"/>
    <xdr:sp macro="" textlink="">
      <xdr:nvSpPr>
        <xdr:cNvPr id="564" name="n_1aveValue【保健センター・保健所】&#10;有形固定資産減価償却率">
          <a:extLst>
            <a:ext uri="{FF2B5EF4-FFF2-40B4-BE49-F238E27FC236}">
              <a16:creationId xmlns:a16="http://schemas.microsoft.com/office/drawing/2014/main" id="{1E8C9AEC-7A84-480E-8A36-5AEA73D29B64}"/>
            </a:ext>
          </a:extLst>
        </xdr:cNvPr>
        <xdr:cNvSpPr txBox="1"/>
      </xdr:nvSpPr>
      <xdr:spPr>
        <a:xfrm>
          <a:off x="152660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86014</xdr:rowOff>
    </xdr:from>
    <xdr:ext cx="405111" cy="259045"/>
    <xdr:sp macro="" textlink="">
      <xdr:nvSpPr>
        <xdr:cNvPr id="565" name="n_2aveValue【保健センター・保健所】&#10;有形固定資産減価償却率">
          <a:extLst>
            <a:ext uri="{FF2B5EF4-FFF2-40B4-BE49-F238E27FC236}">
              <a16:creationId xmlns:a16="http://schemas.microsoft.com/office/drawing/2014/main" id="{3ECE210A-C592-4498-9ADB-7AF6ED0EB6D9}"/>
            </a:ext>
          </a:extLst>
        </xdr:cNvPr>
        <xdr:cNvSpPr txBox="1"/>
      </xdr:nvSpPr>
      <xdr:spPr>
        <a:xfrm>
          <a:off x="14389744" y="1037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66420</xdr:rowOff>
    </xdr:from>
    <xdr:ext cx="405111" cy="259045"/>
    <xdr:sp macro="" textlink="">
      <xdr:nvSpPr>
        <xdr:cNvPr id="566" name="n_3aveValue【保健センター・保健所】&#10;有形固定資産減価償却率">
          <a:extLst>
            <a:ext uri="{FF2B5EF4-FFF2-40B4-BE49-F238E27FC236}">
              <a16:creationId xmlns:a16="http://schemas.microsoft.com/office/drawing/2014/main" id="{66E4CBB9-5170-47FD-9DBB-3CBA0BC5AF40}"/>
            </a:ext>
          </a:extLst>
        </xdr:cNvPr>
        <xdr:cNvSpPr txBox="1"/>
      </xdr:nvSpPr>
      <xdr:spPr>
        <a:xfrm>
          <a:off x="13500744" y="10353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161126</xdr:rowOff>
    </xdr:from>
    <xdr:ext cx="405111" cy="259045"/>
    <xdr:sp macro="" textlink="">
      <xdr:nvSpPr>
        <xdr:cNvPr id="567" name="n_4aveValue【保健センター・保健所】&#10;有形固定資産減価償却率">
          <a:extLst>
            <a:ext uri="{FF2B5EF4-FFF2-40B4-BE49-F238E27FC236}">
              <a16:creationId xmlns:a16="http://schemas.microsoft.com/office/drawing/2014/main" id="{F5629F3E-C309-4ABB-8EE9-B7D8DB69C2DD}"/>
            </a:ext>
          </a:extLst>
        </xdr:cNvPr>
        <xdr:cNvSpPr txBox="1"/>
      </xdr:nvSpPr>
      <xdr:spPr>
        <a:xfrm>
          <a:off x="12611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148970</xdr:rowOff>
    </xdr:from>
    <xdr:ext cx="405111" cy="259045"/>
    <xdr:sp macro="" textlink="">
      <xdr:nvSpPr>
        <xdr:cNvPr id="568" name="n_1mainValue【保健センター・保健所】&#10;有形固定資産減価償却率">
          <a:extLst>
            <a:ext uri="{FF2B5EF4-FFF2-40B4-BE49-F238E27FC236}">
              <a16:creationId xmlns:a16="http://schemas.microsoft.com/office/drawing/2014/main" id="{737F3791-0588-47C5-9B3A-033AD0F4C8FE}"/>
            </a:ext>
          </a:extLst>
        </xdr:cNvPr>
        <xdr:cNvSpPr txBox="1"/>
      </xdr:nvSpPr>
      <xdr:spPr>
        <a:xfrm>
          <a:off x="15266044" y="975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103250</xdr:rowOff>
    </xdr:from>
    <xdr:ext cx="405111" cy="259045"/>
    <xdr:sp macro="" textlink="">
      <xdr:nvSpPr>
        <xdr:cNvPr id="569" name="n_2mainValue【保健センター・保健所】&#10;有形固定資産減価償却率">
          <a:extLst>
            <a:ext uri="{FF2B5EF4-FFF2-40B4-BE49-F238E27FC236}">
              <a16:creationId xmlns:a16="http://schemas.microsoft.com/office/drawing/2014/main" id="{D1926095-FE8F-4578-9A81-30E853C5EA62}"/>
            </a:ext>
          </a:extLst>
        </xdr:cNvPr>
        <xdr:cNvSpPr txBox="1"/>
      </xdr:nvSpPr>
      <xdr:spPr>
        <a:xfrm>
          <a:off x="14389744" y="9533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54</xdr:row>
      <xdr:rowOff>85289</xdr:rowOff>
    </xdr:from>
    <xdr:ext cx="340478" cy="259045"/>
    <xdr:sp macro="" textlink="">
      <xdr:nvSpPr>
        <xdr:cNvPr id="570" name="n_3mainValue【保健センター・保健所】&#10;有形固定資産減価償却率">
          <a:extLst>
            <a:ext uri="{FF2B5EF4-FFF2-40B4-BE49-F238E27FC236}">
              <a16:creationId xmlns:a16="http://schemas.microsoft.com/office/drawing/2014/main" id="{3E790B85-11D1-4751-816B-059DD936430E}"/>
            </a:ext>
          </a:extLst>
        </xdr:cNvPr>
        <xdr:cNvSpPr txBox="1"/>
      </xdr:nvSpPr>
      <xdr:spPr>
        <a:xfrm>
          <a:off x="13533061" y="93435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140805</xdr:rowOff>
    </xdr:from>
    <xdr:ext cx="405111" cy="259045"/>
    <xdr:sp macro="" textlink="">
      <xdr:nvSpPr>
        <xdr:cNvPr id="571" name="n_4mainValue【保健センター・保健所】&#10;有形固定資産減価償却率">
          <a:extLst>
            <a:ext uri="{FF2B5EF4-FFF2-40B4-BE49-F238E27FC236}">
              <a16:creationId xmlns:a16="http://schemas.microsoft.com/office/drawing/2014/main" id="{64941126-B00B-4B8F-BDBA-9BBA8185F3EF}"/>
            </a:ext>
          </a:extLst>
        </xdr:cNvPr>
        <xdr:cNvSpPr txBox="1"/>
      </xdr:nvSpPr>
      <xdr:spPr>
        <a:xfrm>
          <a:off x="12611744" y="9742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2" name="正方形/長方形 571">
          <a:extLst>
            <a:ext uri="{FF2B5EF4-FFF2-40B4-BE49-F238E27FC236}">
              <a16:creationId xmlns:a16="http://schemas.microsoft.com/office/drawing/2014/main" id="{296B0BAB-346E-4E10-B601-9A58469EA51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3" name="正方形/長方形 572">
          <a:extLst>
            <a:ext uri="{FF2B5EF4-FFF2-40B4-BE49-F238E27FC236}">
              <a16:creationId xmlns:a16="http://schemas.microsoft.com/office/drawing/2014/main" id="{402D6436-6A01-40AD-BAF0-9D095C78BD5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4" name="正方形/長方形 573">
          <a:extLst>
            <a:ext uri="{FF2B5EF4-FFF2-40B4-BE49-F238E27FC236}">
              <a16:creationId xmlns:a16="http://schemas.microsoft.com/office/drawing/2014/main" id="{FEBED2D6-37BE-4C41-8E2B-A70F395751F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5" name="正方形/長方形 574">
          <a:extLst>
            <a:ext uri="{FF2B5EF4-FFF2-40B4-BE49-F238E27FC236}">
              <a16:creationId xmlns:a16="http://schemas.microsoft.com/office/drawing/2014/main" id="{2E2C13C1-C199-49C3-A86A-098AB823DF0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6" name="正方形/長方形 575">
          <a:extLst>
            <a:ext uri="{FF2B5EF4-FFF2-40B4-BE49-F238E27FC236}">
              <a16:creationId xmlns:a16="http://schemas.microsoft.com/office/drawing/2014/main" id="{9A22A9D9-BAF0-4881-8ADF-60E1F701A6B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7" name="正方形/長方形 576">
          <a:extLst>
            <a:ext uri="{FF2B5EF4-FFF2-40B4-BE49-F238E27FC236}">
              <a16:creationId xmlns:a16="http://schemas.microsoft.com/office/drawing/2014/main" id="{1559A430-F509-4C22-93BC-BE4562B30EC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8" name="正方形/長方形 577">
          <a:extLst>
            <a:ext uri="{FF2B5EF4-FFF2-40B4-BE49-F238E27FC236}">
              <a16:creationId xmlns:a16="http://schemas.microsoft.com/office/drawing/2014/main" id="{01511134-BFC0-4018-B0E5-70289162997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9" name="正方形/長方形 578">
          <a:extLst>
            <a:ext uri="{FF2B5EF4-FFF2-40B4-BE49-F238E27FC236}">
              <a16:creationId xmlns:a16="http://schemas.microsoft.com/office/drawing/2014/main" id="{5EE9C1C3-C07A-4F9C-B921-22AFB8D15BE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0" name="テキスト ボックス 579">
          <a:extLst>
            <a:ext uri="{FF2B5EF4-FFF2-40B4-BE49-F238E27FC236}">
              <a16:creationId xmlns:a16="http://schemas.microsoft.com/office/drawing/2014/main" id="{38063ECE-1F09-4A73-AFC4-31EFE5E1DDD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1" name="直線コネクタ 580">
          <a:extLst>
            <a:ext uri="{FF2B5EF4-FFF2-40B4-BE49-F238E27FC236}">
              <a16:creationId xmlns:a16="http://schemas.microsoft.com/office/drawing/2014/main" id="{0A896D0D-F85E-461E-9987-CD280A0E10A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2" name="直線コネクタ 581">
          <a:extLst>
            <a:ext uri="{FF2B5EF4-FFF2-40B4-BE49-F238E27FC236}">
              <a16:creationId xmlns:a16="http://schemas.microsoft.com/office/drawing/2014/main" id="{22B36D64-05BE-49E8-9A06-267D80CAEAE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3" name="テキスト ボックス 582">
          <a:extLst>
            <a:ext uri="{FF2B5EF4-FFF2-40B4-BE49-F238E27FC236}">
              <a16:creationId xmlns:a16="http://schemas.microsoft.com/office/drawing/2014/main" id="{EC729A94-6982-466E-87F0-2DC55648C6C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4" name="直線コネクタ 583">
          <a:extLst>
            <a:ext uri="{FF2B5EF4-FFF2-40B4-BE49-F238E27FC236}">
              <a16:creationId xmlns:a16="http://schemas.microsoft.com/office/drawing/2014/main" id="{3A24A63F-3DB8-4F2E-AE5F-9F168AF30E4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5" name="テキスト ボックス 584">
          <a:extLst>
            <a:ext uri="{FF2B5EF4-FFF2-40B4-BE49-F238E27FC236}">
              <a16:creationId xmlns:a16="http://schemas.microsoft.com/office/drawing/2014/main" id="{8FA11783-BE35-4DCA-9E39-67246233CE7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6" name="直線コネクタ 585">
          <a:extLst>
            <a:ext uri="{FF2B5EF4-FFF2-40B4-BE49-F238E27FC236}">
              <a16:creationId xmlns:a16="http://schemas.microsoft.com/office/drawing/2014/main" id="{6697377B-D057-488F-AA4B-F341CB21811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7" name="テキスト ボックス 586">
          <a:extLst>
            <a:ext uri="{FF2B5EF4-FFF2-40B4-BE49-F238E27FC236}">
              <a16:creationId xmlns:a16="http://schemas.microsoft.com/office/drawing/2014/main" id="{799FCD6C-5960-477D-A88E-36D8876DF1D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8" name="直線コネクタ 587">
          <a:extLst>
            <a:ext uri="{FF2B5EF4-FFF2-40B4-BE49-F238E27FC236}">
              <a16:creationId xmlns:a16="http://schemas.microsoft.com/office/drawing/2014/main" id="{2E3B4F46-B118-4BCA-BF8F-7EE3F33EE91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9" name="テキスト ボックス 588">
          <a:extLst>
            <a:ext uri="{FF2B5EF4-FFF2-40B4-BE49-F238E27FC236}">
              <a16:creationId xmlns:a16="http://schemas.microsoft.com/office/drawing/2014/main" id="{2EB62345-F72F-450C-9F41-FE548281B64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0" name="直線コネクタ 589">
          <a:extLst>
            <a:ext uri="{FF2B5EF4-FFF2-40B4-BE49-F238E27FC236}">
              <a16:creationId xmlns:a16="http://schemas.microsoft.com/office/drawing/2014/main" id="{BABC5F84-80E9-4429-A4F3-AEE11DB72B75}"/>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1" name="テキスト ボックス 590">
          <a:extLst>
            <a:ext uri="{FF2B5EF4-FFF2-40B4-BE49-F238E27FC236}">
              <a16:creationId xmlns:a16="http://schemas.microsoft.com/office/drawing/2014/main" id="{B2042B4C-3F69-4422-8A0D-D1257DBBF7C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5B6B2BF1-9DDF-43F6-8F65-115AA1F91A5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DDC7C82C-66B3-4068-BCA1-DCB434D06E5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保健センター・保健所】&#10;一人当たり面積グラフ枠">
          <a:extLst>
            <a:ext uri="{FF2B5EF4-FFF2-40B4-BE49-F238E27FC236}">
              <a16:creationId xmlns:a16="http://schemas.microsoft.com/office/drawing/2014/main" id="{D9B805C5-05B9-4715-A2FE-0538B326429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595" name="直線コネクタ 594">
          <a:extLst>
            <a:ext uri="{FF2B5EF4-FFF2-40B4-BE49-F238E27FC236}">
              <a16:creationId xmlns:a16="http://schemas.microsoft.com/office/drawing/2014/main" id="{BFCC5A43-D33D-411B-894F-B070BA48F905}"/>
            </a:ext>
          </a:extLst>
        </xdr:cNvPr>
        <xdr:cNvCxnSpPr/>
      </xdr:nvCxnSpPr>
      <xdr:spPr>
        <a:xfrm flipV="1">
          <a:off x="22160864" y="95948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596" name="【保健センター・保健所】&#10;一人当たり面積最小値テキスト">
          <a:extLst>
            <a:ext uri="{FF2B5EF4-FFF2-40B4-BE49-F238E27FC236}">
              <a16:creationId xmlns:a16="http://schemas.microsoft.com/office/drawing/2014/main" id="{B84A2752-5BE2-4DD7-922D-4064A1F84847}"/>
            </a:ext>
          </a:extLst>
        </xdr:cNvPr>
        <xdr:cNvSpPr txBox="1"/>
      </xdr:nvSpPr>
      <xdr:spPr>
        <a:xfrm>
          <a:off x="22199600" y="1103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597" name="直線コネクタ 596">
          <a:extLst>
            <a:ext uri="{FF2B5EF4-FFF2-40B4-BE49-F238E27FC236}">
              <a16:creationId xmlns:a16="http://schemas.microsoft.com/office/drawing/2014/main" id="{DD6B0A36-9B88-4BF7-A780-16D55CDE2743}"/>
            </a:ext>
          </a:extLst>
        </xdr:cNvPr>
        <xdr:cNvCxnSpPr/>
      </xdr:nvCxnSpPr>
      <xdr:spPr>
        <a:xfrm>
          <a:off x="22072600" y="1102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598" name="【保健センター・保健所】&#10;一人当たり面積最大値テキスト">
          <a:extLst>
            <a:ext uri="{FF2B5EF4-FFF2-40B4-BE49-F238E27FC236}">
              <a16:creationId xmlns:a16="http://schemas.microsoft.com/office/drawing/2014/main" id="{D4B261F1-F218-4FCA-B6AE-FE3704C2697B}"/>
            </a:ext>
          </a:extLst>
        </xdr:cNvPr>
        <xdr:cNvSpPr txBox="1"/>
      </xdr:nvSpPr>
      <xdr:spPr>
        <a:xfrm>
          <a:off x="2219960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599" name="直線コネクタ 598">
          <a:extLst>
            <a:ext uri="{FF2B5EF4-FFF2-40B4-BE49-F238E27FC236}">
              <a16:creationId xmlns:a16="http://schemas.microsoft.com/office/drawing/2014/main" id="{24A85E5A-CCA9-412D-994B-1CB9896DA36A}"/>
            </a:ext>
          </a:extLst>
        </xdr:cNvPr>
        <xdr:cNvCxnSpPr/>
      </xdr:nvCxnSpPr>
      <xdr:spPr>
        <a:xfrm>
          <a:off x="22072600" y="959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600" name="【保健センター・保健所】&#10;一人当たり面積平均値テキスト">
          <a:extLst>
            <a:ext uri="{FF2B5EF4-FFF2-40B4-BE49-F238E27FC236}">
              <a16:creationId xmlns:a16="http://schemas.microsoft.com/office/drawing/2014/main" id="{A5F3F7D0-3F7D-4C04-9194-A38F34FE07DF}"/>
            </a:ext>
          </a:extLst>
        </xdr:cNvPr>
        <xdr:cNvSpPr txBox="1"/>
      </xdr:nvSpPr>
      <xdr:spPr>
        <a:xfrm>
          <a:off x="22199600" y="10529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601" name="フローチャート: 判断 600">
          <a:extLst>
            <a:ext uri="{FF2B5EF4-FFF2-40B4-BE49-F238E27FC236}">
              <a16:creationId xmlns:a16="http://schemas.microsoft.com/office/drawing/2014/main" id="{BDB487B0-221E-40D0-B911-F779EB7E1BA4}"/>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602" name="フローチャート: 判断 601">
          <a:extLst>
            <a:ext uri="{FF2B5EF4-FFF2-40B4-BE49-F238E27FC236}">
              <a16:creationId xmlns:a16="http://schemas.microsoft.com/office/drawing/2014/main" id="{2D427F22-4890-42DE-B237-8F86E8AA1E9E}"/>
            </a:ext>
          </a:extLst>
        </xdr:cNvPr>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603" name="フローチャート: 判断 602">
          <a:extLst>
            <a:ext uri="{FF2B5EF4-FFF2-40B4-BE49-F238E27FC236}">
              <a16:creationId xmlns:a16="http://schemas.microsoft.com/office/drawing/2014/main" id="{8F75864A-FCE7-404A-AFA3-39F8805D7C06}"/>
            </a:ext>
          </a:extLst>
        </xdr:cNvPr>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604" name="フローチャート: 判断 603">
          <a:extLst>
            <a:ext uri="{FF2B5EF4-FFF2-40B4-BE49-F238E27FC236}">
              <a16:creationId xmlns:a16="http://schemas.microsoft.com/office/drawing/2014/main" id="{C9F2AE78-4F95-4F45-B982-EC22274A49E6}"/>
            </a:ext>
          </a:extLst>
        </xdr:cNvPr>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605" name="フローチャート: 判断 604">
          <a:extLst>
            <a:ext uri="{FF2B5EF4-FFF2-40B4-BE49-F238E27FC236}">
              <a16:creationId xmlns:a16="http://schemas.microsoft.com/office/drawing/2014/main" id="{C03D5360-1DBB-4F33-AF92-39A881DEEAE0}"/>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254C5E0F-7588-4FED-811E-EC6BF40D179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37B46F5-1D25-4D05-95FB-4908FA5F0A3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8A9BA80-82A1-4088-BC10-BE1568416D2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605AB386-FFB9-4838-8905-544410C660F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70DB5629-78AD-46B4-8EAE-4B42EBCE0FF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3810</xdr:rowOff>
    </xdr:from>
    <xdr:to>
      <xdr:col>116</xdr:col>
      <xdr:colOff>114300</xdr:colOff>
      <xdr:row>64</xdr:row>
      <xdr:rowOff>105410</xdr:rowOff>
    </xdr:to>
    <xdr:sp macro="" textlink="">
      <xdr:nvSpPr>
        <xdr:cNvPr id="611" name="楕円 610">
          <a:extLst>
            <a:ext uri="{FF2B5EF4-FFF2-40B4-BE49-F238E27FC236}">
              <a16:creationId xmlns:a16="http://schemas.microsoft.com/office/drawing/2014/main" id="{4C2D84CB-7C39-4744-BA41-48BF70930E4A}"/>
            </a:ext>
          </a:extLst>
        </xdr:cNvPr>
        <xdr:cNvSpPr/>
      </xdr:nvSpPr>
      <xdr:spPr>
        <a:xfrm>
          <a:off x="22110700" y="1097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90187</xdr:rowOff>
    </xdr:from>
    <xdr:ext cx="469744" cy="259045"/>
    <xdr:sp macro="" textlink="">
      <xdr:nvSpPr>
        <xdr:cNvPr id="612" name="【保健センター・保健所】&#10;一人当たり面積該当値テキスト">
          <a:extLst>
            <a:ext uri="{FF2B5EF4-FFF2-40B4-BE49-F238E27FC236}">
              <a16:creationId xmlns:a16="http://schemas.microsoft.com/office/drawing/2014/main" id="{DEEAC71C-C3F9-436C-8A4F-0FF1880EF3C1}"/>
            </a:ext>
          </a:extLst>
        </xdr:cNvPr>
        <xdr:cNvSpPr txBox="1"/>
      </xdr:nvSpPr>
      <xdr:spPr>
        <a:xfrm>
          <a:off x="22199600" y="10891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80010</xdr:rowOff>
    </xdr:from>
    <xdr:to>
      <xdr:col>112</xdr:col>
      <xdr:colOff>38100</xdr:colOff>
      <xdr:row>64</xdr:row>
      <xdr:rowOff>10160</xdr:rowOff>
    </xdr:to>
    <xdr:sp macro="" textlink="">
      <xdr:nvSpPr>
        <xdr:cNvPr id="613" name="楕円 612">
          <a:extLst>
            <a:ext uri="{FF2B5EF4-FFF2-40B4-BE49-F238E27FC236}">
              <a16:creationId xmlns:a16="http://schemas.microsoft.com/office/drawing/2014/main" id="{906319C2-CAEB-42C1-B87B-B007B39EEBD7}"/>
            </a:ext>
          </a:extLst>
        </xdr:cNvPr>
        <xdr:cNvSpPr/>
      </xdr:nvSpPr>
      <xdr:spPr>
        <a:xfrm>
          <a:off x="21272500" y="1088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130810</xdr:rowOff>
    </xdr:from>
    <xdr:to>
      <xdr:col>116</xdr:col>
      <xdr:colOff>63500</xdr:colOff>
      <xdr:row>64</xdr:row>
      <xdr:rowOff>54610</xdr:rowOff>
    </xdr:to>
    <xdr:cxnSp macro="">
      <xdr:nvCxnSpPr>
        <xdr:cNvPr id="614" name="直線コネクタ 613">
          <a:extLst>
            <a:ext uri="{FF2B5EF4-FFF2-40B4-BE49-F238E27FC236}">
              <a16:creationId xmlns:a16="http://schemas.microsoft.com/office/drawing/2014/main" id="{B98FAA0B-A4CE-41E5-8125-E37962D7CA61}"/>
            </a:ext>
          </a:extLst>
        </xdr:cNvPr>
        <xdr:cNvCxnSpPr/>
      </xdr:nvCxnSpPr>
      <xdr:spPr>
        <a:xfrm>
          <a:off x="21323300" y="1093216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82550</xdr:rowOff>
    </xdr:from>
    <xdr:to>
      <xdr:col>107</xdr:col>
      <xdr:colOff>101600</xdr:colOff>
      <xdr:row>64</xdr:row>
      <xdr:rowOff>12700</xdr:rowOff>
    </xdr:to>
    <xdr:sp macro="" textlink="">
      <xdr:nvSpPr>
        <xdr:cNvPr id="615" name="楕円 614">
          <a:extLst>
            <a:ext uri="{FF2B5EF4-FFF2-40B4-BE49-F238E27FC236}">
              <a16:creationId xmlns:a16="http://schemas.microsoft.com/office/drawing/2014/main" id="{DFB4E4A3-1459-435B-BC76-5E51EB64C9F3}"/>
            </a:ext>
          </a:extLst>
        </xdr:cNvPr>
        <xdr:cNvSpPr/>
      </xdr:nvSpPr>
      <xdr:spPr>
        <a:xfrm>
          <a:off x="20383500" y="1088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130810</xdr:rowOff>
    </xdr:from>
    <xdr:to>
      <xdr:col>111</xdr:col>
      <xdr:colOff>177800</xdr:colOff>
      <xdr:row>63</xdr:row>
      <xdr:rowOff>133350</xdr:rowOff>
    </xdr:to>
    <xdr:cxnSp macro="">
      <xdr:nvCxnSpPr>
        <xdr:cNvPr id="616" name="直線コネクタ 615">
          <a:extLst>
            <a:ext uri="{FF2B5EF4-FFF2-40B4-BE49-F238E27FC236}">
              <a16:creationId xmlns:a16="http://schemas.microsoft.com/office/drawing/2014/main" id="{701B606B-3FF7-42D3-8B33-0D3A2D6A6B07}"/>
            </a:ext>
          </a:extLst>
        </xdr:cNvPr>
        <xdr:cNvCxnSpPr/>
      </xdr:nvCxnSpPr>
      <xdr:spPr>
        <a:xfrm flipV="1">
          <a:off x="20434300" y="1093216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83820</xdr:rowOff>
    </xdr:from>
    <xdr:to>
      <xdr:col>102</xdr:col>
      <xdr:colOff>165100</xdr:colOff>
      <xdr:row>64</xdr:row>
      <xdr:rowOff>13970</xdr:rowOff>
    </xdr:to>
    <xdr:sp macro="" textlink="">
      <xdr:nvSpPr>
        <xdr:cNvPr id="617" name="楕円 616">
          <a:extLst>
            <a:ext uri="{FF2B5EF4-FFF2-40B4-BE49-F238E27FC236}">
              <a16:creationId xmlns:a16="http://schemas.microsoft.com/office/drawing/2014/main" id="{82C12E0E-FBA7-4E01-83AB-852ADC64DCAF}"/>
            </a:ext>
          </a:extLst>
        </xdr:cNvPr>
        <xdr:cNvSpPr/>
      </xdr:nvSpPr>
      <xdr:spPr>
        <a:xfrm>
          <a:off x="19494500" y="1088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133350</xdr:rowOff>
    </xdr:from>
    <xdr:to>
      <xdr:col>107</xdr:col>
      <xdr:colOff>50800</xdr:colOff>
      <xdr:row>63</xdr:row>
      <xdr:rowOff>134620</xdr:rowOff>
    </xdr:to>
    <xdr:cxnSp macro="">
      <xdr:nvCxnSpPr>
        <xdr:cNvPr id="618" name="直線コネクタ 617">
          <a:extLst>
            <a:ext uri="{FF2B5EF4-FFF2-40B4-BE49-F238E27FC236}">
              <a16:creationId xmlns:a16="http://schemas.microsoft.com/office/drawing/2014/main" id="{F110B1F3-4765-4591-96B1-1DDAF4392E09}"/>
            </a:ext>
          </a:extLst>
        </xdr:cNvPr>
        <xdr:cNvCxnSpPr/>
      </xdr:nvCxnSpPr>
      <xdr:spPr>
        <a:xfrm flipV="1">
          <a:off x="19545300" y="1093470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170180</xdr:rowOff>
    </xdr:from>
    <xdr:to>
      <xdr:col>98</xdr:col>
      <xdr:colOff>38100</xdr:colOff>
      <xdr:row>59</xdr:row>
      <xdr:rowOff>100330</xdr:rowOff>
    </xdr:to>
    <xdr:sp macro="" textlink="">
      <xdr:nvSpPr>
        <xdr:cNvPr id="619" name="楕円 618">
          <a:extLst>
            <a:ext uri="{FF2B5EF4-FFF2-40B4-BE49-F238E27FC236}">
              <a16:creationId xmlns:a16="http://schemas.microsoft.com/office/drawing/2014/main" id="{D88445EA-DFE5-4616-B164-21E3D36A6A54}"/>
            </a:ext>
          </a:extLst>
        </xdr:cNvPr>
        <xdr:cNvSpPr/>
      </xdr:nvSpPr>
      <xdr:spPr>
        <a:xfrm>
          <a:off x="18605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49530</xdr:rowOff>
    </xdr:from>
    <xdr:to>
      <xdr:col>102</xdr:col>
      <xdr:colOff>114300</xdr:colOff>
      <xdr:row>63</xdr:row>
      <xdr:rowOff>134620</xdr:rowOff>
    </xdr:to>
    <xdr:cxnSp macro="">
      <xdr:nvCxnSpPr>
        <xdr:cNvPr id="620" name="直線コネクタ 619">
          <a:extLst>
            <a:ext uri="{FF2B5EF4-FFF2-40B4-BE49-F238E27FC236}">
              <a16:creationId xmlns:a16="http://schemas.microsoft.com/office/drawing/2014/main" id="{3646A4B5-D321-4BB0-A2E8-A1D5C5157876}"/>
            </a:ext>
          </a:extLst>
        </xdr:cNvPr>
        <xdr:cNvCxnSpPr/>
      </xdr:nvCxnSpPr>
      <xdr:spPr>
        <a:xfrm>
          <a:off x="18656300" y="10165080"/>
          <a:ext cx="889000" cy="77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167657</xdr:rowOff>
    </xdr:from>
    <xdr:ext cx="469744" cy="259045"/>
    <xdr:sp macro="" textlink="">
      <xdr:nvSpPr>
        <xdr:cNvPr id="621" name="n_1aveValue【保健センター・保健所】&#10;一人当たり面積">
          <a:extLst>
            <a:ext uri="{FF2B5EF4-FFF2-40B4-BE49-F238E27FC236}">
              <a16:creationId xmlns:a16="http://schemas.microsoft.com/office/drawing/2014/main" id="{5EB24729-DD4B-4EDF-B6B2-044096E058E8}"/>
            </a:ext>
          </a:extLst>
        </xdr:cNvPr>
        <xdr:cNvSpPr txBox="1"/>
      </xdr:nvSpPr>
      <xdr:spPr>
        <a:xfrm>
          <a:off x="2107572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22877</xdr:rowOff>
    </xdr:from>
    <xdr:ext cx="469744" cy="259045"/>
    <xdr:sp macro="" textlink="">
      <xdr:nvSpPr>
        <xdr:cNvPr id="622" name="n_2aveValue【保健センター・保健所】&#10;一人当たり面積">
          <a:extLst>
            <a:ext uri="{FF2B5EF4-FFF2-40B4-BE49-F238E27FC236}">
              <a16:creationId xmlns:a16="http://schemas.microsoft.com/office/drawing/2014/main" id="{B09B382D-9183-463D-BE30-ABA64779F132}"/>
            </a:ext>
          </a:extLst>
        </xdr:cNvPr>
        <xdr:cNvSpPr txBox="1"/>
      </xdr:nvSpPr>
      <xdr:spPr>
        <a:xfrm>
          <a:off x="20199427" y="104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31767</xdr:rowOff>
    </xdr:from>
    <xdr:ext cx="469744" cy="259045"/>
    <xdr:sp macro="" textlink="">
      <xdr:nvSpPr>
        <xdr:cNvPr id="623" name="n_3aveValue【保健センター・保健所】&#10;一人当たり面積">
          <a:extLst>
            <a:ext uri="{FF2B5EF4-FFF2-40B4-BE49-F238E27FC236}">
              <a16:creationId xmlns:a16="http://schemas.microsoft.com/office/drawing/2014/main" id="{BF2891ED-A7AD-41A2-8896-55CBA17BDA99}"/>
            </a:ext>
          </a:extLst>
        </xdr:cNvPr>
        <xdr:cNvSpPr txBox="1"/>
      </xdr:nvSpPr>
      <xdr:spPr>
        <a:xfrm>
          <a:off x="19310427" y="1049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624" name="n_4aveValue【保健センター・保健所】&#10;一人当たり面積">
          <a:extLst>
            <a:ext uri="{FF2B5EF4-FFF2-40B4-BE49-F238E27FC236}">
              <a16:creationId xmlns:a16="http://schemas.microsoft.com/office/drawing/2014/main" id="{82E92B3A-6546-4AB4-A5FA-139C4810EF34}"/>
            </a:ext>
          </a:extLst>
        </xdr:cNvPr>
        <xdr:cNvSpPr txBox="1"/>
      </xdr:nvSpPr>
      <xdr:spPr>
        <a:xfrm>
          <a:off x="1842142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1287</xdr:rowOff>
    </xdr:from>
    <xdr:ext cx="469744" cy="259045"/>
    <xdr:sp macro="" textlink="">
      <xdr:nvSpPr>
        <xdr:cNvPr id="625" name="n_1mainValue【保健センター・保健所】&#10;一人当たり面積">
          <a:extLst>
            <a:ext uri="{FF2B5EF4-FFF2-40B4-BE49-F238E27FC236}">
              <a16:creationId xmlns:a16="http://schemas.microsoft.com/office/drawing/2014/main" id="{B4F2FA94-B346-477C-898A-89A8BFD6971E}"/>
            </a:ext>
          </a:extLst>
        </xdr:cNvPr>
        <xdr:cNvSpPr txBox="1"/>
      </xdr:nvSpPr>
      <xdr:spPr>
        <a:xfrm>
          <a:off x="21075727" y="10974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3827</xdr:rowOff>
    </xdr:from>
    <xdr:ext cx="469744" cy="259045"/>
    <xdr:sp macro="" textlink="">
      <xdr:nvSpPr>
        <xdr:cNvPr id="626" name="n_2mainValue【保健センター・保健所】&#10;一人当たり面積">
          <a:extLst>
            <a:ext uri="{FF2B5EF4-FFF2-40B4-BE49-F238E27FC236}">
              <a16:creationId xmlns:a16="http://schemas.microsoft.com/office/drawing/2014/main" id="{7664FA1E-6C59-4ED4-9E80-A286CA546FB3}"/>
            </a:ext>
          </a:extLst>
        </xdr:cNvPr>
        <xdr:cNvSpPr txBox="1"/>
      </xdr:nvSpPr>
      <xdr:spPr>
        <a:xfrm>
          <a:off x="20199427"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5097</xdr:rowOff>
    </xdr:from>
    <xdr:ext cx="469744" cy="259045"/>
    <xdr:sp macro="" textlink="">
      <xdr:nvSpPr>
        <xdr:cNvPr id="627" name="n_3mainValue【保健センター・保健所】&#10;一人当たり面積">
          <a:extLst>
            <a:ext uri="{FF2B5EF4-FFF2-40B4-BE49-F238E27FC236}">
              <a16:creationId xmlns:a16="http://schemas.microsoft.com/office/drawing/2014/main" id="{E18B107D-BDE5-413A-840F-04245FE91B40}"/>
            </a:ext>
          </a:extLst>
        </xdr:cNvPr>
        <xdr:cNvSpPr txBox="1"/>
      </xdr:nvSpPr>
      <xdr:spPr>
        <a:xfrm>
          <a:off x="19310427" y="1097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116857</xdr:rowOff>
    </xdr:from>
    <xdr:ext cx="469744" cy="259045"/>
    <xdr:sp macro="" textlink="">
      <xdr:nvSpPr>
        <xdr:cNvPr id="628" name="n_4mainValue【保健センター・保健所】&#10;一人当たり面積">
          <a:extLst>
            <a:ext uri="{FF2B5EF4-FFF2-40B4-BE49-F238E27FC236}">
              <a16:creationId xmlns:a16="http://schemas.microsoft.com/office/drawing/2014/main" id="{B3F12C5A-8E77-4854-B303-7C625E4B56E1}"/>
            </a:ext>
          </a:extLst>
        </xdr:cNvPr>
        <xdr:cNvSpPr txBox="1"/>
      </xdr:nvSpPr>
      <xdr:spPr>
        <a:xfrm>
          <a:off x="18421427" y="988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6E9D5572-C056-49C9-9306-E2FBD1836C4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10B37853-D795-4188-9BF0-708FE4C3E42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2C4D7910-E769-41AD-B7C6-492A3F1AF11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97BBC7E6-E21C-4061-8413-639229E35CF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A89B21F0-94B0-4BEF-BA54-61A580B8F7B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414B7DFB-8C2F-4873-BB1B-6855F1E614D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06D00632-8A41-4BCD-9132-E431E2645BC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F15537FB-B084-4F63-BADB-4C65633FCE3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EB5D6909-8C20-4C88-95D9-E4D7A8906D9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BBE58B7C-6C0A-48C6-B7B0-E9B3A8AD55C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56162268-EE46-4A7C-8262-D552CE75DA4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0" name="直線コネクタ 639">
          <a:extLst>
            <a:ext uri="{FF2B5EF4-FFF2-40B4-BE49-F238E27FC236}">
              <a16:creationId xmlns:a16="http://schemas.microsoft.com/office/drawing/2014/main" id="{D2979823-18F7-499B-A927-806C7B7B126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1" name="テキスト ボックス 640">
          <a:extLst>
            <a:ext uri="{FF2B5EF4-FFF2-40B4-BE49-F238E27FC236}">
              <a16:creationId xmlns:a16="http://schemas.microsoft.com/office/drawing/2014/main" id="{7CD0E878-97DC-4A7D-9832-B3660A191CA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2" name="直線コネクタ 641">
          <a:extLst>
            <a:ext uri="{FF2B5EF4-FFF2-40B4-BE49-F238E27FC236}">
              <a16:creationId xmlns:a16="http://schemas.microsoft.com/office/drawing/2014/main" id="{E980E3EF-BE93-4AD5-8C4D-792431E9F58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3" name="テキスト ボックス 642">
          <a:extLst>
            <a:ext uri="{FF2B5EF4-FFF2-40B4-BE49-F238E27FC236}">
              <a16:creationId xmlns:a16="http://schemas.microsoft.com/office/drawing/2014/main" id="{7ADD4FCD-ECA3-4DEF-9C77-71F0F00F745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4" name="直線コネクタ 643">
          <a:extLst>
            <a:ext uri="{FF2B5EF4-FFF2-40B4-BE49-F238E27FC236}">
              <a16:creationId xmlns:a16="http://schemas.microsoft.com/office/drawing/2014/main" id="{4588ECEB-AFDF-421B-B1BF-DD96B48B483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5" name="テキスト ボックス 644">
          <a:extLst>
            <a:ext uri="{FF2B5EF4-FFF2-40B4-BE49-F238E27FC236}">
              <a16:creationId xmlns:a16="http://schemas.microsoft.com/office/drawing/2014/main" id="{7B581ABB-3562-4C93-BABA-9B599CB4C05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6" name="直線コネクタ 645">
          <a:extLst>
            <a:ext uri="{FF2B5EF4-FFF2-40B4-BE49-F238E27FC236}">
              <a16:creationId xmlns:a16="http://schemas.microsoft.com/office/drawing/2014/main" id="{4409A44E-370B-401C-B167-93C621C5643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7" name="テキスト ボックス 646">
          <a:extLst>
            <a:ext uri="{FF2B5EF4-FFF2-40B4-BE49-F238E27FC236}">
              <a16:creationId xmlns:a16="http://schemas.microsoft.com/office/drawing/2014/main" id="{CC7329E7-E689-47A8-9BC2-C87962EA588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8" name="直線コネクタ 647">
          <a:extLst>
            <a:ext uri="{FF2B5EF4-FFF2-40B4-BE49-F238E27FC236}">
              <a16:creationId xmlns:a16="http://schemas.microsoft.com/office/drawing/2014/main" id="{2443EADC-73FA-448A-95E5-4ED0858FEAB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9" name="テキスト ボックス 648">
          <a:extLst>
            <a:ext uri="{FF2B5EF4-FFF2-40B4-BE49-F238E27FC236}">
              <a16:creationId xmlns:a16="http://schemas.microsoft.com/office/drawing/2014/main" id="{0E80E929-365B-4EC1-8328-C2FA9B49D2D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83F8C330-F2D5-473F-BA4A-4062E41504D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1" name="テキスト ボックス 650">
          <a:extLst>
            <a:ext uri="{FF2B5EF4-FFF2-40B4-BE49-F238E27FC236}">
              <a16:creationId xmlns:a16="http://schemas.microsoft.com/office/drawing/2014/main" id="{C4CE2736-8964-41F5-8B70-97A8A20CE82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2" name="【消防施設】&#10;有形固定資産減価償却率グラフ枠">
          <a:extLst>
            <a:ext uri="{FF2B5EF4-FFF2-40B4-BE49-F238E27FC236}">
              <a16:creationId xmlns:a16="http://schemas.microsoft.com/office/drawing/2014/main" id="{AA07D41B-5C88-4BE4-BAAB-668C42C1A77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653" name="直線コネクタ 652">
          <a:extLst>
            <a:ext uri="{FF2B5EF4-FFF2-40B4-BE49-F238E27FC236}">
              <a16:creationId xmlns:a16="http://schemas.microsoft.com/office/drawing/2014/main" id="{9E360487-D4D8-443C-A42C-D0D56EA9D8CB}"/>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4" name="【消防施設】&#10;有形固定資産減価償却率最小値テキスト">
          <a:extLst>
            <a:ext uri="{FF2B5EF4-FFF2-40B4-BE49-F238E27FC236}">
              <a16:creationId xmlns:a16="http://schemas.microsoft.com/office/drawing/2014/main" id="{143DA5F0-8BAC-46E3-ABBA-444182EBDAC8}"/>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5" name="直線コネクタ 654">
          <a:extLst>
            <a:ext uri="{FF2B5EF4-FFF2-40B4-BE49-F238E27FC236}">
              <a16:creationId xmlns:a16="http://schemas.microsoft.com/office/drawing/2014/main" id="{413857A8-16D2-4812-BDF4-26832A2A8AD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656" name="【消防施設】&#10;有形固定資産減価償却率最大値テキスト">
          <a:extLst>
            <a:ext uri="{FF2B5EF4-FFF2-40B4-BE49-F238E27FC236}">
              <a16:creationId xmlns:a16="http://schemas.microsoft.com/office/drawing/2014/main" id="{BE2A0262-99A2-462E-A681-B71CCC67C243}"/>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657" name="直線コネクタ 656">
          <a:extLst>
            <a:ext uri="{FF2B5EF4-FFF2-40B4-BE49-F238E27FC236}">
              <a16:creationId xmlns:a16="http://schemas.microsoft.com/office/drawing/2014/main" id="{1C161535-2E3D-439E-AFD0-0CE7106D0B56}"/>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658" name="【消防施設】&#10;有形固定資産減価償却率平均値テキスト">
          <a:extLst>
            <a:ext uri="{FF2B5EF4-FFF2-40B4-BE49-F238E27FC236}">
              <a16:creationId xmlns:a16="http://schemas.microsoft.com/office/drawing/2014/main" id="{D97D1D7D-0C76-4A52-ABA5-213A55C911D6}"/>
            </a:ext>
          </a:extLst>
        </xdr:cNvPr>
        <xdr:cNvSpPr txBox="1"/>
      </xdr:nvSpPr>
      <xdr:spPr>
        <a:xfrm>
          <a:off x="16357600" y="1401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659" name="フローチャート: 判断 658">
          <a:extLst>
            <a:ext uri="{FF2B5EF4-FFF2-40B4-BE49-F238E27FC236}">
              <a16:creationId xmlns:a16="http://schemas.microsoft.com/office/drawing/2014/main" id="{E18076F4-E794-457E-9908-B89050CACB8E}"/>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660" name="フローチャート: 判断 659">
          <a:extLst>
            <a:ext uri="{FF2B5EF4-FFF2-40B4-BE49-F238E27FC236}">
              <a16:creationId xmlns:a16="http://schemas.microsoft.com/office/drawing/2014/main" id="{27C71F84-0DBB-435C-9BA4-F5DECFEE9A0E}"/>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661" name="フローチャート: 判断 660">
          <a:extLst>
            <a:ext uri="{FF2B5EF4-FFF2-40B4-BE49-F238E27FC236}">
              <a16:creationId xmlns:a16="http://schemas.microsoft.com/office/drawing/2014/main" id="{791D4E75-5785-46E6-B612-FCACE473273D}"/>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662" name="フローチャート: 判断 661">
          <a:extLst>
            <a:ext uri="{FF2B5EF4-FFF2-40B4-BE49-F238E27FC236}">
              <a16:creationId xmlns:a16="http://schemas.microsoft.com/office/drawing/2014/main" id="{9720BE35-6C84-4EB2-BC20-445BDD2B58FC}"/>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663" name="フローチャート: 判断 662">
          <a:extLst>
            <a:ext uri="{FF2B5EF4-FFF2-40B4-BE49-F238E27FC236}">
              <a16:creationId xmlns:a16="http://schemas.microsoft.com/office/drawing/2014/main" id="{55B76328-8150-44A9-8B8A-18A97883D00A}"/>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E5FF4A59-ACF0-4A99-A164-14168A91095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297095B8-0B01-48F5-A32D-894A6ED94DC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4436299F-3400-458D-8360-909DF6C4883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135C7F51-7D5D-47F5-9B97-397DA4EE945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9E7906A4-66E3-40CF-9379-2AC4099C9CB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6350</xdr:rowOff>
    </xdr:from>
    <xdr:to>
      <xdr:col>85</xdr:col>
      <xdr:colOff>177800</xdr:colOff>
      <xdr:row>83</xdr:row>
      <xdr:rowOff>107950</xdr:rowOff>
    </xdr:to>
    <xdr:sp macro="" textlink="">
      <xdr:nvSpPr>
        <xdr:cNvPr id="669" name="楕円 668">
          <a:extLst>
            <a:ext uri="{FF2B5EF4-FFF2-40B4-BE49-F238E27FC236}">
              <a16:creationId xmlns:a16="http://schemas.microsoft.com/office/drawing/2014/main" id="{2DF3B655-D175-4BBD-AB7B-6D3360B72EE7}"/>
            </a:ext>
          </a:extLst>
        </xdr:cNvPr>
        <xdr:cNvSpPr/>
      </xdr:nvSpPr>
      <xdr:spPr>
        <a:xfrm>
          <a:off x="162687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156227</xdr:rowOff>
    </xdr:from>
    <xdr:ext cx="405111" cy="259045"/>
    <xdr:sp macro="" textlink="">
      <xdr:nvSpPr>
        <xdr:cNvPr id="670" name="【消防施設】&#10;有形固定資産減価償却率該当値テキスト">
          <a:extLst>
            <a:ext uri="{FF2B5EF4-FFF2-40B4-BE49-F238E27FC236}">
              <a16:creationId xmlns:a16="http://schemas.microsoft.com/office/drawing/2014/main" id="{471D5DFC-461F-4410-A707-480C67243455}"/>
            </a:ext>
          </a:extLst>
        </xdr:cNvPr>
        <xdr:cNvSpPr txBox="1"/>
      </xdr:nvSpPr>
      <xdr:spPr>
        <a:xfrm>
          <a:off x="16357600"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71120</xdr:rowOff>
    </xdr:from>
    <xdr:to>
      <xdr:col>81</xdr:col>
      <xdr:colOff>101600</xdr:colOff>
      <xdr:row>84</xdr:row>
      <xdr:rowOff>1270</xdr:rowOff>
    </xdr:to>
    <xdr:sp macro="" textlink="">
      <xdr:nvSpPr>
        <xdr:cNvPr id="671" name="楕円 670">
          <a:extLst>
            <a:ext uri="{FF2B5EF4-FFF2-40B4-BE49-F238E27FC236}">
              <a16:creationId xmlns:a16="http://schemas.microsoft.com/office/drawing/2014/main" id="{E83ACDB3-7CF1-4452-A481-E9D66C7779CE}"/>
            </a:ext>
          </a:extLst>
        </xdr:cNvPr>
        <xdr:cNvSpPr/>
      </xdr:nvSpPr>
      <xdr:spPr>
        <a:xfrm>
          <a:off x="154305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57150</xdr:rowOff>
    </xdr:from>
    <xdr:to>
      <xdr:col>85</xdr:col>
      <xdr:colOff>127000</xdr:colOff>
      <xdr:row>83</xdr:row>
      <xdr:rowOff>121920</xdr:rowOff>
    </xdr:to>
    <xdr:cxnSp macro="">
      <xdr:nvCxnSpPr>
        <xdr:cNvPr id="672" name="直線コネクタ 671">
          <a:extLst>
            <a:ext uri="{FF2B5EF4-FFF2-40B4-BE49-F238E27FC236}">
              <a16:creationId xmlns:a16="http://schemas.microsoft.com/office/drawing/2014/main" id="{04E1CF7A-56D8-42C9-BC92-86541094DBD6}"/>
            </a:ext>
          </a:extLst>
        </xdr:cNvPr>
        <xdr:cNvCxnSpPr/>
      </xdr:nvCxnSpPr>
      <xdr:spPr>
        <a:xfrm flipV="1">
          <a:off x="15481300" y="1428750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156845</xdr:rowOff>
    </xdr:from>
    <xdr:to>
      <xdr:col>76</xdr:col>
      <xdr:colOff>165100</xdr:colOff>
      <xdr:row>83</xdr:row>
      <xdr:rowOff>86995</xdr:rowOff>
    </xdr:to>
    <xdr:sp macro="" textlink="">
      <xdr:nvSpPr>
        <xdr:cNvPr id="673" name="楕円 672">
          <a:extLst>
            <a:ext uri="{FF2B5EF4-FFF2-40B4-BE49-F238E27FC236}">
              <a16:creationId xmlns:a16="http://schemas.microsoft.com/office/drawing/2014/main" id="{A34FECD2-A0A6-4127-AFBE-831AA13412E4}"/>
            </a:ext>
          </a:extLst>
        </xdr:cNvPr>
        <xdr:cNvSpPr/>
      </xdr:nvSpPr>
      <xdr:spPr>
        <a:xfrm>
          <a:off x="145415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36195</xdr:rowOff>
    </xdr:from>
    <xdr:to>
      <xdr:col>81</xdr:col>
      <xdr:colOff>50800</xdr:colOff>
      <xdr:row>83</xdr:row>
      <xdr:rowOff>121920</xdr:rowOff>
    </xdr:to>
    <xdr:cxnSp macro="">
      <xdr:nvCxnSpPr>
        <xdr:cNvPr id="674" name="直線コネクタ 673">
          <a:extLst>
            <a:ext uri="{FF2B5EF4-FFF2-40B4-BE49-F238E27FC236}">
              <a16:creationId xmlns:a16="http://schemas.microsoft.com/office/drawing/2014/main" id="{85B17115-2D30-43B6-94DA-FBC7EADB2B82}"/>
            </a:ext>
          </a:extLst>
        </xdr:cNvPr>
        <xdr:cNvCxnSpPr/>
      </xdr:nvCxnSpPr>
      <xdr:spPr>
        <a:xfrm>
          <a:off x="14592300" y="1426654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122555</xdr:rowOff>
    </xdr:from>
    <xdr:to>
      <xdr:col>72</xdr:col>
      <xdr:colOff>38100</xdr:colOff>
      <xdr:row>83</xdr:row>
      <xdr:rowOff>52705</xdr:rowOff>
    </xdr:to>
    <xdr:sp macro="" textlink="">
      <xdr:nvSpPr>
        <xdr:cNvPr id="675" name="楕円 674">
          <a:extLst>
            <a:ext uri="{FF2B5EF4-FFF2-40B4-BE49-F238E27FC236}">
              <a16:creationId xmlns:a16="http://schemas.microsoft.com/office/drawing/2014/main" id="{94C21522-CBC6-4498-9393-0A4F2A181557}"/>
            </a:ext>
          </a:extLst>
        </xdr:cNvPr>
        <xdr:cNvSpPr/>
      </xdr:nvSpPr>
      <xdr:spPr>
        <a:xfrm>
          <a:off x="13652500" y="1418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1905</xdr:rowOff>
    </xdr:from>
    <xdr:to>
      <xdr:col>76</xdr:col>
      <xdr:colOff>114300</xdr:colOff>
      <xdr:row>83</xdr:row>
      <xdr:rowOff>36195</xdr:rowOff>
    </xdr:to>
    <xdr:cxnSp macro="">
      <xdr:nvCxnSpPr>
        <xdr:cNvPr id="676" name="直線コネクタ 675">
          <a:extLst>
            <a:ext uri="{FF2B5EF4-FFF2-40B4-BE49-F238E27FC236}">
              <a16:creationId xmlns:a16="http://schemas.microsoft.com/office/drawing/2014/main" id="{1909F20F-C1A9-4038-A3E2-32479352C1A2}"/>
            </a:ext>
          </a:extLst>
        </xdr:cNvPr>
        <xdr:cNvCxnSpPr/>
      </xdr:nvCxnSpPr>
      <xdr:spPr>
        <a:xfrm>
          <a:off x="13703300" y="142322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44450</xdr:rowOff>
    </xdr:from>
    <xdr:to>
      <xdr:col>67</xdr:col>
      <xdr:colOff>101600</xdr:colOff>
      <xdr:row>78</xdr:row>
      <xdr:rowOff>146050</xdr:rowOff>
    </xdr:to>
    <xdr:sp macro="" textlink="">
      <xdr:nvSpPr>
        <xdr:cNvPr id="677" name="楕円 676">
          <a:extLst>
            <a:ext uri="{FF2B5EF4-FFF2-40B4-BE49-F238E27FC236}">
              <a16:creationId xmlns:a16="http://schemas.microsoft.com/office/drawing/2014/main" id="{5B3F2FD0-C077-44AA-9AB2-67D341849BE1}"/>
            </a:ext>
          </a:extLst>
        </xdr:cNvPr>
        <xdr:cNvSpPr/>
      </xdr:nvSpPr>
      <xdr:spPr>
        <a:xfrm>
          <a:off x="1276350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95250</xdr:rowOff>
    </xdr:from>
    <xdr:to>
      <xdr:col>71</xdr:col>
      <xdr:colOff>177800</xdr:colOff>
      <xdr:row>83</xdr:row>
      <xdr:rowOff>1905</xdr:rowOff>
    </xdr:to>
    <xdr:cxnSp macro="">
      <xdr:nvCxnSpPr>
        <xdr:cNvPr id="678" name="直線コネクタ 677">
          <a:extLst>
            <a:ext uri="{FF2B5EF4-FFF2-40B4-BE49-F238E27FC236}">
              <a16:creationId xmlns:a16="http://schemas.microsoft.com/office/drawing/2014/main" id="{437AE4A7-DDE6-4C24-A177-2520261BDF64}"/>
            </a:ext>
          </a:extLst>
        </xdr:cNvPr>
        <xdr:cNvCxnSpPr/>
      </xdr:nvCxnSpPr>
      <xdr:spPr>
        <a:xfrm>
          <a:off x="12814300" y="13468350"/>
          <a:ext cx="889000" cy="76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679" name="n_1aveValue【消防施設】&#10;有形固定資産減価償却率">
          <a:extLst>
            <a:ext uri="{FF2B5EF4-FFF2-40B4-BE49-F238E27FC236}">
              <a16:creationId xmlns:a16="http://schemas.microsoft.com/office/drawing/2014/main" id="{D14BC2C5-1235-47C0-84BA-FB20845E30FB}"/>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680" name="n_2aveValue【消防施設】&#10;有形固定資産減価償却率">
          <a:extLst>
            <a:ext uri="{FF2B5EF4-FFF2-40B4-BE49-F238E27FC236}">
              <a16:creationId xmlns:a16="http://schemas.microsoft.com/office/drawing/2014/main" id="{3BF3CC0D-437E-4997-9A9B-091B0FA24868}"/>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681" name="n_3aveValue【消防施設】&#10;有形固定資産減価償却率">
          <a:extLst>
            <a:ext uri="{FF2B5EF4-FFF2-40B4-BE49-F238E27FC236}">
              <a16:creationId xmlns:a16="http://schemas.microsoft.com/office/drawing/2014/main" id="{46051C59-63F4-4518-9545-C075AEA32366}"/>
            </a:ext>
          </a:extLst>
        </xdr:cNvPr>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682" name="n_4aveValue【消防施設】&#10;有形固定資産減価償却率">
          <a:extLst>
            <a:ext uri="{FF2B5EF4-FFF2-40B4-BE49-F238E27FC236}">
              <a16:creationId xmlns:a16="http://schemas.microsoft.com/office/drawing/2014/main" id="{6AF75037-8B60-4C2A-999F-CB9C571F0882}"/>
            </a:ext>
          </a:extLst>
        </xdr:cNvPr>
        <xdr:cNvSpPr txBox="1"/>
      </xdr:nvSpPr>
      <xdr:spPr>
        <a:xfrm>
          <a:off x="12611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163847</xdr:rowOff>
    </xdr:from>
    <xdr:ext cx="405111" cy="259045"/>
    <xdr:sp macro="" textlink="">
      <xdr:nvSpPr>
        <xdr:cNvPr id="683" name="n_1mainValue【消防施設】&#10;有形固定資産減価償却率">
          <a:extLst>
            <a:ext uri="{FF2B5EF4-FFF2-40B4-BE49-F238E27FC236}">
              <a16:creationId xmlns:a16="http://schemas.microsoft.com/office/drawing/2014/main" id="{609A049D-372C-4CFE-BFBB-3B2B123F0C2F}"/>
            </a:ext>
          </a:extLst>
        </xdr:cNvPr>
        <xdr:cNvSpPr txBox="1"/>
      </xdr:nvSpPr>
      <xdr:spPr>
        <a:xfrm>
          <a:off x="15266044" y="1439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78122</xdr:rowOff>
    </xdr:from>
    <xdr:ext cx="405111" cy="259045"/>
    <xdr:sp macro="" textlink="">
      <xdr:nvSpPr>
        <xdr:cNvPr id="684" name="n_2mainValue【消防施設】&#10;有形固定資産減価償却率">
          <a:extLst>
            <a:ext uri="{FF2B5EF4-FFF2-40B4-BE49-F238E27FC236}">
              <a16:creationId xmlns:a16="http://schemas.microsoft.com/office/drawing/2014/main" id="{6A33A285-FA64-48F9-93D9-91817A19CC6F}"/>
            </a:ext>
          </a:extLst>
        </xdr:cNvPr>
        <xdr:cNvSpPr txBox="1"/>
      </xdr:nvSpPr>
      <xdr:spPr>
        <a:xfrm>
          <a:off x="14389744"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43832</xdr:rowOff>
    </xdr:from>
    <xdr:ext cx="405111" cy="259045"/>
    <xdr:sp macro="" textlink="">
      <xdr:nvSpPr>
        <xdr:cNvPr id="685" name="n_3mainValue【消防施設】&#10;有形固定資産減価償却率">
          <a:extLst>
            <a:ext uri="{FF2B5EF4-FFF2-40B4-BE49-F238E27FC236}">
              <a16:creationId xmlns:a16="http://schemas.microsoft.com/office/drawing/2014/main" id="{29212B87-2D23-4FCF-A93A-BF175B323FDC}"/>
            </a:ext>
          </a:extLst>
        </xdr:cNvPr>
        <xdr:cNvSpPr txBox="1"/>
      </xdr:nvSpPr>
      <xdr:spPr>
        <a:xfrm>
          <a:off x="135007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162577</xdr:rowOff>
    </xdr:from>
    <xdr:ext cx="405111" cy="259045"/>
    <xdr:sp macro="" textlink="">
      <xdr:nvSpPr>
        <xdr:cNvPr id="686" name="n_4mainValue【消防施設】&#10;有形固定資産減価償却率">
          <a:extLst>
            <a:ext uri="{FF2B5EF4-FFF2-40B4-BE49-F238E27FC236}">
              <a16:creationId xmlns:a16="http://schemas.microsoft.com/office/drawing/2014/main" id="{87660E2F-EB42-484A-9A66-518AC6D210C3}"/>
            </a:ext>
          </a:extLst>
        </xdr:cNvPr>
        <xdr:cNvSpPr txBox="1"/>
      </xdr:nvSpPr>
      <xdr:spPr>
        <a:xfrm>
          <a:off x="12611744" y="1319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2DAA8532-DE9D-4F71-889D-402486E305F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B21D879F-9613-4296-801C-DA0220EB894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0A83FE58-A084-43B7-AAED-775E4626FF2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F3FEB2EA-25E1-4E90-B6DE-F3B3FE82788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278F55CC-BF5A-4B23-A0CE-CC376A393FC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F8F8E68A-26A5-4FE0-84C9-50701E2A29D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ED2975EF-C72E-4636-B3A2-7BF120FAA0D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B323B9BE-F528-4D92-B68F-01669BEFF00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52DE3652-7828-4CA2-A5EE-0F5328E61B6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0D23D366-FE66-4DC9-924C-C6A0C11765E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7" name="直線コネクタ 696">
          <a:extLst>
            <a:ext uri="{FF2B5EF4-FFF2-40B4-BE49-F238E27FC236}">
              <a16:creationId xmlns:a16="http://schemas.microsoft.com/office/drawing/2014/main" id="{0F979AAE-C660-4A1B-920B-FA9C7BD1E6B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8" name="テキスト ボックス 697">
          <a:extLst>
            <a:ext uri="{FF2B5EF4-FFF2-40B4-BE49-F238E27FC236}">
              <a16:creationId xmlns:a16="http://schemas.microsoft.com/office/drawing/2014/main" id="{AD1BC80F-C906-4A87-8281-DBD8F9BD47B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9" name="直線コネクタ 698">
          <a:extLst>
            <a:ext uri="{FF2B5EF4-FFF2-40B4-BE49-F238E27FC236}">
              <a16:creationId xmlns:a16="http://schemas.microsoft.com/office/drawing/2014/main" id="{57DE209D-44FD-446B-B2DB-A3C4359964C5}"/>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700" name="テキスト ボックス 699">
          <a:extLst>
            <a:ext uri="{FF2B5EF4-FFF2-40B4-BE49-F238E27FC236}">
              <a16:creationId xmlns:a16="http://schemas.microsoft.com/office/drawing/2014/main" id="{F27A1A6A-CD24-42A8-8B82-360D6527E1D5}"/>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01" name="直線コネクタ 700">
          <a:extLst>
            <a:ext uri="{FF2B5EF4-FFF2-40B4-BE49-F238E27FC236}">
              <a16:creationId xmlns:a16="http://schemas.microsoft.com/office/drawing/2014/main" id="{8691B508-0373-4BC0-A0C3-F81361F07BEB}"/>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702" name="テキスト ボックス 701">
          <a:extLst>
            <a:ext uri="{FF2B5EF4-FFF2-40B4-BE49-F238E27FC236}">
              <a16:creationId xmlns:a16="http://schemas.microsoft.com/office/drawing/2014/main" id="{31D4B0E0-527C-4B49-8A33-3D835DE23620}"/>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3" name="直線コネクタ 702">
          <a:extLst>
            <a:ext uri="{FF2B5EF4-FFF2-40B4-BE49-F238E27FC236}">
              <a16:creationId xmlns:a16="http://schemas.microsoft.com/office/drawing/2014/main" id="{E9D6AD07-0C4A-441F-A2F4-52374C0029E5}"/>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704" name="テキスト ボックス 703">
          <a:extLst>
            <a:ext uri="{FF2B5EF4-FFF2-40B4-BE49-F238E27FC236}">
              <a16:creationId xmlns:a16="http://schemas.microsoft.com/office/drawing/2014/main" id="{1B9ED8E2-2388-4B11-8DB5-23295690063D}"/>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5" name="直線コネクタ 704">
          <a:extLst>
            <a:ext uri="{FF2B5EF4-FFF2-40B4-BE49-F238E27FC236}">
              <a16:creationId xmlns:a16="http://schemas.microsoft.com/office/drawing/2014/main" id="{7EDE4B35-90A4-40EC-8E2A-EEA2EFD6157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706" name="テキスト ボックス 705">
          <a:extLst>
            <a:ext uri="{FF2B5EF4-FFF2-40B4-BE49-F238E27FC236}">
              <a16:creationId xmlns:a16="http://schemas.microsoft.com/office/drawing/2014/main" id="{004C41A7-0786-4EB5-8F51-A06636EDEDDE}"/>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7" name="直線コネクタ 706">
          <a:extLst>
            <a:ext uri="{FF2B5EF4-FFF2-40B4-BE49-F238E27FC236}">
              <a16:creationId xmlns:a16="http://schemas.microsoft.com/office/drawing/2014/main" id="{7BCCB953-5140-4106-A869-C2A082242BBF}"/>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708" name="テキスト ボックス 707">
          <a:extLst>
            <a:ext uri="{FF2B5EF4-FFF2-40B4-BE49-F238E27FC236}">
              <a16:creationId xmlns:a16="http://schemas.microsoft.com/office/drawing/2014/main" id="{13F7EEEA-AD02-44E0-9DB5-753903E14633}"/>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9" name="直線コネクタ 708">
          <a:extLst>
            <a:ext uri="{FF2B5EF4-FFF2-40B4-BE49-F238E27FC236}">
              <a16:creationId xmlns:a16="http://schemas.microsoft.com/office/drawing/2014/main" id="{4E298C49-882F-49E3-BA59-10FC9FDEE5E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710" name="テキスト ボックス 709">
          <a:extLst>
            <a:ext uri="{FF2B5EF4-FFF2-40B4-BE49-F238E27FC236}">
              <a16:creationId xmlns:a16="http://schemas.microsoft.com/office/drawing/2014/main" id="{F14DEA24-6856-44A1-841E-0F53B8E62212}"/>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1" name="【消防施設】&#10;一人当たり面積グラフ枠">
          <a:extLst>
            <a:ext uri="{FF2B5EF4-FFF2-40B4-BE49-F238E27FC236}">
              <a16:creationId xmlns:a16="http://schemas.microsoft.com/office/drawing/2014/main" id="{329E8B7F-EC98-4399-859A-1D9F1E1BC1C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712" name="直線コネクタ 711">
          <a:extLst>
            <a:ext uri="{FF2B5EF4-FFF2-40B4-BE49-F238E27FC236}">
              <a16:creationId xmlns:a16="http://schemas.microsoft.com/office/drawing/2014/main" id="{8C8921F1-5DFB-47CE-BF34-C319E3BAB385}"/>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713" name="【消防施設】&#10;一人当たり面積最小値テキスト">
          <a:extLst>
            <a:ext uri="{FF2B5EF4-FFF2-40B4-BE49-F238E27FC236}">
              <a16:creationId xmlns:a16="http://schemas.microsoft.com/office/drawing/2014/main" id="{9F84B816-3111-4EED-803B-409C29FB8229}"/>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714" name="直線コネクタ 713">
          <a:extLst>
            <a:ext uri="{FF2B5EF4-FFF2-40B4-BE49-F238E27FC236}">
              <a16:creationId xmlns:a16="http://schemas.microsoft.com/office/drawing/2014/main" id="{C4EAD6B5-F5C5-4265-9C0C-9EFCB7E1013B}"/>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715" name="【消防施設】&#10;一人当たり面積最大値テキスト">
          <a:extLst>
            <a:ext uri="{FF2B5EF4-FFF2-40B4-BE49-F238E27FC236}">
              <a16:creationId xmlns:a16="http://schemas.microsoft.com/office/drawing/2014/main" id="{5B3DED18-6100-4A4E-9D57-CBD57C271407}"/>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716" name="直線コネクタ 715">
          <a:extLst>
            <a:ext uri="{FF2B5EF4-FFF2-40B4-BE49-F238E27FC236}">
              <a16:creationId xmlns:a16="http://schemas.microsoft.com/office/drawing/2014/main" id="{4E586D47-AC05-4782-90EB-4EED74EEFCBB}"/>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69479</xdr:rowOff>
    </xdr:from>
    <xdr:ext cx="469744" cy="259045"/>
    <xdr:sp macro="" textlink="">
      <xdr:nvSpPr>
        <xdr:cNvPr id="717" name="【消防施設】&#10;一人当たり面積平均値テキスト">
          <a:extLst>
            <a:ext uri="{FF2B5EF4-FFF2-40B4-BE49-F238E27FC236}">
              <a16:creationId xmlns:a16="http://schemas.microsoft.com/office/drawing/2014/main" id="{1BD26725-BA62-44A1-B8EB-4A65775C2850}"/>
            </a:ext>
          </a:extLst>
        </xdr:cNvPr>
        <xdr:cNvSpPr txBox="1"/>
      </xdr:nvSpPr>
      <xdr:spPr>
        <a:xfrm>
          <a:off x="22199600" y="14814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718" name="フローチャート: 判断 717">
          <a:extLst>
            <a:ext uri="{FF2B5EF4-FFF2-40B4-BE49-F238E27FC236}">
              <a16:creationId xmlns:a16="http://schemas.microsoft.com/office/drawing/2014/main" id="{68B22671-BBF4-4DB9-86FC-26BE8325C297}"/>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719" name="フローチャート: 判断 718">
          <a:extLst>
            <a:ext uri="{FF2B5EF4-FFF2-40B4-BE49-F238E27FC236}">
              <a16:creationId xmlns:a16="http://schemas.microsoft.com/office/drawing/2014/main" id="{D4500ADB-2E62-450F-BE04-B7CE95B46043}"/>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720" name="フローチャート: 判断 719">
          <a:extLst>
            <a:ext uri="{FF2B5EF4-FFF2-40B4-BE49-F238E27FC236}">
              <a16:creationId xmlns:a16="http://schemas.microsoft.com/office/drawing/2014/main" id="{3D9E438A-2C0E-423C-BF4F-34E4098C45A6}"/>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721" name="フローチャート: 判断 720">
          <a:extLst>
            <a:ext uri="{FF2B5EF4-FFF2-40B4-BE49-F238E27FC236}">
              <a16:creationId xmlns:a16="http://schemas.microsoft.com/office/drawing/2014/main" id="{30E50287-C62B-432A-AC1E-05726B9606F0}"/>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722" name="フローチャート: 判断 721">
          <a:extLst>
            <a:ext uri="{FF2B5EF4-FFF2-40B4-BE49-F238E27FC236}">
              <a16:creationId xmlns:a16="http://schemas.microsoft.com/office/drawing/2014/main" id="{C872BB0A-A4E9-4123-B620-8074896BD540}"/>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FCF17812-6CD6-4EA2-B8ED-F6A91FF31DD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46D424D8-33BA-41AA-B14C-51629A1C94A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994FAF95-FBFC-4EA5-A43D-8D0EB5B550B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FF40F7C0-EA60-48F3-BD96-F49B7FD104F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A110D3BA-512B-493D-A9B0-A8F2A3E05E7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104180</xdr:rowOff>
    </xdr:from>
    <xdr:to>
      <xdr:col>116</xdr:col>
      <xdr:colOff>114300</xdr:colOff>
      <xdr:row>78</xdr:row>
      <xdr:rowOff>34330</xdr:rowOff>
    </xdr:to>
    <xdr:sp macro="" textlink="">
      <xdr:nvSpPr>
        <xdr:cNvPr id="728" name="楕円 727">
          <a:extLst>
            <a:ext uri="{FF2B5EF4-FFF2-40B4-BE49-F238E27FC236}">
              <a16:creationId xmlns:a16="http://schemas.microsoft.com/office/drawing/2014/main" id="{DE7D6275-5C94-4B8F-A220-121B78FEED14}"/>
            </a:ext>
          </a:extLst>
        </xdr:cNvPr>
        <xdr:cNvSpPr/>
      </xdr:nvSpPr>
      <xdr:spPr>
        <a:xfrm>
          <a:off x="22110700" y="1330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57207</xdr:rowOff>
    </xdr:from>
    <xdr:ext cx="599010" cy="259045"/>
    <xdr:sp macro="" textlink="">
      <xdr:nvSpPr>
        <xdr:cNvPr id="729" name="【消防施設】&#10;一人当たり面積該当値テキスト">
          <a:extLst>
            <a:ext uri="{FF2B5EF4-FFF2-40B4-BE49-F238E27FC236}">
              <a16:creationId xmlns:a16="http://schemas.microsoft.com/office/drawing/2014/main" id="{819046D0-0A84-4F2A-AC4E-61B3E0C7FE3F}"/>
            </a:ext>
          </a:extLst>
        </xdr:cNvPr>
        <xdr:cNvSpPr txBox="1"/>
      </xdr:nvSpPr>
      <xdr:spPr>
        <a:xfrm>
          <a:off x="22199600" y="13258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113967</xdr:rowOff>
    </xdr:from>
    <xdr:to>
      <xdr:col>112</xdr:col>
      <xdr:colOff>38100</xdr:colOff>
      <xdr:row>87</xdr:row>
      <xdr:rowOff>44117</xdr:rowOff>
    </xdr:to>
    <xdr:sp macro="" textlink="">
      <xdr:nvSpPr>
        <xdr:cNvPr id="730" name="楕円 729">
          <a:extLst>
            <a:ext uri="{FF2B5EF4-FFF2-40B4-BE49-F238E27FC236}">
              <a16:creationId xmlns:a16="http://schemas.microsoft.com/office/drawing/2014/main" id="{B1A6F338-D116-445E-BEAB-66379811E017}"/>
            </a:ext>
          </a:extLst>
        </xdr:cNvPr>
        <xdr:cNvSpPr/>
      </xdr:nvSpPr>
      <xdr:spPr>
        <a:xfrm>
          <a:off x="21272500" y="14858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154980</xdr:rowOff>
    </xdr:from>
    <xdr:to>
      <xdr:col>116</xdr:col>
      <xdr:colOff>63500</xdr:colOff>
      <xdr:row>86</xdr:row>
      <xdr:rowOff>164767</xdr:rowOff>
    </xdr:to>
    <xdr:cxnSp macro="">
      <xdr:nvCxnSpPr>
        <xdr:cNvPr id="731" name="直線コネクタ 730">
          <a:extLst>
            <a:ext uri="{FF2B5EF4-FFF2-40B4-BE49-F238E27FC236}">
              <a16:creationId xmlns:a16="http://schemas.microsoft.com/office/drawing/2014/main" id="{4D4CD49B-C715-4E4D-8847-D7EFCEAEC04F}"/>
            </a:ext>
          </a:extLst>
        </xdr:cNvPr>
        <xdr:cNvCxnSpPr/>
      </xdr:nvCxnSpPr>
      <xdr:spPr>
        <a:xfrm flipV="1">
          <a:off x="21323300" y="13356630"/>
          <a:ext cx="838200" cy="155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114064</xdr:rowOff>
    </xdr:from>
    <xdr:to>
      <xdr:col>107</xdr:col>
      <xdr:colOff>101600</xdr:colOff>
      <xdr:row>87</xdr:row>
      <xdr:rowOff>44214</xdr:rowOff>
    </xdr:to>
    <xdr:sp macro="" textlink="">
      <xdr:nvSpPr>
        <xdr:cNvPr id="732" name="楕円 731">
          <a:extLst>
            <a:ext uri="{FF2B5EF4-FFF2-40B4-BE49-F238E27FC236}">
              <a16:creationId xmlns:a16="http://schemas.microsoft.com/office/drawing/2014/main" id="{416F2CA1-F89E-41A5-80B4-5CE5CD6EC858}"/>
            </a:ext>
          </a:extLst>
        </xdr:cNvPr>
        <xdr:cNvSpPr/>
      </xdr:nvSpPr>
      <xdr:spPr>
        <a:xfrm>
          <a:off x="20383500" y="1485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164767</xdr:rowOff>
    </xdr:from>
    <xdr:to>
      <xdr:col>111</xdr:col>
      <xdr:colOff>177800</xdr:colOff>
      <xdr:row>86</xdr:row>
      <xdr:rowOff>164864</xdr:rowOff>
    </xdr:to>
    <xdr:cxnSp macro="">
      <xdr:nvCxnSpPr>
        <xdr:cNvPr id="733" name="直線コネクタ 732">
          <a:extLst>
            <a:ext uri="{FF2B5EF4-FFF2-40B4-BE49-F238E27FC236}">
              <a16:creationId xmlns:a16="http://schemas.microsoft.com/office/drawing/2014/main" id="{0765AB99-A6F5-4C8E-BFA9-18D96B640C1A}"/>
            </a:ext>
          </a:extLst>
        </xdr:cNvPr>
        <xdr:cNvCxnSpPr/>
      </xdr:nvCxnSpPr>
      <xdr:spPr>
        <a:xfrm flipV="1">
          <a:off x="20434300" y="14909467"/>
          <a:ext cx="889000" cy="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114119</xdr:rowOff>
    </xdr:from>
    <xdr:to>
      <xdr:col>102</xdr:col>
      <xdr:colOff>165100</xdr:colOff>
      <xdr:row>87</xdr:row>
      <xdr:rowOff>44269</xdr:rowOff>
    </xdr:to>
    <xdr:sp macro="" textlink="">
      <xdr:nvSpPr>
        <xdr:cNvPr id="734" name="楕円 733">
          <a:extLst>
            <a:ext uri="{FF2B5EF4-FFF2-40B4-BE49-F238E27FC236}">
              <a16:creationId xmlns:a16="http://schemas.microsoft.com/office/drawing/2014/main" id="{E50C5AD0-A019-4DE0-9B1B-F0E7305270AD}"/>
            </a:ext>
          </a:extLst>
        </xdr:cNvPr>
        <xdr:cNvSpPr/>
      </xdr:nvSpPr>
      <xdr:spPr>
        <a:xfrm>
          <a:off x="19494500" y="1485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164864</xdr:rowOff>
    </xdr:from>
    <xdr:to>
      <xdr:col>107</xdr:col>
      <xdr:colOff>50800</xdr:colOff>
      <xdr:row>86</xdr:row>
      <xdr:rowOff>164919</xdr:rowOff>
    </xdr:to>
    <xdr:cxnSp macro="">
      <xdr:nvCxnSpPr>
        <xdr:cNvPr id="735" name="直線コネクタ 734">
          <a:extLst>
            <a:ext uri="{FF2B5EF4-FFF2-40B4-BE49-F238E27FC236}">
              <a16:creationId xmlns:a16="http://schemas.microsoft.com/office/drawing/2014/main" id="{F0891DBA-346F-4E8C-BBEA-5E040E8B3B10}"/>
            </a:ext>
          </a:extLst>
        </xdr:cNvPr>
        <xdr:cNvCxnSpPr/>
      </xdr:nvCxnSpPr>
      <xdr:spPr>
        <a:xfrm flipV="1">
          <a:off x="19545300" y="14909564"/>
          <a:ext cx="8890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116666</xdr:rowOff>
    </xdr:from>
    <xdr:to>
      <xdr:col>98</xdr:col>
      <xdr:colOff>38100</xdr:colOff>
      <xdr:row>87</xdr:row>
      <xdr:rowOff>46816</xdr:rowOff>
    </xdr:to>
    <xdr:sp macro="" textlink="">
      <xdr:nvSpPr>
        <xdr:cNvPr id="736" name="楕円 735">
          <a:extLst>
            <a:ext uri="{FF2B5EF4-FFF2-40B4-BE49-F238E27FC236}">
              <a16:creationId xmlns:a16="http://schemas.microsoft.com/office/drawing/2014/main" id="{836BF021-F968-4E65-8E63-DAFE43A715D2}"/>
            </a:ext>
          </a:extLst>
        </xdr:cNvPr>
        <xdr:cNvSpPr/>
      </xdr:nvSpPr>
      <xdr:spPr>
        <a:xfrm>
          <a:off x="18605500" y="1486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164919</xdr:rowOff>
    </xdr:from>
    <xdr:to>
      <xdr:col>102</xdr:col>
      <xdr:colOff>114300</xdr:colOff>
      <xdr:row>86</xdr:row>
      <xdr:rowOff>167466</xdr:rowOff>
    </xdr:to>
    <xdr:cxnSp macro="">
      <xdr:nvCxnSpPr>
        <xdr:cNvPr id="737" name="直線コネクタ 736">
          <a:extLst>
            <a:ext uri="{FF2B5EF4-FFF2-40B4-BE49-F238E27FC236}">
              <a16:creationId xmlns:a16="http://schemas.microsoft.com/office/drawing/2014/main" id="{B07C12B9-0A4E-41CD-A58B-524C2C937CB8}"/>
            </a:ext>
          </a:extLst>
        </xdr:cNvPr>
        <xdr:cNvCxnSpPr/>
      </xdr:nvCxnSpPr>
      <xdr:spPr>
        <a:xfrm flipV="1">
          <a:off x="18656300" y="14909619"/>
          <a:ext cx="889000" cy="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738" name="n_1aveValue【消防施設】&#10;一人当たり面積">
          <a:extLst>
            <a:ext uri="{FF2B5EF4-FFF2-40B4-BE49-F238E27FC236}">
              <a16:creationId xmlns:a16="http://schemas.microsoft.com/office/drawing/2014/main" id="{93F19762-5705-4C03-BA14-2C3213788E2C}"/>
            </a:ext>
          </a:extLst>
        </xdr:cNvPr>
        <xdr:cNvSpPr txBox="1"/>
      </xdr:nvSpPr>
      <xdr:spPr>
        <a:xfrm>
          <a:off x="21075727" y="1495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739" name="n_2aveValue【消防施設】&#10;一人当たり面積">
          <a:extLst>
            <a:ext uri="{FF2B5EF4-FFF2-40B4-BE49-F238E27FC236}">
              <a16:creationId xmlns:a16="http://schemas.microsoft.com/office/drawing/2014/main" id="{102C7BDB-D1CB-4B5A-AC0D-C3DDDE849C77}"/>
            </a:ext>
          </a:extLst>
        </xdr:cNvPr>
        <xdr:cNvSpPr txBox="1"/>
      </xdr:nvSpPr>
      <xdr:spPr>
        <a:xfrm>
          <a:off x="20199427" y="1495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740" name="n_3aveValue【消防施設】&#10;一人当たり面積">
          <a:extLst>
            <a:ext uri="{FF2B5EF4-FFF2-40B4-BE49-F238E27FC236}">
              <a16:creationId xmlns:a16="http://schemas.microsoft.com/office/drawing/2014/main" id="{BC8BB3D2-A947-41B7-AAD6-C9EDFDBD23BB}"/>
            </a:ext>
          </a:extLst>
        </xdr:cNvPr>
        <xdr:cNvSpPr txBox="1"/>
      </xdr:nvSpPr>
      <xdr:spPr>
        <a:xfrm>
          <a:off x="19310427" y="1495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741" name="n_4aveValue【消防施設】&#10;一人当たり面積">
          <a:extLst>
            <a:ext uri="{FF2B5EF4-FFF2-40B4-BE49-F238E27FC236}">
              <a16:creationId xmlns:a16="http://schemas.microsoft.com/office/drawing/2014/main" id="{7F832AF9-745E-4FFA-A60E-6C6866DA4ADB}"/>
            </a:ext>
          </a:extLst>
        </xdr:cNvPr>
        <xdr:cNvSpPr txBox="1"/>
      </xdr:nvSpPr>
      <xdr:spPr>
        <a:xfrm>
          <a:off x="18421427" y="1463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60644</xdr:rowOff>
    </xdr:from>
    <xdr:ext cx="469744" cy="259045"/>
    <xdr:sp macro="" textlink="">
      <xdr:nvSpPr>
        <xdr:cNvPr id="742" name="n_1mainValue【消防施設】&#10;一人当たり面積">
          <a:extLst>
            <a:ext uri="{FF2B5EF4-FFF2-40B4-BE49-F238E27FC236}">
              <a16:creationId xmlns:a16="http://schemas.microsoft.com/office/drawing/2014/main" id="{54939811-4B4D-4230-8903-E4A58953EAD2}"/>
            </a:ext>
          </a:extLst>
        </xdr:cNvPr>
        <xdr:cNvSpPr txBox="1"/>
      </xdr:nvSpPr>
      <xdr:spPr>
        <a:xfrm>
          <a:off x="21075727" y="1463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60741</xdr:rowOff>
    </xdr:from>
    <xdr:ext cx="469744" cy="259045"/>
    <xdr:sp macro="" textlink="">
      <xdr:nvSpPr>
        <xdr:cNvPr id="743" name="n_2mainValue【消防施設】&#10;一人当たり面積">
          <a:extLst>
            <a:ext uri="{FF2B5EF4-FFF2-40B4-BE49-F238E27FC236}">
              <a16:creationId xmlns:a16="http://schemas.microsoft.com/office/drawing/2014/main" id="{CAE7A9D0-B3DA-410A-9A9B-BB1502129224}"/>
            </a:ext>
          </a:extLst>
        </xdr:cNvPr>
        <xdr:cNvSpPr txBox="1"/>
      </xdr:nvSpPr>
      <xdr:spPr>
        <a:xfrm>
          <a:off x="20199427" y="1463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60796</xdr:rowOff>
    </xdr:from>
    <xdr:ext cx="469744" cy="259045"/>
    <xdr:sp macro="" textlink="">
      <xdr:nvSpPr>
        <xdr:cNvPr id="744" name="n_3mainValue【消防施設】&#10;一人当たり面積">
          <a:extLst>
            <a:ext uri="{FF2B5EF4-FFF2-40B4-BE49-F238E27FC236}">
              <a16:creationId xmlns:a16="http://schemas.microsoft.com/office/drawing/2014/main" id="{898EF675-4AC4-453D-90DC-92C9B30DF893}"/>
            </a:ext>
          </a:extLst>
        </xdr:cNvPr>
        <xdr:cNvSpPr txBox="1"/>
      </xdr:nvSpPr>
      <xdr:spPr>
        <a:xfrm>
          <a:off x="19310427" y="1463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37943</xdr:rowOff>
    </xdr:from>
    <xdr:ext cx="469744" cy="259045"/>
    <xdr:sp macro="" textlink="">
      <xdr:nvSpPr>
        <xdr:cNvPr id="745" name="n_4mainValue【消防施設】&#10;一人当たり面積">
          <a:extLst>
            <a:ext uri="{FF2B5EF4-FFF2-40B4-BE49-F238E27FC236}">
              <a16:creationId xmlns:a16="http://schemas.microsoft.com/office/drawing/2014/main" id="{AF2DC8B2-0D7F-4736-9A96-547264567D1B}"/>
            </a:ext>
          </a:extLst>
        </xdr:cNvPr>
        <xdr:cNvSpPr txBox="1"/>
      </xdr:nvSpPr>
      <xdr:spPr>
        <a:xfrm>
          <a:off x="18421427" y="14954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6" name="正方形/長方形 745">
          <a:extLst>
            <a:ext uri="{FF2B5EF4-FFF2-40B4-BE49-F238E27FC236}">
              <a16:creationId xmlns:a16="http://schemas.microsoft.com/office/drawing/2014/main" id="{F4F28EA9-9FC4-49B3-AA36-86F996B1271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7" name="正方形/長方形 746">
          <a:extLst>
            <a:ext uri="{FF2B5EF4-FFF2-40B4-BE49-F238E27FC236}">
              <a16:creationId xmlns:a16="http://schemas.microsoft.com/office/drawing/2014/main" id="{836717B1-5F6F-4EAB-869B-76E658B3B13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8" name="正方形/長方形 747">
          <a:extLst>
            <a:ext uri="{FF2B5EF4-FFF2-40B4-BE49-F238E27FC236}">
              <a16:creationId xmlns:a16="http://schemas.microsoft.com/office/drawing/2014/main" id="{A8FA5DB8-8B5D-43C7-BD49-5255A42098C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9" name="正方形/長方形 748">
          <a:extLst>
            <a:ext uri="{FF2B5EF4-FFF2-40B4-BE49-F238E27FC236}">
              <a16:creationId xmlns:a16="http://schemas.microsoft.com/office/drawing/2014/main" id="{A084C7AD-7B64-41D2-9533-FC08240788A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0" name="正方形/長方形 749">
          <a:extLst>
            <a:ext uri="{FF2B5EF4-FFF2-40B4-BE49-F238E27FC236}">
              <a16:creationId xmlns:a16="http://schemas.microsoft.com/office/drawing/2014/main" id="{C957D615-8E6F-4C49-8239-D69C61E9F32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1" name="正方形/長方形 750">
          <a:extLst>
            <a:ext uri="{FF2B5EF4-FFF2-40B4-BE49-F238E27FC236}">
              <a16:creationId xmlns:a16="http://schemas.microsoft.com/office/drawing/2014/main" id="{85B6108A-9662-450F-885E-24B0C94DE91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2" name="正方形/長方形 751">
          <a:extLst>
            <a:ext uri="{FF2B5EF4-FFF2-40B4-BE49-F238E27FC236}">
              <a16:creationId xmlns:a16="http://schemas.microsoft.com/office/drawing/2014/main" id="{F484845F-FB1D-4F19-9400-A1C48B4F1E3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正方形/長方形 752">
          <a:extLst>
            <a:ext uri="{FF2B5EF4-FFF2-40B4-BE49-F238E27FC236}">
              <a16:creationId xmlns:a16="http://schemas.microsoft.com/office/drawing/2014/main" id="{657DC37F-DA4B-4D59-B7BF-CA15C196EC4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4" name="テキスト ボックス 753">
          <a:extLst>
            <a:ext uri="{FF2B5EF4-FFF2-40B4-BE49-F238E27FC236}">
              <a16:creationId xmlns:a16="http://schemas.microsoft.com/office/drawing/2014/main" id="{0E14BDF4-1D6C-4393-8AC4-0E02AC1549E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5" name="直線コネクタ 754">
          <a:extLst>
            <a:ext uri="{FF2B5EF4-FFF2-40B4-BE49-F238E27FC236}">
              <a16:creationId xmlns:a16="http://schemas.microsoft.com/office/drawing/2014/main" id="{2891F7CB-20F8-4CCD-95EC-354EF7F05A0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6" name="テキスト ボックス 755">
          <a:extLst>
            <a:ext uri="{FF2B5EF4-FFF2-40B4-BE49-F238E27FC236}">
              <a16:creationId xmlns:a16="http://schemas.microsoft.com/office/drawing/2014/main" id="{9048037D-9D80-4FA0-AE2B-2580067C04D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7" name="直線コネクタ 756">
          <a:extLst>
            <a:ext uri="{FF2B5EF4-FFF2-40B4-BE49-F238E27FC236}">
              <a16:creationId xmlns:a16="http://schemas.microsoft.com/office/drawing/2014/main" id="{9D111E84-BDB1-4850-9991-E95DAB97773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8" name="テキスト ボックス 757">
          <a:extLst>
            <a:ext uri="{FF2B5EF4-FFF2-40B4-BE49-F238E27FC236}">
              <a16:creationId xmlns:a16="http://schemas.microsoft.com/office/drawing/2014/main" id="{1AF6C503-9459-4F65-9449-26B3D922381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9" name="直線コネクタ 758">
          <a:extLst>
            <a:ext uri="{FF2B5EF4-FFF2-40B4-BE49-F238E27FC236}">
              <a16:creationId xmlns:a16="http://schemas.microsoft.com/office/drawing/2014/main" id="{C2E2BFFC-57E6-493F-AB18-889DF174D6D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0" name="テキスト ボックス 759">
          <a:extLst>
            <a:ext uri="{FF2B5EF4-FFF2-40B4-BE49-F238E27FC236}">
              <a16:creationId xmlns:a16="http://schemas.microsoft.com/office/drawing/2014/main" id="{C4227815-BF82-4BE5-8EF8-F9E4023D001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1" name="直線コネクタ 760">
          <a:extLst>
            <a:ext uri="{FF2B5EF4-FFF2-40B4-BE49-F238E27FC236}">
              <a16:creationId xmlns:a16="http://schemas.microsoft.com/office/drawing/2014/main" id="{DB5AE066-3F63-4C7E-974F-3DBB88A7343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2" name="テキスト ボックス 761">
          <a:extLst>
            <a:ext uri="{FF2B5EF4-FFF2-40B4-BE49-F238E27FC236}">
              <a16:creationId xmlns:a16="http://schemas.microsoft.com/office/drawing/2014/main" id="{4514D1C7-62D1-428C-9889-E0ABA5523E2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3" name="直線コネクタ 762">
          <a:extLst>
            <a:ext uri="{FF2B5EF4-FFF2-40B4-BE49-F238E27FC236}">
              <a16:creationId xmlns:a16="http://schemas.microsoft.com/office/drawing/2014/main" id="{17642443-CE57-4A5F-8235-6A4104EC47E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4" name="テキスト ボックス 763">
          <a:extLst>
            <a:ext uri="{FF2B5EF4-FFF2-40B4-BE49-F238E27FC236}">
              <a16:creationId xmlns:a16="http://schemas.microsoft.com/office/drawing/2014/main" id="{8A8921CA-402D-4F61-9E98-DBBDF94BCFC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5" name="直線コネクタ 764">
          <a:extLst>
            <a:ext uri="{FF2B5EF4-FFF2-40B4-BE49-F238E27FC236}">
              <a16:creationId xmlns:a16="http://schemas.microsoft.com/office/drawing/2014/main" id="{5EB676DF-E925-419E-87E3-911CC29E0DC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6" name="テキスト ボックス 765">
          <a:extLst>
            <a:ext uri="{FF2B5EF4-FFF2-40B4-BE49-F238E27FC236}">
              <a16:creationId xmlns:a16="http://schemas.microsoft.com/office/drawing/2014/main" id="{59C0793B-051D-413F-A6D4-9ED59887EA4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7" name="直線コネクタ 766">
          <a:extLst>
            <a:ext uri="{FF2B5EF4-FFF2-40B4-BE49-F238E27FC236}">
              <a16:creationId xmlns:a16="http://schemas.microsoft.com/office/drawing/2014/main" id="{DF02D2C9-E2F2-453C-A8A7-ABDF7B891C0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8" name="テキスト ボックス 767">
          <a:extLst>
            <a:ext uri="{FF2B5EF4-FFF2-40B4-BE49-F238E27FC236}">
              <a16:creationId xmlns:a16="http://schemas.microsoft.com/office/drawing/2014/main" id="{301A918D-59F3-467B-BE08-BC9BF9A5F10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9" name="直線コネクタ 768">
          <a:extLst>
            <a:ext uri="{FF2B5EF4-FFF2-40B4-BE49-F238E27FC236}">
              <a16:creationId xmlns:a16="http://schemas.microsoft.com/office/drawing/2014/main" id="{2EBE8ED7-FC16-4F1B-B493-F69625368C9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0" name="【庁舎】&#10;有形固定資産減価償却率グラフ枠">
          <a:extLst>
            <a:ext uri="{FF2B5EF4-FFF2-40B4-BE49-F238E27FC236}">
              <a16:creationId xmlns:a16="http://schemas.microsoft.com/office/drawing/2014/main" id="{A22D6CB6-04F2-4D10-BB1A-D0CB484DC6B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771" name="直線コネクタ 770">
          <a:extLst>
            <a:ext uri="{FF2B5EF4-FFF2-40B4-BE49-F238E27FC236}">
              <a16:creationId xmlns:a16="http://schemas.microsoft.com/office/drawing/2014/main" id="{D826D435-580B-4D62-96C1-12B55C25F725}"/>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772" name="【庁舎】&#10;有形固定資産減価償却率最小値テキスト">
          <a:extLst>
            <a:ext uri="{FF2B5EF4-FFF2-40B4-BE49-F238E27FC236}">
              <a16:creationId xmlns:a16="http://schemas.microsoft.com/office/drawing/2014/main" id="{C0DE3133-787F-44E7-BDC3-C31CA69B6BFA}"/>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773" name="直線コネクタ 772">
          <a:extLst>
            <a:ext uri="{FF2B5EF4-FFF2-40B4-BE49-F238E27FC236}">
              <a16:creationId xmlns:a16="http://schemas.microsoft.com/office/drawing/2014/main" id="{B775CC76-DEFC-4015-AFCE-55DD1E1A212C}"/>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774" name="【庁舎】&#10;有形固定資産減価償却率最大値テキスト">
          <a:extLst>
            <a:ext uri="{FF2B5EF4-FFF2-40B4-BE49-F238E27FC236}">
              <a16:creationId xmlns:a16="http://schemas.microsoft.com/office/drawing/2014/main" id="{7CE4C860-489A-4991-A087-E15A34DFDF44}"/>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775" name="直線コネクタ 774">
          <a:extLst>
            <a:ext uri="{FF2B5EF4-FFF2-40B4-BE49-F238E27FC236}">
              <a16:creationId xmlns:a16="http://schemas.microsoft.com/office/drawing/2014/main" id="{DA182E88-9FCC-43E0-89FF-046FFFA4867E}"/>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76" name="【庁舎】&#10;有形固定資産減価償却率平均値テキスト">
          <a:extLst>
            <a:ext uri="{FF2B5EF4-FFF2-40B4-BE49-F238E27FC236}">
              <a16:creationId xmlns:a16="http://schemas.microsoft.com/office/drawing/2014/main" id="{B270000D-C1CB-4513-8966-AE385C9F62B3}"/>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7" name="フローチャート: 判断 776">
          <a:extLst>
            <a:ext uri="{FF2B5EF4-FFF2-40B4-BE49-F238E27FC236}">
              <a16:creationId xmlns:a16="http://schemas.microsoft.com/office/drawing/2014/main" id="{6FC63696-5AAA-4D97-9EA2-0479271C3CB2}"/>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8" name="フローチャート: 判断 777">
          <a:extLst>
            <a:ext uri="{FF2B5EF4-FFF2-40B4-BE49-F238E27FC236}">
              <a16:creationId xmlns:a16="http://schemas.microsoft.com/office/drawing/2014/main" id="{FC040A4A-4095-4B02-9FAC-30699D18FE1B}"/>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9" name="フローチャート: 判断 778">
          <a:extLst>
            <a:ext uri="{FF2B5EF4-FFF2-40B4-BE49-F238E27FC236}">
              <a16:creationId xmlns:a16="http://schemas.microsoft.com/office/drawing/2014/main" id="{7B94322B-0B13-4F58-BBA8-03CD40C8A1DB}"/>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780" name="フローチャート: 判断 779">
          <a:extLst>
            <a:ext uri="{FF2B5EF4-FFF2-40B4-BE49-F238E27FC236}">
              <a16:creationId xmlns:a16="http://schemas.microsoft.com/office/drawing/2014/main" id="{E5A9251E-FD56-4BF0-9D51-595F04F5CFB7}"/>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781" name="フローチャート: 判断 780">
          <a:extLst>
            <a:ext uri="{FF2B5EF4-FFF2-40B4-BE49-F238E27FC236}">
              <a16:creationId xmlns:a16="http://schemas.microsoft.com/office/drawing/2014/main" id="{F785FAF1-57FE-440A-B7C7-2A34E89CCFC9}"/>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29B23AB7-44EC-4848-BD99-51C66AFB9BD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672A4AA1-74CD-4119-9580-134DDB4F69D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D5EF751B-1F91-48DD-8B55-1A387E1B8AF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F4036794-8F1E-4550-BFC6-4794BB8DDAC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737BC2BB-B7A5-4892-B833-47E7D1F4A50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56424</xdr:rowOff>
    </xdr:from>
    <xdr:to>
      <xdr:col>85</xdr:col>
      <xdr:colOff>177800</xdr:colOff>
      <xdr:row>106</xdr:row>
      <xdr:rowOff>158024</xdr:rowOff>
    </xdr:to>
    <xdr:sp macro="" textlink="">
      <xdr:nvSpPr>
        <xdr:cNvPr id="787" name="楕円 786">
          <a:extLst>
            <a:ext uri="{FF2B5EF4-FFF2-40B4-BE49-F238E27FC236}">
              <a16:creationId xmlns:a16="http://schemas.microsoft.com/office/drawing/2014/main" id="{7B242631-C8C3-40C7-AF7B-AD6F5E5A3090}"/>
            </a:ext>
          </a:extLst>
        </xdr:cNvPr>
        <xdr:cNvSpPr/>
      </xdr:nvSpPr>
      <xdr:spPr>
        <a:xfrm>
          <a:off x="162687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34851</xdr:rowOff>
    </xdr:from>
    <xdr:ext cx="405111" cy="259045"/>
    <xdr:sp macro="" textlink="">
      <xdr:nvSpPr>
        <xdr:cNvPr id="788" name="【庁舎】&#10;有形固定資産減価償却率該当値テキスト">
          <a:extLst>
            <a:ext uri="{FF2B5EF4-FFF2-40B4-BE49-F238E27FC236}">
              <a16:creationId xmlns:a16="http://schemas.microsoft.com/office/drawing/2014/main" id="{87EE4292-5D44-4578-8166-F652FE4AFB8D}"/>
            </a:ext>
          </a:extLst>
        </xdr:cNvPr>
        <xdr:cNvSpPr txBox="1"/>
      </xdr:nvSpPr>
      <xdr:spPr>
        <a:xfrm>
          <a:off x="16357600" y="1820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64588</xdr:rowOff>
    </xdr:from>
    <xdr:to>
      <xdr:col>81</xdr:col>
      <xdr:colOff>101600</xdr:colOff>
      <xdr:row>105</xdr:row>
      <xdr:rowOff>166188</xdr:rowOff>
    </xdr:to>
    <xdr:sp macro="" textlink="">
      <xdr:nvSpPr>
        <xdr:cNvPr id="789" name="楕円 788">
          <a:extLst>
            <a:ext uri="{FF2B5EF4-FFF2-40B4-BE49-F238E27FC236}">
              <a16:creationId xmlns:a16="http://schemas.microsoft.com/office/drawing/2014/main" id="{A4ACA910-D149-4C27-B107-89BC11519757}"/>
            </a:ext>
          </a:extLst>
        </xdr:cNvPr>
        <xdr:cNvSpPr/>
      </xdr:nvSpPr>
      <xdr:spPr>
        <a:xfrm>
          <a:off x="15430500" y="1806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115388</xdr:rowOff>
    </xdr:from>
    <xdr:to>
      <xdr:col>85</xdr:col>
      <xdr:colOff>127000</xdr:colOff>
      <xdr:row>106</xdr:row>
      <xdr:rowOff>107224</xdr:rowOff>
    </xdr:to>
    <xdr:cxnSp macro="">
      <xdr:nvCxnSpPr>
        <xdr:cNvPr id="790" name="直線コネクタ 789">
          <a:extLst>
            <a:ext uri="{FF2B5EF4-FFF2-40B4-BE49-F238E27FC236}">
              <a16:creationId xmlns:a16="http://schemas.microsoft.com/office/drawing/2014/main" id="{15DFBF68-8553-4819-A773-2BDFC75ACA93}"/>
            </a:ext>
          </a:extLst>
        </xdr:cNvPr>
        <xdr:cNvCxnSpPr/>
      </xdr:nvCxnSpPr>
      <xdr:spPr>
        <a:xfrm>
          <a:off x="15481300" y="18117638"/>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28666</xdr:rowOff>
    </xdr:from>
    <xdr:to>
      <xdr:col>76</xdr:col>
      <xdr:colOff>165100</xdr:colOff>
      <xdr:row>103</xdr:row>
      <xdr:rowOff>130266</xdr:rowOff>
    </xdr:to>
    <xdr:sp macro="" textlink="">
      <xdr:nvSpPr>
        <xdr:cNvPr id="791" name="楕円 790">
          <a:extLst>
            <a:ext uri="{FF2B5EF4-FFF2-40B4-BE49-F238E27FC236}">
              <a16:creationId xmlns:a16="http://schemas.microsoft.com/office/drawing/2014/main" id="{325868E2-12E1-41F3-8DDF-1F766C8625AD}"/>
            </a:ext>
          </a:extLst>
        </xdr:cNvPr>
        <xdr:cNvSpPr/>
      </xdr:nvSpPr>
      <xdr:spPr>
        <a:xfrm>
          <a:off x="14541500" y="1768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79466</xdr:rowOff>
    </xdr:from>
    <xdr:to>
      <xdr:col>81</xdr:col>
      <xdr:colOff>50800</xdr:colOff>
      <xdr:row>105</xdr:row>
      <xdr:rowOff>115388</xdr:rowOff>
    </xdr:to>
    <xdr:cxnSp macro="">
      <xdr:nvCxnSpPr>
        <xdr:cNvPr id="792" name="直線コネクタ 791">
          <a:extLst>
            <a:ext uri="{FF2B5EF4-FFF2-40B4-BE49-F238E27FC236}">
              <a16:creationId xmlns:a16="http://schemas.microsoft.com/office/drawing/2014/main" id="{A5C4BADE-BF7A-4532-B0F9-579C1A7B241B}"/>
            </a:ext>
          </a:extLst>
        </xdr:cNvPr>
        <xdr:cNvCxnSpPr/>
      </xdr:nvCxnSpPr>
      <xdr:spPr>
        <a:xfrm>
          <a:off x="14592300" y="17738816"/>
          <a:ext cx="889000" cy="37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46627</xdr:rowOff>
    </xdr:from>
    <xdr:to>
      <xdr:col>72</xdr:col>
      <xdr:colOff>38100</xdr:colOff>
      <xdr:row>100</xdr:row>
      <xdr:rowOff>148227</xdr:rowOff>
    </xdr:to>
    <xdr:sp macro="" textlink="">
      <xdr:nvSpPr>
        <xdr:cNvPr id="793" name="楕円 792">
          <a:extLst>
            <a:ext uri="{FF2B5EF4-FFF2-40B4-BE49-F238E27FC236}">
              <a16:creationId xmlns:a16="http://schemas.microsoft.com/office/drawing/2014/main" id="{7F3FD448-DEE3-4A14-8B9C-167FEA6187B9}"/>
            </a:ext>
          </a:extLst>
        </xdr:cNvPr>
        <xdr:cNvSpPr/>
      </xdr:nvSpPr>
      <xdr:spPr>
        <a:xfrm>
          <a:off x="13652500" y="1719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97427</xdr:rowOff>
    </xdr:from>
    <xdr:to>
      <xdr:col>76</xdr:col>
      <xdr:colOff>114300</xdr:colOff>
      <xdr:row>103</xdr:row>
      <xdr:rowOff>79466</xdr:rowOff>
    </xdr:to>
    <xdr:cxnSp macro="">
      <xdr:nvCxnSpPr>
        <xdr:cNvPr id="794" name="直線コネクタ 793">
          <a:extLst>
            <a:ext uri="{FF2B5EF4-FFF2-40B4-BE49-F238E27FC236}">
              <a16:creationId xmlns:a16="http://schemas.microsoft.com/office/drawing/2014/main" id="{18E5D637-AED7-47A0-8301-418DF077D071}"/>
            </a:ext>
          </a:extLst>
        </xdr:cNvPr>
        <xdr:cNvCxnSpPr/>
      </xdr:nvCxnSpPr>
      <xdr:spPr>
        <a:xfrm>
          <a:off x="13703300" y="17242427"/>
          <a:ext cx="889000" cy="49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28666</xdr:rowOff>
    </xdr:from>
    <xdr:to>
      <xdr:col>67</xdr:col>
      <xdr:colOff>101600</xdr:colOff>
      <xdr:row>105</xdr:row>
      <xdr:rowOff>130266</xdr:rowOff>
    </xdr:to>
    <xdr:sp macro="" textlink="">
      <xdr:nvSpPr>
        <xdr:cNvPr id="795" name="楕円 794">
          <a:extLst>
            <a:ext uri="{FF2B5EF4-FFF2-40B4-BE49-F238E27FC236}">
              <a16:creationId xmlns:a16="http://schemas.microsoft.com/office/drawing/2014/main" id="{EDB8166E-DB8A-4C7B-97A7-159FA957B614}"/>
            </a:ext>
          </a:extLst>
        </xdr:cNvPr>
        <xdr:cNvSpPr/>
      </xdr:nvSpPr>
      <xdr:spPr>
        <a:xfrm>
          <a:off x="127635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97427</xdr:rowOff>
    </xdr:from>
    <xdr:to>
      <xdr:col>71</xdr:col>
      <xdr:colOff>177800</xdr:colOff>
      <xdr:row>105</xdr:row>
      <xdr:rowOff>79466</xdr:rowOff>
    </xdr:to>
    <xdr:cxnSp macro="">
      <xdr:nvCxnSpPr>
        <xdr:cNvPr id="796" name="直線コネクタ 795">
          <a:extLst>
            <a:ext uri="{FF2B5EF4-FFF2-40B4-BE49-F238E27FC236}">
              <a16:creationId xmlns:a16="http://schemas.microsoft.com/office/drawing/2014/main" id="{D6536E1B-D7E0-4D35-A983-5C7E72A24ECB}"/>
            </a:ext>
          </a:extLst>
        </xdr:cNvPr>
        <xdr:cNvCxnSpPr/>
      </xdr:nvCxnSpPr>
      <xdr:spPr>
        <a:xfrm flipV="1">
          <a:off x="12814300" y="17242427"/>
          <a:ext cx="889000" cy="83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797" name="n_1aveValue【庁舎】&#10;有形固定資産減価償却率">
          <a:extLst>
            <a:ext uri="{FF2B5EF4-FFF2-40B4-BE49-F238E27FC236}">
              <a16:creationId xmlns:a16="http://schemas.microsoft.com/office/drawing/2014/main" id="{20994AA7-4348-42AA-AA96-4074B5F57A95}"/>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798" name="n_2aveValue【庁舎】&#10;有形固定資産減価償却率">
          <a:extLst>
            <a:ext uri="{FF2B5EF4-FFF2-40B4-BE49-F238E27FC236}">
              <a16:creationId xmlns:a16="http://schemas.microsoft.com/office/drawing/2014/main" id="{ADDEAF66-1EEF-4537-A9AF-2C18A0722900}"/>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162214</xdr:rowOff>
    </xdr:from>
    <xdr:ext cx="405111" cy="259045"/>
    <xdr:sp macro="" textlink="">
      <xdr:nvSpPr>
        <xdr:cNvPr id="799" name="n_3aveValue【庁舎】&#10;有形固定資産減価償却率">
          <a:extLst>
            <a:ext uri="{FF2B5EF4-FFF2-40B4-BE49-F238E27FC236}">
              <a16:creationId xmlns:a16="http://schemas.microsoft.com/office/drawing/2014/main" id="{4ECF2FF6-A988-4E3B-BA35-5C30CE7C809C}"/>
            </a:ext>
          </a:extLst>
        </xdr:cNvPr>
        <xdr:cNvSpPr txBox="1"/>
      </xdr:nvSpPr>
      <xdr:spPr>
        <a:xfrm>
          <a:off x="13500744" y="1799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800" name="n_4aveValue【庁舎】&#10;有形固定資産減価償却率">
          <a:extLst>
            <a:ext uri="{FF2B5EF4-FFF2-40B4-BE49-F238E27FC236}">
              <a16:creationId xmlns:a16="http://schemas.microsoft.com/office/drawing/2014/main" id="{6DDDEFA3-21EC-4D1E-B9B1-1FDA6ABEB559}"/>
            </a:ext>
          </a:extLst>
        </xdr:cNvPr>
        <xdr:cNvSpPr txBox="1"/>
      </xdr:nvSpPr>
      <xdr:spPr>
        <a:xfrm>
          <a:off x="12611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157315</xdr:rowOff>
    </xdr:from>
    <xdr:ext cx="405111" cy="259045"/>
    <xdr:sp macro="" textlink="">
      <xdr:nvSpPr>
        <xdr:cNvPr id="801" name="n_1mainValue【庁舎】&#10;有形固定資産減価償却率">
          <a:extLst>
            <a:ext uri="{FF2B5EF4-FFF2-40B4-BE49-F238E27FC236}">
              <a16:creationId xmlns:a16="http://schemas.microsoft.com/office/drawing/2014/main" id="{64931F17-1607-4179-B07F-4937B1CD0D5C}"/>
            </a:ext>
          </a:extLst>
        </xdr:cNvPr>
        <xdr:cNvSpPr txBox="1"/>
      </xdr:nvSpPr>
      <xdr:spPr>
        <a:xfrm>
          <a:off x="15266044" y="1815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146793</xdr:rowOff>
    </xdr:from>
    <xdr:ext cx="405111" cy="259045"/>
    <xdr:sp macro="" textlink="">
      <xdr:nvSpPr>
        <xdr:cNvPr id="802" name="n_2mainValue【庁舎】&#10;有形固定資産減価償却率">
          <a:extLst>
            <a:ext uri="{FF2B5EF4-FFF2-40B4-BE49-F238E27FC236}">
              <a16:creationId xmlns:a16="http://schemas.microsoft.com/office/drawing/2014/main" id="{4AB9543B-B7E0-4224-A9B0-71BB877A006B}"/>
            </a:ext>
          </a:extLst>
        </xdr:cNvPr>
        <xdr:cNvSpPr txBox="1"/>
      </xdr:nvSpPr>
      <xdr:spPr>
        <a:xfrm>
          <a:off x="14389744" y="1746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164754</xdr:rowOff>
    </xdr:from>
    <xdr:ext cx="340478" cy="259045"/>
    <xdr:sp macro="" textlink="">
      <xdr:nvSpPr>
        <xdr:cNvPr id="803" name="n_3mainValue【庁舎】&#10;有形固定資産減価償却率">
          <a:extLst>
            <a:ext uri="{FF2B5EF4-FFF2-40B4-BE49-F238E27FC236}">
              <a16:creationId xmlns:a16="http://schemas.microsoft.com/office/drawing/2014/main" id="{14EB6206-6888-4EB6-B705-81DBD97CA31C}"/>
            </a:ext>
          </a:extLst>
        </xdr:cNvPr>
        <xdr:cNvSpPr txBox="1"/>
      </xdr:nvSpPr>
      <xdr:spPr>
        <a:xfrm>
          <a:off x="13533061" y="169668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121393</xdr:rowOff>
    </xdr:from>
    <xdr:ext cx="405111" cy="259045"/>
    <xdr:sp macro="" textlink="">
      <xdr:nvSpPr>
        <xdr:cNvPr id="804" name="n_4mainValue【庁舎】&#10;有形固定資産減価償却率">
          <a:extLst>
            <a:ext uri="{FF2B5EF4-FFF2-40B4-BE49-F238E27FC236}">
              <a16:creationId xmlns:a16="http://schemas.microsoft.com/office/drawing/2014/main" id="{ACAFAC06-26AB-4A30-9499-750AA8A15DE9}"/>
            </a:ext>
          </a:extLst>
        </xdr:cNvPr>
        <xdr:cNvSpPr txBox="1"/>
      </xdr:nvSpPr>
      <xdr:spPr>
        <a:xfrm>
          <a:off x="126117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5" name="正方形/長方形 804">
          <a:extLst>
            <a:ext uri="{FF2B5EF4-FFF2-40B4-BE49-F238E27FC236}">
              <a16:creationId xmlns:a16="http://schemas.microsoft.com/office/drawing/2014/main" id="{3C83D1E4-1329-44DD-83CE-483B7070F58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6" name="正方形/長方形 805">
          <a:extLst>
            <a:ext uri="{FF2B5EF4-FFF2-40B4-BE49-F238E27FC236}">
              <a16:creationId xmlns:a16="http://schemas.microsoft.com/office/drawing/2014/main" id="{6C44C767-975D-490F-AEE9-BB1322E3EA2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7" name="正方形/長方形 806">
          <a:extLst>
            <a:ext uri="{FF2B5EF4-FFF2-40B4-BE49-F238E27FC236}">
              <a16:creationId xmlns:a16="http://schemas.microsoft.com/office/drawing/2014/main" id="{3ECAC9F2-6058-4BD8-86D5-37DEC77691D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8" name="正方形/長方形 807">
          <a:extLst>
            <a:ext uri="{FF2B5EF4-FFF2-40B4-BE49-F238E27FC236}">
              <a16:creationId xmlns:a16="http://schemas.microsoft.com/office/drawing/2014/main" id="{388B45C2-E45E-4F94-BD70-76C372CB1F9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9" name="正方形/長方形 808">
          <a:extLst>
            <a:ext uri="{FF2B5EF4-FFF2-40B4-BE49-F238E27FC236}">
              <a16:creationId xmlns:a16="http://schemas.microsoft.com/office/drawing/2014/main" id="{06EC917C-084A-47E8-865D-2318B3A4AB5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0" name="正方形/長方形 809">
          <a:extLst>
            <a:ext uri="{FF2B5EF4-FFF2-40B4-BE49-F238E27FC236}">
              <a16:creationId xmlns:a16="http://schemas.microsoft.com/office/drawing/2014/main" id="{91BA34C1-0B13-42BC-8732-BE8D8DEC1A6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1" name="正方形/長方形 810">
          <a:extLst>
            <a:ext uri="{FF2B5EF4-FFF2-40B4-BE49-F238E27FC236}">
              <a16:creationId xmlns:a16="http://schemas.microsoft.com/office/drawing/2014/main" id="{3B4B2DCD-0A89-4B99-B978-52D1E51BCF6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2" name="正方形/長方形 811">
          <a:extLst>
            <a:ext uri="{FF2B5EF4-FFF2-40B4-BE49-F238E27FC236}">
              <a16:creationId xmlns:a16="http://schemas.microsoft.com/office/drawing/2014/main" id="{71D8A496-FB7E-4943-96F2-3E597368ABB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3" name="テキスト ボックス 812">
          <a:extLst>
            <a:ext uri="{FF2B5EF4-FFF2-40B4-BE49-F238E27FC236}">
              <a16:creationId xmlns:a16="http://schemas.microsoft.com/office/drawing/2014/main" id="{DBF04CDB-A991-4CF5-9794-1EA39916AC7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4" name="直線コネクタ 813">
          <a:extLst>
            <a:ext uri="{FF2B5EF4-FFF2-40B4-BE49-F238E27FC236}">
              <a16:creationId xmlns:a16="http://schemas.microsoft.com/office/drawing/2014/main" id="{4C1519CE-2F5F-4078-9ED7-F6CE37B42CA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5" name="テキスト ボックス 814">
          <a:extLst>
            <a:ext uri="{FF2B5EF4-FFF2-40B4-BE49-F238E27FC236}">
              <a16:creationId xmlns:a16="http://schemas.microsoft.com/office/drawing/2014/main" id="{35C60D8D-EEA7-4172-80AA-F48686DDC632}"/>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16" name="直線コネクタ 815">
          <a:extLst>
            <a:ext uri="{FF2B5EF4-FFF2-40B4-BE49-F238E27FC236}">
              <a16:creationId xmlns:a16="http://schemas.microsoft.com/office/drawing/2014/main" id="{A990F91E-77F2-497A-BE9D-F82AF947048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7" name="テキスト ボックス 816">
          <a:extLst>
            <a:ext uri="{FF2B5EF4-FFF2-40B4-BE49-F238E27FC236}">
              <a16:creationId xmlns:a16="http://schemas.microsoft.com/office/drawing/2014/main" id="{BBB66115-597F-4B72-AAD8-419E7E7CC41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8" name="直線コネクタ 817">
          <a:extLst>
            <a:ext uri="{FF2B5EF4-FFF2-40B4-BE49-F238E27FC236}">
              <a16:creationId xmlns:a16="http://schemas.microsoft.com/office/drawing/2014/main" id="{62FADE47-C67C-4950-9403-FD81554FD83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9" name="テキスト ボックス 818">
          <a:extLst>
            <a:ext uri="{FF2B5EF4-FFF2-40B4-BE49-F238E27FC236}">
              <a16:creationId xmlns:a16="http://schemas.microsoft.com/office/drawing/2014/main" id="{C396712F-7E13-4E83-8B4E-671C816253A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20" name="直線コネクタ 819">
          <a:extLst>
            <a:ext uri="{FF2B5EF4-FFF2-40B4-BE49-F238E27FC236}">
              <a16:creationId xmlns:a16="http://schemas.microsoft.com/office/drawing/2014/main" id="{835AE33E-C9CB-4564-A486-A08688950F9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1" name="テキスト ボックス 820">
          <a:extLst>
            <a:ext uri="{FF2B5EF4-FFF2-40B4-BE49-F238E27FC236}">
              <a16:creationId xmlns:a16="http://schemas.microsoft.com/office/drawing/2014/main" id="{4EFE414D-E541-4140-8377-C9BDE66DC14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2" name="直線コネクタ 821">
          <a:extLst>
            <a:ext uri="{FF2B5EF4-FFF2-40B4-BE49-F238E27FC236}">
              <a16:creationId xmlns:a16="http://schemas.microsoft.com/office/drawing/2014/main" id="{E4F1D348-42EF-43D2-986B-565EE8EBCA2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3" name="テキスト ボックス 822">
          <a:extLst>
            <a:ext uri="{FF2B5EF4-FFF2-40B4-BE49-F238E27FC236}">
              <a16:creationId xmlns:a16="http://schemas.microsoft.com/office/drawing/2014/main" id="{8B74BDF6-EB94-4A8D-9A67-A485C534912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4" name="直線コネクタ 823">
          <a:extLst>
            <a:ext uri="{FF2B5EF4-FFF2-40B4-BE49-F238E27FC236}">
              <a16:creationId xmlns:a16="http://schemas.microsoft.com/office/drawing/2014/main" id="{6251E8D6-FAC9-4A55-B51D-42AAF3E0F90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5" name="テキスト ボックス 824">
          <a:extLst>
            <a:ext uri="{FF2B5EF4-FFF2-40B4-BE49-F238E27FC236}">
              <a16:creationId xmlns:a16="http://schemas.microsoft.com/office/drawing/2014/main" id="{29E4AB6F-14FD-4AC7-8C8B-B9F3E2779A1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6" name="直線コネクタ 825">
          <a:extLst>
            <a:ext uri="{FF2B5EF4-FFF2-40B4-BE49-F238E27FC236}">
              <a16:creationId xmlns:a16="http://schemas.microsoft.com/office/drawing/2014/main" id="{9FAFB3B6-BB69-4EE9-9E0E-CD5499C568A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7" name="テキスト ボックス 826">
          <a:extLst>
            <a:ext uri="{FF2B5EF4-FFF2-40B4-BE49-F238E27FC236}">
              <a16:creationId xmlns:a16="http://schemas.microsoft.com/office/drawing/2014/main" id="{57648490-227A-4333-A686-54A8120DAFC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8" name="【庁舎】&#10;一人当たり面積グラフ枠">
          <a:extLst>
            <a:ext uri="{FF2B5EF4-FFF2-40B4-BE49-F238E27FC236}">
              <a16:creationId xmlns:a16="http://schemas.microsoft.com/office/drawing/2014/main" id="{15F08407-FC10-4F94-8E16-EE3F7B38D2F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829" name="直線コネクタ 828">
          <a:extLst>
            <a:ext uri="{FF2B5EF4-FFF2-40B4-BE49-F238E27FC236}">
              <a16:creationId xmlns:a16="http://schemas.microsoft.com/office/drawing/2014/main" id="{495670A4-D07C-4548-93E1-28A854CAC46F}"/>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830" name="【庁舎】&#10;一人当たり面積最小値テキスト">
          <a:extLst>
            <a:ext uri="{FF2B5EF4-FFF2-40B4-BE49-F238E27FC236}">
              <a16:creationId xmlns:a16="http://schemas.microsoft.com/office/drawing/2014/main" id="{302A198A-5D21-4DD7-A6AA-A416BC8FD815}"/>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831" name="直線コネクタ 830">
          <a:extLst>
            <a:ext uri="{FF2B5EF4-FFF2-40B4-BE49-F238E27FC236}">
              <a16:creationId xmlns:a16="http://schemas.microsoft.com/office/drawing/2014/main" id="{C9D2B26B-2A36-4371-851F-C4B50F75683D}"/>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32" name="【庁舎】&#10;一人当たり面積最大値テキスト">
          <a:extLst>
            <a:ext uri="{FF2B5EF4-FFF2-40B4-BE49-F238E27FC236}">
              <a16:creationId xmlns:a16="http://schemas.microsoft.com/office/drawing/2014/main" id="{789835D7-F056-4D81-89A2-D684BDFBEEA5}"/>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33" name="直線コネクタ 832">
          <a:extLst>
            <a:ext uri="{FF2B5EF4-FFF2-40B4-BE49-F238E27FC236}">
              <a16:creationId xmlns:a16="http://schemas.microsoft.com/office/drawing/2014/main" id="{39986732-9EE1-4183-BD8A-22B5419A8C34}"/>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834" name="【庁舎】&#10;一人当たり面積平均値テキスト">
          <a:extLst>
            <a:ext uri="{FF2B5EF4-FFF2-40B4-BE49-F238E27FC236}">
              <a16:creationId xmlns:a16="http://schemas.microsoft.com/office/drawing/2014/main" id="{B11FC830-9C33-409F-B73F-E63EAE32195E}"/>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35" name="フローチャート: 判断 834">
          <a:extLst>
            <a:ext uri="{FF2B5EF4-FFF2-40B4-BE49-F238E27FC236}">
              <a16:creationId xmlns:a16="http://schemas.microsoft.com/office/drawing/2014/main" id="{4B74786D-822F-4C3D-8027-47731AC1380E}"/>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836" name="フローチャート: 判断 835">
          <a:extLst>
            <a:ext uri="{FF2B5EF4-FFF2-40B4-BE49-F238E27FC236}">
              <a16:creationId xmlns:a16="http://schemas.microsoft.com/office/drawing/2014/main" id="{B518FBB2-7D68-4E42-9481-33F1FB1655A9}"/>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837" name="フローチャート: 判断 836">
          <a:extLst>
            <a:ext uri="{FF2B5EF4-FFF2-40B4-BE49-F238E27FC236}">
              <a16:creationId xmlns:a16="http://schemas.microsoft.com/office/drawing/2014/main" id="{7CDCDAF5-E833-45CC-9623-6190D0511697}"/>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838" name="フローチャート: 判断 837">
          <a:extLst>
            <a:ext uri="{FF2B5EF4-FFF2-40B4-BE49-F238E27FC236}">
              <a16:creationId xmlns:a16="http://schemas.microsoft.com/office/drawing/2014/main" id="{FAEC7D46-4444-4934-8FF8-00078D58713C}"/>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839" name="フローチャート: 判断 838">
          <a:extLst>
            <a:ext uri="{FF2B5EF4-FFF2-40B4-BE49-F238E27FC236}">
              <a16:creationId xmlns:a16="http://schemas.microsoft.com/office/drawing/2014/main" id="{CC9A398B-2A79-4E8B-A23F-ECEAFC0C254C}"/>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ACE9D5EC-6BB2-4E83-946E-574D2D6728F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3062A7E1-455C-4072-8A11-94FBEC86228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DB3EE9BF-984A-4489-985F-23CBB594DEA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6D91252D-A3E3-402D-9A32-AEB2D537AD2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7B7A7B82-1E5A-4EC5-A178-4F54A530BEE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100330</xdr:rowOff>
    </xdr:from>
    <xdr:to>
      <xdr:col>116</xdr:col>
      <xdr:colOff>114300</xdr:colOff>
      <xdr:row>104</xdr:row>
      <xdr:rowOff>30480</xdr:rowOff>
    </xdr:to>
    <xdr:sp macro="" textlink="">
      <xdr:nvSpPr>
        <xdr:cNvPr id="845" name="楕円 844">
          <a:extLst>
            <a:ext uri="{FF2B5EF4-FFF2-40B4-BE49-F238E27FC236}">
              <a16:creationId xmlns:a16="http://schemas.microsoft.com/office/drawing/2014/main" id="{DD2F7D7F-93E1-446E-9404-A57E01B6121C}"/>
            </a:ext>
          </a:extLst>
        </xdr:cNvPr>
        <xdr:cNvSpPr/>
      </xdr:nvSpPr>
      <xdr:spPr>
        <a:xfrm>
          <a:off x="22110700" y="1775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123207</xdr:rowOff>
    </xdr:from>
    <xdr:ext cx="469744" cy="259045"/>
    <xdr:sp macro="" textlink="">
      <xdr:nvSpPr>
        <xdr:cNvPr id="846" name="【庁舎】&#10;一人当たり面積該当値テキスト">
          <a:extLst>
            <a:ext uri="{FF2B5EF4-FFF2-40B4-BE49-F238E27FC236}">
              <a16:creationId xmlns:a16="http://schemas.microsoft.com/office/drawing/2014/main" id="{05299696-2D9E-40F0-AF8D-5A8C218FFAA6}"/>
            </a:ext>
          </a:extLst>
        </xdr:cNvPr>
        <xdr:cNvSpPr txBox="1"/>
      </xdr:nvSpPr>
      <xdr:spPr>
        <a:xfrm>
          <a:off x="22199600" y="1761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6350</xdr:rowOff>
    </xdr:from>
    <xdr:to>
      <xdr:col>112</xdr:col>
      <xdr:colOff>38100</xdr:colOff>
      <xdr:row>106</xdr:row>
      <xdr:rowOff>107950</xdr:rowOff>
    </xdr:to>
    <xdr:sp macro="" textlink="">
      <xdr:nvSpPr>
        <xdr:cNvPr id="847" name="楕円 846">
          <a:extLst>
            <a:ext uri="{FF2B5EF4-FFF2-40B4-BE49-F238E27FC236}">
              <a16:creationId xmlns:a16="http://schemas.microsoft.com/office/drawing/2014/main" id="{AFA61FA1-7B46-4566-8D85-9289D145011E}"/>
            </a:ext>
          </a:extLst>
        </xdr:cNvPr>
        <xdr:cNvSpPr/>
      </xdr:nvSpPr>
      <xdr:spPr>
        <a:xfrm>
          <a:off x="21272500" y="181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151130</xdr:rowOff>
    </xdr:from>
    <xdr:to>
      <xdr:col>116</xdr:col>
      <xdr:colOff>63500</xdr:colOff>
      <xdr:row>106</xdr:row>
      <xdr:rowOff>57150</xdr:rowOff>
    </xdr:to>
    <xdr:cxnSp macro="">
      <xdr:nvCxnSpPr>
        <xdr:cNvPr id="848" name="直線コネクタ 847">
          <a:extLst>
            <a:ext uri="{FF2B5EF4-FFF2-40B4-BE49-F238E27FC236}">
              <a16:creationId xmlns:a16="http://schemas.microsoft.com/office/drawing/2014/main" id="{BBDD7705-1752-48F3-B73B-1D61C6F54C63}"/>
            </a:ext>
          </a:extLst>
        </xdr:cNvPr>
        <xdr:cNvCxnSpPr/>
      </xdr:nvCxnSpPr>
      <xdr:spPr>
        <a:xfrm flipV="1">
          <a:off x="21323300" y="17810480"/>
          <a:ext cx="838200" cy="420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25400</xdr:rowOff>
    </xdr:from>
    <xdr:to>
      <xdr:col>107</xdr:col>
      <xdr:colOff>101600</xdr:colOff>
      <xdr:row>106</xdr:row>
      <xdr:rowOff>127000</xdr:rowOff>
    </xdr:to>
    <xdr:sp macro="" textlink="">
      <xdr:nvSpPr>
        <xdr:cNvPr id="849" name="楕円 848">
          <a:extLst>
            <a:ext uri="{FF2B5EF4-FFF2-40B4-BE49-F238E27FC236}">
              <a16:creationId xmlns:a16="http://schemas.microsoft.com/office/drawing/2014/main" id="{2E397883-8A45-4E8C-B195-BBD305195902}"/>
            </a:ext>
          </a:extLst>
        </xdr:cNvPr>
        <xdr:cNvSpPr/>
      </xdr:nvSpPr>
      <xdr:spPr>
        <a:xfrm>
          <a:off x="20383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57150</xdr:rowOff>
    </xdr:from>
    <xdr:to>
      <xdr:col>111</xdr:col>
      <xdr:colOff>177800</xdr:colOff>
      <xdr:row>106</xdr:row>
      <xdr:rowOff>76200</xdr:rowOff>
    </xdr:to>
    <xdr:cxnSp macro="">
      <xdr:nvCxnSpPr>
        <xdr:cNvPr id="850" name="直線コネクタ 849">
          <a:extLst>
            <a:ext uri="{FF2B5EF4-FFF2-40B4-BE49-F238E27FC236}">
              <a16:creationId xmlns:a16="http://schemas.microsoft.com/office/drawing/2014/main" id="{612115B7-5042-40C7-9B44-74B93A1E3CC5}"/>
            </a:ext>
          </a:extLst>
        </xdr:cNvPr>
        <xdr:cNvCxnSpPr/>
      </xdr:nvCxnSpPr>
      <xdr:spPr>
        <a:xfrm flipV="1">
          <a:off x="20434300" y="182308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38100</xdr:rowOff>
    </xdr:from>
    <xdr:to>
      <xdr:col>102</xdr:col>
      <xdr:colOff>165100</xdr:colOff>
      <xdr:row>106</xdr:row>
      <xdr:rowOff>139700</xdr:rowOff>
    </xdr:to>
    <xdr:sp macro="" textlink="">
      <xdr:nvSpPr>
        <xdr:cNvPr id="851" name="楕円 850">
          <a:extLst>
            <a:ext uri="{FF2B5EF4-FFF2-40B4-BE49-F238E27FC236}">
              <a16:creationId xmlns:a16="http://schemas.microsoft.com/office/drawing/2014/main" id="{4AD592D0-1D56-4A8C-9703-57B9957B5DE8}"/>
            </a:ext>
          </a:extLst>
        </xdr:cNvPr>
        <xdr:cNvSpPr/>
      </xdr:nvSpPr>
      <xdr:spPr>
        <a:xfrm>
          <a:off x="19494500" y="1821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76200</xdr:rowOff>
    </xdr:from>
    <xdr:to>
      <xdr:col>107</xdr:col>
      <xdr:colOff>50800</xdr:colOff>
      <xdr:row>106</xdr:row>
      <xdr:rowOff>88900</xdr:rowOff>
    </xdr:to>
    <xdr:cxnSp macro="">
      <xdr:nvCxnSpPr>
        <xdr:cNvPr id="852" name="直線コネクタ 851">
          <a:extLst>
            <a:ext uri="{FF2B5EF4-FFF2-40B4-BE49-F238E27FC236}">
              <a16:creationId xmlns:a16="http://schemas.microsoft.com/office/drawing/2014/main" id="{1D7DFBF1-D9FE-4012-8BD2-4F7A9D4DE6BE}"/>
            </a:ext>
          </a:extLst>
        </xdr:cNvPr>
        <xdr:cNvCxnSpPr/>
      </xdr:nvCxnSpPr>
      <xdr:spPr>
        <a:xfrm flipV="1">
          <a:off x="19545300" y="18249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35561</xdr:rowOff>
    </xdr:from>
    <xdr:to>
      <xdr:col>98</xdr:col>
      <xdr:colOff>38100</xdr:colOff>
      <xdr:row>104</xdr:row>
      <xdr:rowOff>137161</xdr:rowOff>
    </xdr:to>
    <xdr:sp macro="" textlink="">
      <xdr:nvSpPr>
        <xdr:cNvPr id="853" name="楕円 852">
          <a:extLst>
            <a:ext uri="{FF2B5EF4-FFF2-40B4-BE49-F238E27FC236}">
              <a16:creationId xmlns:a16="http://schemas.microsoft.com/office/drawing/2014/main" id="{7BDDE3C8-5990-4AC4-B6AB-5135A7AF2858}"/>
            </a:ext>
          </a:extLst>
        </xdr:cNvPr>
        <xdr:cNvSpPr/>
      </xdr:nvSpPr>
      <xdr:spPr>
        <a:xfrm>
          <a:off x="18605500" y="1786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86361</xdr:rowOff>
    </xdr:from>
    <xdr:to>
      <xdr:col>102</xdr:col>
      <xdr:colOff>114300</xdr:colOff>
      <xdr:row>106</xdr:row>
      <xdr:rowOff>88900</xdr:rowOff>
    </xdr:to>
    <xdr:cxnSp macro="">
      <xdr:nvCxnSpPr>
        <xdr:cNvPr id="854" name="直線コネクタ 853">
          <a:extLst>
            <a:ext uri="{FF2B5EF4-FFF2-40B4-BE49-F238E27FC236}">
              <a16:creationId xmlns:a16="http://schemas.microsoft.com/office/drawing/2014/main" id="{88BD8C7F-28B4-4B8B-A4AB-610C8309363B}"/>
            </a:ext>
          </a:extLst>
        </xdr:cNvPr>
        <xdr:cNvCxnSpPr/>
      </xdr:nvCxnSpPr>
      <xdr:spPr>
        <a:xfrm>
          <a:off x="18656300" y="17917161"/>
          <a:ext cx="889000" cy="34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147338</xdr:rowOff>
    </xdr:from>
    <xdr:ext cx="469744" cy="259045"/>
    <xdr:sp macro="" textlink="">
      <xdr:nvSpPr>
        <xdr:cNvPr id="855" name="n_1aveValue【庁舎】&#10;一人当たり面積">
          <a:extLst>
            <a:ext uri="{FF2B5EF4-FFF2-40B4-BE49-F238E27FC236}">
              <a16:creationId xmlns:a16="http://schemas.microsoft.com/office/drawing/2014/main" id="{5F567134-7F3C-47F9-9AFD-A2EA3D85533F}"/>
            </a:ext>
          </a:extLst>
        </xdr:cNvPr>
        <xdr:cNvSpPr txBox="1"/>
      </xdr:nvSpPr>
      <xdr:spPr>
        <a:xfrm>
          <a:off x="210757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170197</xdr:rowOff>
    </xdr:from>
    <xdr:ext cx="469744" cy="259045"/>
    <xdr:sp macro="" textlink="">
      <xdr:nvSpPr>
        <xdr:cNvPr id="856" name="n_2aveValue【庁舎】&#10;一人当たり面積">
          <a:extLst>
            <a:ext uri="{FF2B5EF4-FFF2-40B4-BE49-F238E27FC236}">
              <a16:creationId xmlns:a16="http://schemas.microsoft.com/office/drawing/2014/main" id="{2548896A-46C1-4F94-B653-265CE0986984}"/>
            </a:ext>
          </a:extLst>
        </xdr:cNvPr>
        <xdr:cNvSpPr txBox="1"/>
      </xdr:nvSpPr>
      <xdr:spPr>
        <a:xfrm>
          <a:off x="20199427" y="1834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17797</xdr:rowOff>
    </xdr:from>
    <xdr:ext cx="469744" cy="259045"/>
    <xdr:sp macro="" textlink="">
      <xdr:nvSpPr>
        <xdr:cNvPr id="857" name="n_3aveValue【庁舎】&#10;一人当たり面積">
          <a:extLst>
            <a:ext uri="{FF2B5EF4-FFF2-40B4-BE49-F238E27FC236}">
              <a16:creationId xmlns:a16="http://schemas.microsoft.com/office/drawing/2014/main" id="{3CB35881-2352-484E-B8A0-B614E3EE89D2}"/>
            </a:ext>
          </a:extLst>
        </xdr:cNvPr>
        <xdr:cNvSpPr txBox="1"/>
      </xdr:nvSpPr>
      <xdr:spPr>
        <a:xfrm>
          <a:off x="19310427" y="1836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35577</xdr:rowOff>
    </xdr:from>
    <xdr:ext cx="469744" cy="259045"/>
    <xdr:sp macro="" textlink="">
      <xdr:nvSpPr>
        <xdr:cNvPr id="858" name="n_4aveValue【庁舎】&#10;一人当たり面積">
          <a:extLst>
            <a:ext uri="{FF2B5EF4-FFF2-40B4-BE49-F238E27FC236}">
              <a16:creationId xmlns:a16="http://schemas.microsoft.com/office/drawing/2014/main" id="{D33CC96C-0BB2-4CAA-B367-9C1B767796E3}"/>
            </a:ext>
          </a:extLst>
        </xdr:cNvPr>
        <xdr:cNvSpPr txBox="1"/>
      </xdr:nvSpPr>
      <xdr:spPr>
        <a:xfrm>
          <a:off x="18421427" y="183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124477</xdr:rowOff>
    </xdr:from>
    <xdr:ext cx="469744" cy="259045"/>
    <xdr:sp macro="" textlink="">
      <xdr:nvSpPr>
        <xdr:cNvPr id="859" name="n_1mainValue【庁舎】&#10;一人当たり面積">
          <a:extLst>
            <a:ext uri="{FF2B5EF4-FFF2-40B4-BE49-F238E27FC236}">
              <a16:creationId xmlns:a16="http://schemas.microsoft.com/office/drawing/2014/main" id="{0D5454A5-D1C9-4FDB-A238-866D1C28D57B}"/>
            </a:ext>
          </a:extLst>
        </xdr:cNvPr>
        <xdr:cNvSpPr txBox="1"/>
      </xdr:nvSpPr>
      <xdr:spPr>
        <a:xfrm>
          <a:off x="21075727" y="179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143527</xdr:rowOff>
    </xdr:from>
    <xdr:ext cx="469744" cy="259045"/>
    <xdr:sp macro="" textlink="">
      <xdr:nvSpPr>
        <xdr:cNvPr id="860" name="n_2mainValue【庁舎】&#10;一人当たり面積">
          <a:extLst>
            <a:ext uri="{FF2B5EF4-FFF2-40B4-BE49-F238E27FC236}">
              <a16:creationId xmlns:a16="http://schemas.microsoft.com/office/drawing/2014/main" id="{52A5D091-5E15-419C-8291-AEF1A663F674}"/>
            </a:ext>
          </a:extLst>
        </xdr:cNvPr>
        <xdr:cNvSpPr txBox="1"/>
      </xdr:nvSpPr>
      <xdr:spPr>
        <a:xfrm>
          <a:off x="20199427" y="179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156227</xdr:rowOff>
    </xdr:from>
    <xdr:ext cx="469744" cy="259045"/>
    <xdr:sp macro="" textlink="">
      <xdr:nvSpPr>
        <xdr:cNvPr id="861" name="n_3mainValue【庁舎】&#10;一人当たり面積">
          <a:extLst>
            <a:ext uri="{FF2B5EF4-FFF2-40B4-BE49-F238E27FC236}">
              <a16:creationId xmlns:a16="http://schemas.microsoft.com/office/drawing/2014/main" id="{C09CDDC7-4CD6-49AE-8FF9-84CFDDC1A40F}"/>
            </a:ext>
          </a:extLst>
        </xdr:cNvPr>
        <xdr:cNvSpPr txBox="1"/>
      </xdr:nvSpPr>
      <xdr:spPr>
        <a:xfrm>
          <a:off x="19310427" y="179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153688</xdr:rowOff>
    </xdr:from>
    <xdr:ext cx="469744" cy="259045"/>
    <xdr:sp macro="" textlink="">
      <xdr:nvSpPr>
        <xdr:cNvPr id="862" name="n_4mainValue【庁舎】&#10;一人当たり面積">
          <a:extLst>
            <a:ext uri="{FF2B5EF4-FFF2-40B4-BE49-F238E27FC236}">
              <a16:creationId xmlns:a16="http://schemas.microsoft.com/office/drawing/2014/main" id="{8AF08272-305A-4196-9337-322E0A3FDDA6}"/>
            </a:ext>
          </a:extLst>
        </xdr:cNvPr>
        <xdr:cNvSpPr txBox="1"/>
      </xdr:nvSpPr>
      <xdr:spPr>
        <a:xfrm>
          <a:off x="18421427" y="1764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3" name="正方形/長方形 862">
          <a:extLst>
            <a:ext uri="{FF2B5EF4-FFF2-40B4-BE49-F238E27FC236}">
              <a16:creationId xmlns:a16="http://schemas.microsoft.com/office/drawing/2014/main" id="{3C418083-50DA-46A8-A0BF-FACDC271481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4" name="正方形/長方形 863">
          <a:extLst>
            <a:ext uri="{FF2B5EF4-FFF2-40B4-BE49-F238E27FC236}">
              <a16:creationId xmlns:a16="http://schemas.microsoft.com/office/drawing/2014/main" id="{98310134-FD0A-43B4-AA9C-6A345CAF778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5" name="テキスト ボックス 864">
          <a:extLst>
            <a:ext uri="{FF2B5EF4-FFF2-40B4-BE49-F238E27FC236}">
              <a16:creationId xmlns:a16="http://schemas.microsoft.com/office/drawing/2014/main" id="{32F40538-E2A5-4EBE-8E63-E010E40D944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当町が保有する公共施設は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1970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1990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年度にかけて町民文化系施設、学校教育系施設、行政系施設などを集中して整備を行なった。</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以降についても、小学校統合に伴う校舎・体育館・町営住宅・医療センター・千波環境美化センターなと大規模な施設を整備してきたが、今後、老朽化の時期を向かえ多額の更新費用や改修費用が見込まれ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このため、長期的な財政状況や公共施設等の利用需要の見通しを踏まえて、将来に過度な負担を残さない持続可能な公共施設等のあり方を検討していく。</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9891013</v>
      </c>
      <c r="BO4" s="462"/>
      <c r="BP4" s="462"/>
      <c r="BQ4" s="462"/>
      <c r="BR4" s="462"/>
      <c r="BS4" s="462"/>
      <c r="BT4" s="462"/>
      <c r="BU4" s="463"/>
      <c r="BV4" s="461">
        <v>8909990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3.5</v>
      </c>
      <c r="CU4" s="602"/>
      <c r="CV4" s="602"/>
      <c r="CW4" s="602"/>
      <c r="CX4" s="602"/>
      <c r="CY4" s="602"/>
      <c r="CZ4" s="602"/>
      <c r="DA4" s="603"/>
      <c r="DB4" s="601">
        <v>6.1</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9754237</v>
      </c>
      <c r="BO5" s="433"/>
      <c r="BP5" s="433"/>
      <c r="BQ5" s="433"/>
      <c r="BR5" s="433"/>
      <c r="BS5" s="433"/>
      <c r="BT5" s="433"/>
      <c r="BU5" s="434"/>
      <c r="BV5" s="432">
        <v>8567822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94.1</v>
      </c>
      <c r="CU5" s="430"/>
      <c r="CV5" s="430"/>
      <c r="CW5" s="430"/>
      <c r="CX5" s="430"/>
      <c r="CY5" s="430"/>
      <c r="CZ5" s="430"/>
      <c r="DA5" s="431"/>
      <c r="DB5" s="429">
        <v>96.7</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136776</v>
      </c>
      <c r="BO6" s="433"/>
      <c r="BP6" s="433"/>
      <c r="BQ6" s="433"/>
      <c r="BR6" s="433"/>
      <c r="BS6" s="433"/>
      <c r="BT6" s="433"/>
      <c r="BU6" s="434"/>
      <c r="BV6" s="432">
        <v>342168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94.3</v>
      </c>
      <c r="CU6" s="576"/>
      <c r="CV6" s="576"/>
      <c r="CW6" s="576"/>
      <c r="CX6" s="576"/>
      <c r="CY6" s="576"/>
      <c r="CZ6" s="576"/>
      <c r="DA6" s="577"/>
      <c r="DB6" s="575">
        <v>97.2</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0</v>
      </c>
      <c r="BO7" s="433"/>
      <c r="BP7" s="433"/>
      <c r="BQ7" s="433"/>
      <c r="BR7" s="433"/>
      <c r="BS7" s="433"/>
      <c r="BT7" s="433"/>
      <c r="BU7" s="434"/>
      <c r="BV7" s="432">
        <v>106634</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3962435</v>
      </c>
      <c r="CU7" s="433"/>
      <c r="CV7" s="433"/>
      <c r="CW7" s="433"/>
      <c r="CX7" s="433"/>
      <c r="CY7" s="433"/>
      <c r="CZ7" s="433"/>
      <c r="DA7" s="434"/>
      <c r="DB7" s="432">
        <v>3851376</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136776</v>
      </c>
      <c r="BO8" s="433"/>
      <c r="BP8" s="433"/>
      <c r="BQ8" s="433"/>
      <c r="BR8" s="433"/>
      <c r="BS8" s="433"/>
      <c r="BT8" s="433"/>
      <c r="BU8" s="434"/>
      <c r="BV8" s="432">
        <v>235534</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0.27</v>
      </c>
      <c r="CU8" s="536"/>
      <c r="CV8" s="536"/>
      <c r="CW8" s="536"/>
      <c r="CX8" s="536"/>
      <c r="CY8" s="536"/>
      <c r="CZ8" s="536"/>
      <c r="DA8" s="537"/>
      <c r="DB8" s="535">
        <v>0.28000000000000003</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7102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-98758</v>
      </c>
      <c r="BO9" s="433"/>
      <c r="BP9" s="433"/>
      <c r="BQ9" s="433"/>
      <c r="BR9" s="433"/>
      <c r="BS9" s="433"/>
      <c r="BT9" s="433"/>
      <c r="BU9" s="434"/>
      <c r="BV9" s="432">
        <v>145331</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24.2</v>
      </c>
      <c r="CU9" s="430"/>
      <c r="CV9" s="430"/>
      <c r="CW9" s="430"/>
      <c r="CX9" s="430"/>
      <c r="CY9" s="430"/>
      <c r="CZ9" s="430"/>
      <c r="DA9" s="431"/>
      <c r="DB9" s="429">
        <v>24.1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7884</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214402</v>
      </c>
      <c r="BO10" s="433"/>
      <c r="BP10" s="433"/>
      <c r="BQ10" s="433"/>
      <c r="BR10" s="433"/>
      <c r="BS10" s="433"/>
      <c r="BT10" s="433"/>
      <c r="BU10" s="434"/>
      <c r="BV10" s="432">
        <v>50064</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6813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40000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6665</v>
      </c>
      <c r="S13" s="520"/>
      <c r="T13" s="520"/>
      <c r="U13" s="520"/>
      <c r="V13" s="521"/>
      <c r="W13" s="522" t="s">
        <v>131</v>
      </c>
      <c r="X13" s="418"/>
      <c r="Y13" s="418"/>
      <c r="Z13" s="418"/>
      <c r="AA13" s="418"/>
      <c r="AB13" s="419"/>
      <c r="AC13" s="385">
        <v>230</v>
      </c>
      <c r="AD13" s="386"/>
      <c r="AE13" s="386"/>
      <c r="AF13" s="386"/>
      <c r="AG13" s="387"/>
      <c r="AH13" s="385">
        <v>244</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115644</v>
      </c>
      <c r="BO13" s="433"/>
      <c r="BP13" s="433"/>
      <c r="BQ13" s="433"/>
      <c r="BR13" s="433"/>
      <c r="BS13" s="433"/>
      <c r="BT13" s="433"/>
      <c r="BU13" s="434"/>
      <c r="BV13" s="432">
        <v>155395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12.9</v>
      </c>
      <c r="CU13" s="430"/>
      <c r="CV13" s="430"/>
      <c r="CW13" s="430"/>
      <c r="CX13" s="430"/>
      <c r="CY13" s="430"/>
      <c r="CZ13" s="430"/>
      <c r="DA13" s="431"/>
      <c r="DB13" s="429">
        <v>12.9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6982</v>
      </c>
      <c r="S14" s="520"/>
      <c r="T14" s="520"/>
      <c r="U14" s="520"/>
      <c r="V14" s="521"/>
      <c r="W14" s="523"/>
      <c r="X14" s="421"/>
      <c r="Y14" s="421"/>
      <c r="Z14" s="421"/>
      <c r="AA14" s="421"/>
      <c r="AB14" s="422"/>
      <c r="AC14" s="512">
        <v>6.3</v>
      </c>
      <c r="AD14" s="513"/>
      <c r="AE14" s="513"/>
      <c r="AF14" s="513"/>
      <c r="AG14" s="514"/>
      <c r="AH14" s="512">
        <v>6.1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77.3</v>
      </c>
      <c r="CU14" s="530"/>
      <c r="CV14" s="530"/>
      <c r="CW14" s="530"/>
      <c r="CX14" s="530"/>
      <c r="CY14" s="530"/>
      <c r="CZ14" s="530"/>
      <c r="DA14" s="531"/>
      <c r="DB14" s="529">
        <v>92.7</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6858</v>
      </c>
      <c r="S15" s="520"/>
      <c r="T15" s="520"/>
      <c r="U15" s="520"/>
      <c r="V15" s="521"/>
      <c r="W15" s="522" t="s">
        <v>137</v>
      </c>
      <c r="X15" s="418"/>
      <c r="Y15" s="418"/>
      <c r="Z15" s="418"/>
      <c r="AA15" s="418"/>
      <c r="AB15" s="419"/>
      <c r="AC15" s="385">
        <v>632</v>
      </c>
      <c r="AD15" s="386"/>
      <c r="AE15" s="386"/>
      <c r="AF15" s="386"/>
      <c r="AG15" s="387"/>
      <c r="AH15" s="385">
        <v>694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993420</v>
      </c>
      <c r="BO15" s="462"/>
      <c r="BP15" s="462"/>
      <c r="BQ15" s="462"/>
      <c r="BR15" s="462"/>
      <c r="BS15" s="462"/>
      <c r="BT15" s="462"/>
      <c r="BU15" s="463"/>
      <c r="BV15" s="461">
        <v>991059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17.2</v>
      </c>
      <c r="AD16" s="513"/>
      <c r="AE16" s="513"/>
      <c r="AF16" s="513"/>
      <c r="AG16" s="514"/>
      <c r="AH16" s="512">
        <v>17.399999999999999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3701970</v>
      </c>
      <c r="BO16" s="433"/>
      <c r="BP16" s="433"/>
      <c r="BQ16" s="433"/>
      <c r="BR16" s="433"/>
      <c r="BS16" s="433"/>
      <c r="BT16" s="433"/>
      <c r="BU16" s="434"/>
      <c r="BV16" s="432">
        <v>3580589</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2808</v>
      </c>
      <c r="AD17" s="386"/>
      <c r="AE17" s="386"/>
      <c r="AF17" s="386"/>
      <c r="AG17" s="387"/>
      <c r="AH17" s="385">
        <v>3043</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1244975</v>
      </c>
      <c r="BO17" s="433"/>
      <c r="BP17" s="433"/>
      <c r="BQ17" s="433"/>
      <c r="BR17" s="433"/>
      <c r="BS17" s="433"/>
      <c r="BT17" s="433"/>
      <c r="BU17" s="434"/>
      <c r="BV17" s="432">
        <v>1243002</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90.76</v>
      </c>
      <c r="M18" s="485"/>
      <c r="N18" s="485"/>
      <c r="O18" s="485"/>
      <c r="P18" s="485"/>
      <c r="Q18" s="485"/>
      <c r="R18" s="486"/>
      <c r="S18" s="486"/>
      <c r="T18" s="486"/>
      <c r="U18" s="486"/>
      <c r="V18" s="487"/>
      <c r="W18" s="503"/>
      <c r="X18" s="504"/>
      <c r="Y18" s="504"/>
      <c r="Z18" s="504"/>
      <c r="AA18" s="504"/>
      <c r="AB18" s="528"/>
      <c r="AC18" s="402">
        <v>76.5</v>
      </c>
      <c r="AD18" s="403"/>
      <c r="AE18" s="403"/>
      <c r="AF18" s="403"/>
      <c r="AG18" s="488"/>
      <c r="AH18" s="402">
        <v>76.400000000000006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3780423</v>
      </c>
      <c r="BO18" s="433"/>
      <c r="BP18" s="433"/>
      <c r="BQ18" s="433"/>
      <c r="BR18" s="433"/>
      <c r="BS18" s="433"/>
      <c r="BT18" s="433"/>
      <c r="BU18" s="434"/>
      <c r="BV18" s="432">
        <v>3732935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78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4665286</v>
      </c>
      <c r="BO19" s="433"/>
      <c r="BP19" s="433"/>
      <c r="BQ19" s="433"/>
      <c r="BR19" s="433"/>
      <c r="BS19" s="433"/>
      <c r="BT19" s="433"/>
      <c r="BU19" s="434"/>
      <c r="BV19" s="432">
        <v>4582409</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3712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8000381</v>
      </c>
      <c r="BO22" s="462"/>
      <c r="BP22" s="462"/>
      <c r="BQ22" s="462"/>
      <c r="BR22" s="462"/>
      <c r="BS22" s="462"/>
      <c r="BT22" s="462"/>
      <c r="BU22" s="463"/>
      <c r="BV22" s="461">
        <v>8433838</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6990710</v>
      </c>
      <c r="BO23" s="433"/>
      <c r="BP23" s="433"/>
      <c r="BQ23" s="433"/>
      <c r="BR23" s="433"/>
      <c r="BS23" s="433"/>
      <c r="BT23" s="433"/>
      <c r="BU23" s="434"/>
      <c r="BV23" s="432">
        <v>7329992</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8000</v>
      </c>
      <c r="R24" s="386"/>
      <c r="S24" s="386"/>
      <c r="T24" s="386"/>
      <c r="U24" s="386"/>
      <c r="V24" s="387"/>
      <c r="W24" s="475"/>
      <c r="X24" s="412"/>
      <c r="Y24" s="413"/>
      <c r="Z24" s="388" t="s">
        <v>162</v>
      </c>
      <c r="AA24" s="389"/>
      <c r="AB24" s="389"/>
      <c r="AC24" s="389"/>
      <c r="AD24" s="389"/>
      <c r="AE24" s="389"/>
      <c r="AF24" s="389"/>
      <c r="AG24" s="390"/>
      <c r="AH24" s="385">
        <v>135</v>
      </c>
      <c r="AI24" s="386"/>
      <c r="AJ24" s="386"/>
      <c r="AK24" s="386"/>
      <c r="AL24" s="387"/>
      <c r="AM24" s="385">
        <v>391365</v>
      </c>
      <c r="AN24" s="386"/>
      <c r="AO24" s="386"/>
      <c r="AP24" s="386"/>
      <c r="AQ24" s="386"/>
      <c r="AR24" s="387"/>
      <c r="AS24" s="385">
        <v>2899</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6373449</v>
      </c>
      <c r="BO24" s="433"/>
      <c r="BP24" s="433"/>
      <c r="BQ24" s="433"/>
      <c r="BR24" s="433"/>
      <c r="BS24" s="433"/>
      <c r="BT24" s="433"/>
      <c r="BU24" s="434"/>
      <c r="BV24" s="432">
        <v>6629806</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6900</v>
      </c>
      <c r="R25" s="386"/>
      <c r="S25" s="386"/>
      <c r="T25" s="386"/>
      <c r="U25" s="386"/>
      <c r="V25" s="387"/>
      <c r="W25" s="475"/>
      <c r="X25" s="412"/>
      <c r="Y25" s="413"/>
      <c r="Z25" s="388" t="s">
        <v>165</v>
      </c>
      <c r="AA25" s="389"/>
      <c r="AB25" s="389"/>
      <c r="AC25" s="389"/>
      <c r="AD25" s="389"/>
      <c r="AE25" s="389"/>
      <c r="AF25" s="389"/>
      <c r="AG25" s="390"/>
      <c r="AH25" s="385">
        <v>20</v>
      </c>
      <c r="AI25" s="386"/>
      <c r="AJ25" s="386"/>
      <c r="AK25" s="386"/>
      <c r="AL25" s="387"/>
      <c r="AM25" s="385">
        <v>58140</v>
      </c>
      <c r="AN25" s="386"/>
      <c r="AO25" s="386"/>
      <c r="AP25" s="386"/>
      <c r="AQ25" s="386"/>
      <c r="AR25" s="387"/>
      <c r="AS25" s="385">
        <v>2907</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93218</v>
      </c>
      <c r="BO25" s="462"/>
      <c r="BP25" s="462"/>
      <c r="BQ25" s="462"/>
      <c r="BR25" s="462"/>
      <c r="BS25" s="462"/>
      <c r="BT25" s="462"/>
      <c r="BU25" s="463"/>
      <c r="BV25" s="461" t="s">
        <v>122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6400</v>
      </c>
      <c r="R26" s="386"/>
      <c r="S26" s="386"/>
      <c r="T26" s="386"/>
      <c r="U26" s="386"/>
      <c r="V26" s="387"/>
      <c r="W26" s="475"/>
      <c r="X26" s="412"/>
      <c r="Y26" s="413"/>
      <c r="Z26" s="388" t="s">
        <v>168</v>
      </c>
      <c r="AA26" s="443"/>
      <c r="AB26" s="443"/>
      <c r="AC26" s="443"/>
      <c r="AD26" s="443"/>
      <c r="AE26" s="443"/>
      <c r="AF26" s="443"/>
      <c r="AG26" s="444"/>
      <c r="AH26" s="385">
        <v>1</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3000</v>
      </c>
      <c r="R27" s="386"/>
      <c r="S27" s="386"/>
      <c r="T27" s="386"/>
      <c r="U27" s="386"/>
      <c r="V27" s="387"/>
      <c r="W27" s="475"/>
      <c r="X27" s="412"/>
      <c r="Y27" s="413"/>
      <c r="Z27" s="388" t="s">
        <v>172</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2200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1002687</v>
      </c>
      <c r="BO28" s="462"/>
      <c r="BP28" s="462"/>
      <c r="BQ28" s="462"/>
      <c r="BR28" s="462"/>
      <c r="BS28" s="462"/>
      <c r="BT28" s="462"/>
      <c r="BU28" s="463"/>
      <c r="BV28" s="461">
        <v>788286</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12</v>
      </c>
      <c r="M29" s="386"/>
      <c r="N29" s="386"/>
      <c r="O29" s="386"/>
      <c r="P29" s="387"/>
      <c r="Q29" s="385">
        <v>2000</v>
      </c>
      <c r="R29" s="386"/>
      <c r="S29" s="386"/>
      <c r="T29" s="386"/>
      <c r="U29" s="386"/>
      <c r="V29" s="387"/>
      <c r="W29" s="476"/>
      <c r="X29" s="477"/>
      <c r="Y29" s="478"/>
      <c r="Z29" s="388" t="s">
        <v>178</v>
      </c>
      <c r="AA29" s="389"/>
      <c r="AB29" s="389"/>
      <c r="AC29" s="389"/>
      <c r="AD29" s="389"/>
      <c r="AE29" s="389"/>
      <c r="AF29" s="389"/>
      <c r="AG29" s="390"/>
      <c r="AH29" s="385">
        <v>135</v>
      </c>
      <c r="AI29" s="386"/>
      <c r="AJ29" s="386"/>
      <c r="AK29" s="386"/>
      <c r="AL29" s="387"/>
      <c r="AM29" s="385">
        <v>391365</v>
      </c>
      <c r="AN29" s="386"/>
      <c r="AO29" s="386"/>
      <c r="AP29" s="386"/>
      <c r="AQ29" s="386"/>
      <c r="AR29" s="387"/>
      <c r="AS29" s="385">
        <v>2899</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330178</v>
      </c>
      <c r="BO29" s="433"/>
      <c r="BP29" s="433"/>
      <c r="BQ29" s="433"/>
      <c r="BR29" s="433"/>
      <c r="BS29" s="433"/>
      <c r="BT29" s="433"/>
      <c r="BU29" s="434"/>
      <c r="BV29" s="432">
        <v>323027</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91.2</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344551</v>
      </c>
      <c r="BO30" s="467"/>
      <c r="BP30" s="467"/>
      <c r="BQ30" s="467"/>
      <c r="BR30" s="467"/>
      <c r="BS30" s="467"/>
      <c r="BT30" s="467"/>
      <c r="BU30" s="468"/>
      <c r="BV30" s="466">
        <v>480814</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国民健康保険事業勘定</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東京都島嶼町村一部事務組合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介護保険事業勘定</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公共浄化槽整備推進事業</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東京市町村総合事務組合（一般会計）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後期高齢者医療事業</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東京市町村総合事務組合（共済特会）</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東京都市町村職員退職手当組合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東京都市町村議会議員公務災害補償等組合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東京都後期高齢者医療広域連合（一般会計）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東京都後期高齢者医療広域連合（後期特会）</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Y5ay91MXfsd1aL8O+JNqyQ53rUoBYLdWNbLD2M62KLtuesnSKbS9KHCKyEUwdFcfXq/3V0OMpuwYxA4iFkb0mg==" saltValue="j+1Jz9W8jU0cxGdkGVrtR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920888</v>
      </c>
      <c r="S5" s="690"/>
      <c r="T5" s="690"/>
      <c r="U5" s="690"/>
      <c r="V5" s="690"/>
      <c r="W5" s="690"/>
      <c r="X5" s="690"/>
      <c r="Y5" s="715"/>
      <c r="Z5" s="728">
        <v>9.3000000000000007</v>
      </c>
      <c r="AA5" s="728"/>
      <c r="AB5" s="728"/>
      <c r="AC5" s="728"/>
      <c r="AD5" s="729">
        <v>920888</v>
      </c>
      <c r="AE5" s="729"/>
      <c r="AF5" s="729"/>
      <c r="AG5" s="729"/>
      <c r="AH5" s="729"/>
      <c r="AI5" s="729"/>
      <c r="AJ5" s="729"/>
      <c r="AK5" s="729"/>
      <c r="AL5" s="716">
        <v>23</v>
      </c>
      <c r="AM5" s="698"/>
      <c r="AN5" s="698"/>
      <c r="AO5" s="717"/>
      <c r="AP5" s="692" t="s">
        <v>217</v>
      </c>
      <c r="AQ5" s="693"/>
      <c r="AR5" s="693"/>
      <c r="AS5" s="693"/>
      <c r="AT5" s="693"/>
      <c r="AU5" s="693"/>
      <c r="AV5" s="693"/>
      <c r="AW5" s="693"/>
      <c r="AX5" s="693"/>
      <c r="AY5" s="693"/>
      <c r="AZ5" s="693"/>
      <c r="BA5" s="693"/>
      <c r="BB5" s="693"/>
      <c r="BC5" s="693"/>
      <c r="BD5" s="693"/>
      <c r="BE5" s="693"/>
      <c r="BF5" s="694"/>
      <c r="BG5" s="634">
        <v>915588</v>
      </c>
      <c r="BH5" s="635"/>
      <c r="BI5" s="635"/>
      <c r="BJ5" s="635"/>
      <c r="BK5" s="635"/>
      <c r="BL5" s="635"/>
      <c r="BM5" s="635"/>
      <c r="BN5" s="636"/>
      <c r="BO5" s="672">
        <v>99.4</v>
      </c>
      <c r="BP5" s="672"/>
      <c r="BQ5" s="672"/>
      <c r="BR5" s="672"/>
      <c r="BS5" s="673" t="s">
        <v>122</v>
      </c>
      <c r="BT5" s="673"/>
      <c r="BU5" s="673"/>
      <c r="BV5" s="673"/>
      <c r="BW5" s="673"/>
      <c r="BX5" s="673"/>
      <c r="BY5" s="673"/>
      <c r="BZ5" s="673"/>
      <c r="CA5" s="673"/>
      <c r="CB5" s="708"/>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62153</v>
      </c>
      <c r="S6" s="635"/>
      <c r="T6" s="635"/>
      <c r="U6" s="635"/>
      <c r="V6" s="635"/>
      <c r="W6" s="635"/>
      <c r="X6" s="635"/>
      <c r="Y6" s="636"/>
      <c r="Z6" s="672">
        <v>0.6</v>
      </c>
      <c r="AA6" s="672"/>
      <c r="AB6" s="672"/>
      <c r="AC6" s="672"/>
      <c r="AD6" s="673">
        <v>62153</v>
      </c>
      <c r="AE6" s="673"/>
      <c r="AF6" s="673"/>
      <c r="AG6" s="673"/>
      <c r="AH6" s="673"/>
      <c r="AI6" s="673"/>
      <c r="AJ6" s="673"/>
      <c r="AK6" s="673"/>
      <c r="AL6" s="637">
        <v>1.5</v>
      </c>
      <c r="AM6" s="638"/>
      <c r="AN6" s="638"/>
      <c r="AO6" s="674"/>
      <c r="AP6" s="631" t="s">
        <v>222</v>
      </c>
      <c r="AQ6" s="632"/>
      <c r="AR6" s="632"/>
      <c r="AS6" s="632"/>
      <c r="AT6" s="632"/>
      <c r="AU6" s="632"/>
      <c r="AV6" s="632"/>
      <c r="AW6" s="632"/>
      <c r="AX6" s="632"/>
      <c r="AY6" s="632"/>
      <c r="AZ6" s="632"/>
      <c r="BA6" s="632"/>
      <c r="BB6" s="632"/>
      <c r="BC6" s="632"/>
      <c r="BD6" s="632"/>
      <c r="BE6" s="632"/>
      <c r="BF6" s="633"/>
      <c r="BG6" s="634">
        <v>915588</v>
      </c>
      <c r="BH6" s="635"/>
      <c r="BI6" s="635"/>
      <c r="BJ6" s="635"/>
      <c r="BK6" s="635"/>
      <c r="BL6" s="635"/>
      <c r="BM6" s="635"/>
      <c r="BN6" s="636"/>
      <c r="BO6" s="672">
        <v>99.4</v>
      </c>
      <c r="BP6" s="672"/>
      <c r="BQ6" s="672"/>
      <c r="BR6" s="672"/>
      <c r="BS6" s="673" t="s">
        <v>122</v>
      </c>
      <c r="BT6" s="673"/>
      <c r="BU6" s="673"/>
      <c r="BV6" s="673"/>
      <c r="BW6" s="673"/>
      <c r="BX6" s="673"/>
      <c r="BY6" s="673"/>
      <c r="BZ6" s="673"/>
      <c r="CA6" s="673"/>
      <c r="CB6" s="708"/>
      <c r="CD6" s="692" t="s">
        <v>223</v>
      </c>
      <c r="CE6" s="693"/>
      <c r="CF6" s="693"/>
      <c r="CG6" s="693"/>
      <c r="CH6" s="693"/>
      <c r="CI6" s="693"/>
      <c r="CJ6" s="693"/>
      <c r="CK6" s="693"/>
      <c r="CL6" s="693"/>
      <c r="CM6" s="693"/>
      <c r="CN6" s="693"/>
      <c r="CO6" s="693"/>
      <c r="CP6" s="693"/>
      <c r="CQ6" s="694"/>
      <c r="CR6" s="634">
        <v>74720</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74720</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2233</v>
      </c>
      <c r="S7" s="635"/>
      <c r="T7" s="635"/>
      <c r="U7" s="635"/>
      <c r="V7" s="635"/>
      <c r="W7" s="635"/>
      <c r="X7" s="635"/>
      <c r="Y7" s="636"/>
      <c r="Z7" s="672">
        <v>0</v>
      </c>
      <c r="AA7" s="672"/>
      <c r="AB7" s="672"/>
      <c r="AC7" s="672"/>
      <c r="AD7" s="673">
        <v>2233</v>
      </c>
      <c r="AE7" s="673"/>
      <c r="AF7" s="673"/>
      <c r="AG7" s="673"/>
      <c r="AH7" s="673"/>
      <c r="AI7" s="673"/>
      <c r="AJ7" s="673"/>
      <c r="AK7" s="673"/>
      <c r="AL7" s="637">
        <v>0.1</v>
      </c>
      <c r="AM7" s="638"/>
      <c r="AN7" s="638"/>
      <c r="AO7" s="674"/>
      <c r="AP7" s="631" t="s">
        <v>225</v>
      </c>
      <c r="AQ7" s="632"/>
      <c r="AR7" s="632"/>
      <c r="AS7" s="632"/>
      <c r="AT7" s="632"/>
      <c r="AU7" s="632"/>
      <c r="AV7" s="632"/>
      <c r="AW7" s="632"/>
      <c r="AX7" s="632"/>
      <c r="AY7" s="632"/>
      <c r="AZ7" s="632"/>
      <c r="BA7" s="632"/>
      <c r="BB7" s="632"/>
      <c r="BC7" s="632"/>
      <c r="BD7" s="632"/>
      <c r="BE7" s="632"/>
      <c r="BF7" s="633"/>
      <c r="BG7" s="634">
        <v>395733</v>
      </c>
      <c r="BH7" s="635"/>
      <c r="BI7" s="635"/>
      <c r="BJ7" s="635"/>
      <c r="BK7" s="635"/>
      <c r="BL7" s="635"/>
      <c r="BM7" s="635"/>
      <c r="BN7" s="636"/>
      <c r="BO7" s="672">
        <v>43</v>
      </c>
      <c r="BP7" s="672"/>
      <c r="BQ7" s="672"/>
      <c r="BR7" s="672"/>
      <c r="BS7" s="673" t="s">
        <v>122</v>
      </c>
      <c r="BT7" s="673"/>
      <c r="BU7" s="673"/>
      <c r="BV7" s="673"/>
      <c r="BW7" s="673"/>
      <c r="BX7" s="673"/>
      <c r="BY7" s="673"/>
      <c r="BZ7" s="673"/>
      <c r="CA7" s="673"/>
      <c r="CB7" s="708"/>
      <c r="CD7" s="631" t="s">
        <v>226</v>
      </c>
      <c r="CE7" s="632"/>
      <c r="CF7" s="632"/>
      <c r="CG7" s="632"/>
      <c r="CH7" s="632"/>
      <c r="CI7" s="632"/>
      <c r="CJ7" s="632"/>
      <c r="CK7" s="632"/>
      <c r="CL7" s="632"/>
      <c r="CM7" s="632"/>
      <c r="CN7" s="632"/>
      <c r="CO7" s="632"/>
      <c r="CP7" s="632"/>
      <c r="CQ7" s="633"/>
      <c r="CR7" s="634">
        <v>1547023</v>
      </c>
      <c r="CS7" s="635"/>
      <c r="CT7" s="635"/>
      <c r="CU7" s="635"/>
      <c r="CV7" s="635"/>
      <c r="CW7" s="635"/>
      <c r="CX7" s="635"/>
      <c r="CY7" s="636"/>
      <c r="CZ7" s="672">
        <v>15.9</v>
      </c>
      <c r="DA7" s="672"/>
      <c r="DB7" s="672"/>
      <c r="DC7" s="672"/>
      <c r="DD7" s="640">
        <v>137810</v>
      </c>
      <c r="DE7" s="635"/>
      <c r="DF7" s="635"/>
      <c r="DG7" s="635"/>
      <c r="DH7" s="635"/>
      <c r="DI7" s="635"/>
      <c r="DJ7" s="635"/>
      <c r="DK7" s="635"/>
      <c r="DL7" s="635"/>
      <c r="DM7" s="635"/>
      <c r="DN7" s="635"/>
      <c r="DO7" s="635"/>
      <c r="DP7" s="636"/>
      <c r="DQ7" s="640">
        <v>1084564</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11452</v>
      </c>
      <c r="S8" s="635"/>
      <c r="T8" s="635"/>
      <c r="U8" s="635"/>
      <c r="V8" s="635"/>
      <c r="W8" s="635"/>
      <c r="X8" s="635"/>
      <c r="Y8" s="636"/>
      <c r="Z8" s="672">
        <v>0.1</v>
      </c>
      <c r="AA8" s="672"/>
      <c r="AB8" s="672"/>
      <c r="AC8" s="672"/>
      <c r="AD8" s="673">
        <v>11452</v>
      </c>
      <c r="AE8" s="673"/>
      <c r="AF8" s="673"/>
      <c r="AG8" s="673"/>
      <c r="AH8" s="673"/>
      <c r="AI8" s="673"/>
      <c r="AJ8" s="673"/>
      <c r="AK8" s="673"/>
      <c r="AL8" s="637">
        <v>0.3</v>
      </c>
      <c r="AM8" s="638"/>
      <c r="AN8" s="638"/>
      <c r="AO8" s="674"/>
      <c r="AP8" s="631" t="s">
        <v>228</v>
      </c>
      <c r="AQ8" s="632"/>
      <c r="AR8" s="632"/>
      <c r="AS8" s="632"/>
      <c r="AT8" s="632"/>
      <c r="AU8" s="632"/>
      <c r="AV8" s="632"/>
      <c r="AW8" s="632"/>
      <c r="AX8" s="632"/>
      <c r="AY8" s="632"/>
      <c r="AZ8" s="632"/>
      <c r="BA8" s="632"/>
      <c r="BB8" s="632"/>
      <c r="BC8" s="632"/>
      <c r="BD8" s="632"/>
      <c r="BE8" s="632"/>
      <c r="BF8" s="633"/>
      <c r="BG8" s="634">
        <v>11463</v>
      </c>
      <c r="BH8" s="635"/>
      <c r="BI8" s="635"/>
      <c r="BJ8" s="635"/>
      <c r="BK8" s="635"/>
      <c r="BL8" s="635"/>
      <c r="BM8" s="635"/>
      <c r="BN8" s="636"/>
      <c r="BO8" s="672">
        <v>1.2</v>
      </c>
      <c r="BP8" s="672"/>
      <c r="BQ8" s="672"/>
      <c r="BR8" s="672"/>
      <c r="BS8" s="673" t="s">
        <v>122</v>
      </c>
      <c r="BT8" s="673"/>
      <c r="BU8" s="673"/>
      <c r="BV8" s="673"/>
      <c r="BW8" s="673"/>
      <c r="BX8" s="673"/>
      <c r="BY8" s="673"/>
      <c r="BZ8" s="673"/>
      <c r="CA8" s="673"/>
      <c r="CB8" s="708"/>
      <c r="CD8" s="631" t="s">
        <v>229</v>
      </c>
      <c r="CE8" s="632"/>
      <c r="CF8" s="632"/>
      <c r="CG8" s="632"/>
      <c r="CH8" s="632"/>
      <c r="CI8" s="632"/>
      <c r="CJ8" s="632"/>
      <c r="CK8" s="632"/>
      <c r="CL8" s="632"/>
      <c r="CM8" s="632"/>
      <c r="CN8" s="632"/>
      <c r="CO8" s="632"/>
      <c r="CP8" s="632"/>
      <c r="CQ8" s="633"/>
      <c r="CR8" s="634">
        <v>1480755</v>
      </c>
      <c r="CS8" s="635"/>
      <c r="CT8" s="635"/>
      <c r="CU8" s="635"/>
      <c r="CV8" s="635"/>
      <c r="CW8" s="635"/>
      <c r="CX8" s="635"/>
      <c r="CY8" s="636"/>
      <c r="CZ8" s="672">
        <v>15.2</v>
      </c>
      <c r="DA8" s="672"/>
      <c r="DB8" s="672"/>
      <c r="DC8" s="672"/>
      <c r="DD8" s="640">
        <v>1538</v>
      </c>
      <c r="DE8" s="635"/>
      <c r="DF8" s="635"/>
      <c r="DG8" s="635"/>
      <c r="DH8" s="635"/>
      <c r="DI8" s="635"/>
      <c r="DJ8" s="635"/>
      <c r="DK8" s="635"/>
      <c r="DL8" s="635"/>
      <c r="DM8" s="635"/>
      <c r="DN8" s="635"/>
      <c r="DO8" s="635"/>
      <c r="DP8" s="636"/>
      <c r="DQ8" s="640">
        <v>515383</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16636</v>
      </c>
      <c r="S9" s="635"/>
      <c r="T9" s="635"/>
      <c r="U9" s="635"/>
      <c r="V9" s="635"/>
      <c r="W9" s="635"/>
      <c r="X9" s="635"/>
      <c r="Y9" s="636"/>
      <c r="Z9" s="672">
        <v>0.2</v>
      </c>
      <c r="AA9" s="672"/>
      <c r="AB9" s="672"/>
      <c r="AC9" s="672"/>
      <c r="AD9" s="673">
        <v>16636</v>
      </c>
      <c r="AE9" s="673"/>
      <c r="AF9" s="673"/>
      <c r="AG9" s="673"/>
      <c r="AH9" s="673"/>
      <c r="AI9" s="673"/>
      <c r="AJ9" s="673"/>
      <c r="AK9" s="673"/>
      <c r="AL9" s="637">
        <v>0.4</v>
      </c>
      <c r="AM9" s="638"/>
      <c r="AN9" s="638"/>
      <c r="AO9" s="674"/>
      <c r="AP9" s="631" t="s">
        <v>231</v>
      </c>
      <c r="AQ9" s="632"/>
      <c r="AR9" s="632"/>
      <c r="AS9" s="632"/>
      <c r="AT9" s="632"/>
      <c r="AU9" s="632"/>
      <c r="AV9" s="632"/>
      <c r="AW9" s="632"/>
      <c r="AX9" s="632"/>
      <c r="AY9" s="632"/>
      <c r="AZ9" s="632"/>
      <c r="BA9" s="632"/>
      <c r="BB9" s="632"/>
      <c r="BC9" s="632"/>
      <c r="BD9" s="632"/>
      <c r="BE9" s="632"/>
      <c r="BF9" s="633"/>
      <c r="BG9" s="634">
        <v>349212</v>
      </c>
      <c r="BH9" s="635"/>
      <c r="BI9" s="635"/>
      <c r="BJ9" s="635"/>
      <c r="BK9" s="635"/>
      <c r="BL9" s="635"/>
      <c r="BM9" s="635"/>
      <c r="BN9" s="636"/>
      <c r="BO9" s="672">
        <v>37.9</v>
      </c>
      <c r="BP9" s="672"/>
      <c r="BQ9" s="672"/>
      <c r="BR9" s="672"/>
      <c r="BS9" s="673" t="s">
        <v>122</v>
      </c>
      <c r="BT9" s="673"/>
      <c r="BU9" s="673"/>
      <c r="BV9" s="673"/>
      <c r="BW9" s="673"/>
      <c r="BX9" s="673"/>
      <c r="BY9" s="673"/>
      <c r="BZ9" s="673"/>
      <c r="CA9" s="673"/>
      <c r="CB9" s="708"/>
      <c r="CD9" s="631" t="s">
        <v>232</v>
      </c>
      <c r="CE9" s="632"/>
      <c r="CF9" s="632"/>
      <c r="CG9" s="632"/>
      <c r="CH9" s="632"/>
      <c r="CI9" s="632"/>
      <c r="CJ9" s="632"/>
      <c r="CK9" s="632"/>
      <c r="CL9" s="632"/>
      <c r="CM9" s="632"/>
      <c r="CN9" s="632"/>
      <c r="CO9" s="632"/>
      <c r="CP9" s="632"/>
      <c r="CQ9" s="633"/>
      <c r="CR9" s="634">
        <v>1371897</v>
      </c>
      <c r="CS9" s="635"/>
      <c r="CT9" s="635"/>
      <c r="CU9" s="635"/>
      <c r="CV9" s="635"/>
      <c r="CW9" s="635"/>
      <c r="CX9" s="635"/>
      <c r="CY9" s="636"/>
      <c r="CZ9" s="672">
        <v>14.1</v>
      </c>
      <c r="DA9" s="672"/>
      <c r="DB9" s="672"/>
      <c r="DC9" s="672"/>
      <c r="DD9" s="640">
        <v>274731</v>
      </c>
      <c r="DE9" s="635"/>
      <c r="DF9" s="635"/>
      <c r="DG9" s="635"/>
      <c r="DH9" s="635"/>
      <c r="DI9" s="635"/>
      <c r="DJ9" s="635"/>
      <c r="DK9" s="635"/>
      <c r="DL9" s="635"/>
      <c r="DM9" s="635"/>
      <c r="DN9" s="635"/>
      <c r="DO9" s="635"/>
      <c r="DP9" s="636"/>
      <c r="DQ9" s="640">
        <v>571066</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22479</v>
      </c>
      <c r="BH10" s="635"/>
      <c r="BI10" s="635"/>
      <c r="BJ10" s="635"/>
      <c r="BK10" s="635"/>
      <c r="BL10" s="635"/>
      <c r="BM10" s="635"/>
      <c r="BN10" s="636"/>
      <c r="BO10" s="672">
        <v>2.4</v>
      </c>
      <c r="BP10" s="672"/>
      <c r="BQ10" s="672"/>
      <c r="BR10" s="672"/>
      <c r="BS10" s="673" t="s">
        <v>122</v>
      </c>
      <c r="BT10" s="673"/>
      <c r="BU10" s="673"/>
      <c r="BV10" s="673"/>
      <c r="BW10" s="673"/>
      <c r="BX10" s="673"/>
      <c r="BY10" s="673"/>
      <c r="BZ10" s="673"/>
      <c r="CA10" s="673"/>
      <c r="CB10" s="708"/>
      <c r="CD10" s="631" t="s">
        <v>235</v>
      </c>
      <c r="CE10" s="632"/>
      <c r="CF10" s="632"/>
      <c r="CG10" s="632"/>
      <c r="CH10" s="632"/>
      <c r="CI10" s="632"/>
      <c r="CJ10" s="632"/>
      <c r="CK10" s="632"/>
      <c r="CL10" s="632"/>
      <c r="CM10" s="632"/>
      <c r="CN10" s="632"/>
      <c r="CO10" s="632"/>
      <c r="CP10" s="632"/>
      <c r="CQ10" s="633"/>
      <c r="CR10" s="634">
        <v>42864</v>
      </c>
      <c r="CS10" s="635"/>
      <c r="CT10" s="635"/>
      <c r="CU10" s="635"/>
      <c r="CV10" s="635"/>
      <c r="CW10" s="635"/>
      <c r="CX10" s="635"/>
      <c r="CY10" s="636"/>
      <c r="CZ10" s="672">
        <v>0.4</v>
      </c>
      <c r="DA10" s="672"/>
      <c r="DB10" s="672"/>
      <c r="DC10" s="672"/>
      <c r="DD10" s="640" t="s">
        <v>122</v>
      </c>
      <c r="DE10" s="635"/>
      <c r="DF10" s="635"/>
      <c r="DG10" s="635"/>
      <c r="DH10" s="635"/>
      <c r="DI10" s="635"/>
      <c r="DJ10" s="635"/>
      <c r="DK10" s="635"/>
      <c r="DL10" s="635"/>
      <c r="DM10" s="635"/>
      <c r="DN10" s="635"/>
      <c r="DO10" s="635"/>
      <c r="DP10" s="636"/>
      <c r="DQ10" s="640">
        <v>40178</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182531</v>
      </c>
      <c r="S11" s="635"/>
      <c r="T11" s="635"/>
      <c r="U11" s="635"/>
      <c r="V11" s="635"/>
      <c r="W11" s="635"/>
      <c r="X11" s="635"/>
      <c r="Y11" s="636"/>
      <c r="Z11" s="637">
        <v>1.8</v>
      </c>
      <c r="AA11" s="638"/>
      <c r="AB11" s="638"/>
      <c r="AC11" s="639"/>
      <c r="AD11" s="640">
        <v>182531</v>
      </c>
      <c r="AE11" s="635"/>
      <c r="AF11" s="635"/>
      <c r="AG11" s="635"/>
      <c r="AH11" s="635"/>
      <c r="AI11" s="635"/>
      <c r="AJ11" s="635"/>
      <c r="AK11" s="636"/>
      <c r="AL11" s="637">
        <v>4.5999999999999996</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12579</v>
      </c>
      <c r="BH11" s="635"/>
      <c r="BI11" s="635"/>
      <c r="BJ11" s="635"/>
      <c r="BK11" s="635"/>
      <c r="BL11" s="635"/>
      <c r="BM11" s="635"/>
      <c r="BN11" s="636"/>
      <c r="BO11" s="672">
        <v>1.4</v>
      </c>
      <c r="BP11" s="672"/>
      <c r="BQ11" s="672"/>
      <c r="BR11" s="672"/>
      <c r="BS11" s="673" t="s">
        <v>122</v>
      </c>
      <c r="BT11" s="673"/>
      <c r="BU11" s="673"/>
      <c r="BV11" s="673"/>
      <c r="BW11" s="673"/>
      <c r="BX11" s="673"/>
      <c r="BY11" s="673"/>
      <c r="BZ11" s="673"/>
      <c r="CA11" s="673"/>
      <c r="CB11" s="708"/>
      <c r="CD11" s="631" t="s">
        <v>238</v>
      </c>
      <c r="CE11" s="632"/>
      <c r="CF11" s="632"/>
      <c r="CG11" s="632"/>
      <c r="CH11" s="632"/>
      <c r="CI11" s="632"/>
      <c r="CJ11" s="632"/>
      <c r="CK11" s="632"/>
      <c r="CL11" s="632"/>
      <c r="CM11" s="632"/>
      <c r="CN11" s="632"/>
      <c r="CO11" s="632"/>
      <c r="CP11" s="632"/>
      <c r="CQ11" s="633"/>
      <c r="CR11" s="634">
        <v>469713</v>
      </c>
      <c r="CS11" s="635"/>
      <c r="CT11" s="635"/>
      <c r="CU11" s="635"/>
      <c r="CV11" s="635"/>
      <c r="CW11" s="635"/>
      <c r="CX11" s="635"/>
      <c r="CY11" s="636"/>
      <c r="CZ11" s="672">
        <v>4.8</v>
      </c>
      <c r="DA11" s="672"/>
      <c r="DB11" s="672"/>
      <c r="DC11" s="672"/>
      <c r="DD11" s="640">
        <v>186301</v>
      </c>
      <c r="DE11" s="635"/>
      <c r="DF11" s="635"/>
      <c r="DG11" s="635"/>
      <c r="DH11" s="635"/>
      <c r="DI11" s="635"/>
      <c r="DJ11" s="635"/>
      <c r="DK11" s="635"/>
      <c r="DL11" s="635"/>
      <c r="DM11" s="635"/>
      <c r="DN11" s="635"/>
      <c r="DO11" s="635"/>
      <c r="DP11" s="636"/>
      <c r="DQ11" s="640">
        <v>109325</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v>499</v>
      </c>
      <c r="S12" s="635"/>
      <c r="T12" s="635"/>
      <c r="U12" s="635"/>
      <c r="V12" s="635"/>
      <c r="W12" s="635"/>
      <c r="X12" s="635"/>
      <c r="Y12" s="636"/>
      <c r="Z12" s="672">
        <v>0</v>
      </c>
      <c r="AA12" s="672"/>
      <c r="AB12" s="672"/>
      <c r="AC12" s="672"/>
      <c r="AD12" s="673">
        <v>499</v>
      </c>
      <c r="AE12" s="673"/>
      <c r="AF12" s="673"/>
      <c r="AG12" s="673"/>
      <c r="AH12" s="673"/>
      <c r="AI12" s="673"/>
      <c r="AJ12" s="673"/>
      <c r="AK12" s="673"/>
      <c r="AL12" s="637">
        <v>0</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402971</v>
      </c>
      <c r="BH12" s="635"/>
      <c r="BI12" s="635"/>
      <c r="BJ12" s="635"/>
      <c r="BK12" s="635"/>
      <c r="BL12" s="635"/>
      <c r="BM12" s="635"/>
      <c r="BN12" s="636"/>
      <c r="BO12" s="672">
        <v>43.8</v>
      </c>
      <c r="BP12" s="672"/>
      <c r="BQ12" s="672"/>
      <c r="BR12" s="672"/>
      <c r="BS12" s="673" t="s">
        <v>122</v>
      </c>
      <c r="BT12" s="673"/>
      <c r="BU12" s="673"/>
      <c r="BV12" s="673"/>
      <c r="BW12" s="673"/>
      <c r="BX12" s="673"/>
      <c r="BY12" s="673"/>
      <c r="BZ12" s="673"/>
      <c r="CA12" s="673"/>
      <c r="CB12" s="708"/>
      <c r="CD12" s="631" t="s">
        <v>241</v>
      </c>
      <c r="CE12" s="632"/>
      <c r="CF12" s="632"/>
      <c r="CG12" s="632"/>
      <c r="CH12" s="632"/>
      <c r="CI12" s="632"/>
      <c r="CJ12" s="632"/>
      <c r="CK12" s="632"/>
      <c r="CL12" s="632"/>
      <c r="CM12" s="632"/>
      <c r="CN12" s="632"/>
      <c r="CO12" s="632"/>
      <c r="CP12" s="632"/>
      <c r="CQ12" s="633"/>
      <c r="CR12" s="634">
        <v>1457968</v>
      </c>
      <c r="CS12" s="635"/>
      <c r="CT12" s="635"/>
      <c r="CU12" s="635"/>
      <c r="CV12" s="635"/>
      <c r="CW12" s="635"/>
      <c r="CX12" s="635"/>
      <c r="CY12" s="636"/>
      <c r="CZ12" s="672">
        <v>14.9</v>
      </c>
      <c r="DA12" s="672"/>
      <c r="DB12" s="672"/>
      <c r="DC12" s="672"/>
      <c r="DD12" s="640">
        <v>989690</v>
      </c>
      <c r="DE12" s="635"/>
      <c r="DF12" s="635"/>
      <c r="DG12" s="635"/>
      <c r="DH12" s="635"/>
      <c r="DI12" s="635"/>
      <c r="DJ12" s="635"/>
      <c r="DK12" s="635"/>
      <c r="DL12" s="635"/>
      <c r="DM12" s="635"/>
      <c r="DN12" s="635"/>
      <c r="DO12" s="635"/>
      <c r="DP12" s="636"/>
      <c r="DQ12" s="640">
        <v>118726</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v>217</v>
      </c>
      <c r="S13" s="635"/>
      <c r="T13" s="635"/>
      <c r="U13" s="635"/>
      <c r="V13" s="635"/>
      <c r="W13" s="635"/>
      <c r="X13" s="635"/>
      <c r="Y13" s="636"/>
      <c r="Z13" s="672">
        <v>0</v>
      </c>
      <c r="AA13" s="672"/>
      <c r="AB13" s="672"/>
      <c r="AC13" s="672"/>
      <c r="AD13" s="673">
        <v>217</v>
      </c>
      <c r="AE13" s="673"/>
      <c r="AF13" s="673"/>
      <c r="AG13" s="673"/>
      <c r="AH13" s="673"/>
      <c r="AI13" s="673"/>
      <c r="AJ13" s="673"/>
      <c r="AK13" s="673"/>
      <c r="AL13" s="637">
        <v>0</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330518</v>
      </c>
      <c r="BH13" s="635"/>
      <c r="BI13" s="635"/>
      <c r="BJ13" s="635"/>
      <c r="BK13" s="635"/>
      <c r="BL13" s="635"/>
      <c r="BM13" s="635"/>
      <c r="BN13" s="636"/>
      <c r="BO13" s="672">
        <v>35.9</v>
      </c>
      <c r="BP13" s="672"/>
      <c r="BQ13" s="672"/>
      <c r="BR13" s="672"/>
      <c r="BS13" s="673" t="s">
        <v>122</v>
      </c>
      <c r="BT13" s="673"/>
      <c r="BU13" s="673"/>
      <c r="BV13" s="673"/>
      <c r="BW13" s="673"/>
      <c r="BX13" s="673"/>
      <c r="BY13" s="673"/>
      <c r="BZ13" s="673"/>
      <c r="CA13" s="673"/>
      <c r="CB13" s="708"/>
      <c r="CD13" s="631" t="s">
        <v>244</v>
      </c>
      <c r="CE13" s="632"/>
      <c r="CF13" s="632"/>
      <c r="CG13" s="632"/>
      <c r="CH13" s="632"/>
      <c r="CI13" s="632"/>
      <c r="CJ13" s="632"/>
      <c r="CK13" s="632"/>
      <c r="CL13" s="632"/>
      <c r="CM13" s="632"/>
      <c r="CN13" s="632"/>
      <c r="CO13" s="632"/>
      <c r="CP13" s="632"/>
      <c r="CQ13" s="633"/>
      <c r="CR13" s="634">
        <v>781639</v>
      </c>
      <c r="CS13" s="635"/>
      <c r="CT13" s="635"/>
      <c r="CU13" s="635"/>
      <c r="CV13" s="635"/>
      <c r="CW13" s="635"/>
      <c r="CX13" s="635"/>
      <c r="CY13" s="636"/>
      <c r="CZ13" s="672">
        <v>8</v>
      </c>
      <c r="DA13" s="672"/>
      <c r="DB13" s="672"/>
      <c r="DC13" s="672"/>
      <c r="DD13" s="640">
        <v>566767</v>
      </c>
      <c r="DE13" s="635"/>
      <c r="DF13" s="635"/>
      <c r="DG13" s="635"/>
      <c r="DH13" s="635"/>
      <c r="DI13" s="635"/>
      <c r="DJ13" s="635"/>
      <c r="DK13" s="635"/>
      <c r="DL13" s="635"/>
      <c r="DM13" s="635"/>
      <c r="DN13" s="635"/>
      <c r="DO13" s="635"/>
      <c r="DP13" s="636"/>
      <c r="DQ13" s="640">
        <v>310041</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49530</v>
      </c>
      <c r="BH14" s="635"/>
      <c r="BI14" s="635"/>
      <c r="BJ14" s="635"/>
      <c r="BK14" s="635"/>
      <c r="BL14" s="635"/>
      <c r="BM14" s="635"/>
      <c r="BN14" s="636"/>
      <c r="BO14" s="672">
        <v>5.4</v>
      </c>
      <c r="BP14" s="672"/>
      <c r="BQ14" s="672"/>
      <c r="BR14" s="672"/>
      <c r="BS14" s="673" t="s">
        <v>122</v>
      </c>
      <c r="BT14" s="673"/>
      <c r="BU14" s="673"/>
      <c r="BV14" s="673"/>
      <c r="BW14" s="673"/>
      <c r="BX14" s="673"/>
      <c r="BY14" s="673"/>
      <c r="BZ14" s="673"/>
      <c r="CA14" s="673"/>
      <c r="CB14" s="708"/>
      <c r="CD14" s="631" t="s">
        <v>247</v>
      </c>
      <c r="CE14" s="632"/>
      <c r="CF14" s="632"/>
      <c r="CG14" s="632"/>
      <c r="CH14" s="632"/>
      <c r="CI14" s="632"/>
      <c r="CJ14" s="632"/>
      <c r="CK14" s="632"/>
      <c r="CL14" s="632"/>
      <c r="CM14" s="632"/>
      <c r="CN14" s="632"/>
      <c r="CO14" s="632"/>
      <c r="CP14" s="632"/>
      <c r="CQ14" s="633"/>
      <c r="CR14" s="634">
        <v>340380</v>
      </c>
      <c r="CS14" s="635"/>
      <c r="CT14" s="635"/>
      <c r="CU14" s="635"/>
      <c r="CV14" s="635"/>
      <c r="CW14" s="635"/>
      <c r="CX14" s="635"/>
      <c r="CY14" s="636"/>
      <c r="CZ14" s="672">
        <v>3.5</v>
      </c>
      <c r="DA14" s="672"/>
      <c r="DB14" s="672"/>
      <c r="DC14" s="672"/>
      <c r="DD14" s="640">
        <v>85696</v>
      </c>
      <c r="DE14" s="635"/>
      <c r="DF14" s="635"/>
      <c r="DG14" s="635"/>
      <c r="DH14" s="635"/>
      <c r="DI14" s="635"/>
      <c r="DJ14" s="635"/>
      <c r="DK14" s="635"/>
      <c r="DL14" s="635"/>
      <c r="DM14" s="635"/>
      <c r="DN14" s="635"/>
      <c r="DO14" s="635"/>
      <c r="DP14" s="636"/>
      <c r="DQ14" s="640">
        <v>161417</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23372</v>
      </c>
      <c r="S15" s="635"/>
      <c r="T15" s="635"/>
      <c r="U15" s="635"/>
      <c r="V15" s="635"/>
      <c r="W15" s="635"/>
      <c r="X15" s="635"/>
      <c r="Y15" s="636"/>
      <c r="Z15" s="672">
        <v>0.2</v>
      </c>
      <c r="AA15" s="672"/>
      <c r="AB15" s="672"/>
      <c r="AC15" s="672"/>
      <c r="AD15" s="673">
        <v>23372</v>
      </c>
      <c r="AE15" s="673"/>
      <c r="AF15" s="673"/>
      <c r="AG15" s="673"/>
      <c r="AH15" s="673"/>
      <c r="AI15" s="673"/>
      <c r="AJ15" s="673"/>
      <c r="AK15" s="673"/>
      <c r="AL15" s="637">
        <v>0.6</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67354</v>
      </c>
      <c r="BH15" s="635"/>
      <c r="BI15" s="635"/>
      <c r="BJ15" s="635"/>
      <c r="BK15" s="635"/>
      <c r="BL15" s="635"/>
      <c r="BM15" s="635"/>
      <c r="BN15" s="636"/>
      <c r="BO15" s="672">
        <v>7.3</v>
      </c>
      <c r="BP15" s="672"/>
      <c r="BQ15" s="672"/>
      <c r="BR15" s="672"/>
      <c r="BS15" s="673" t="s">
        <v>122</v>
      </c>
      <c r="BT15" s="673"/>
      <c r="BU15" s="673"/>
      <c r="BV15" s="673"/>
      <c r="BW15" s="673"/>
      <c r="BX15" s="673"/>
      <c r="BY15" s="673"/>
      <c r="BZ15" s="673"/>
      <c r="CA15" s="673"/>
      <c r="CB15" s="708"/>
      <c r="CD15" s="631" t="s">
        <v>250</v>
      </c>
      <c r="CE15" s="632"/>
      <c r="CF15" s="632"/>
      <c r="CG15" s="632"/>
      <c r="CH15" s="632"/>
      <c r="CI15" s="632"/>
      <c r="CJ15" s="632"/>
      <c r="CK15" s="632"/>
      <c r="CL15" s="632"/>
      <c r="CM15" s="632"/>
      <c r="CN15" s="632"/>
      <c r="CO15" s="632"/>
      <c r="CP15" s="632"/>
      <c r="CQ15" s="633"/>
      <c r="CR15" s="634">
        <v>1016837</v>
      </c>
      <c r="CS15" s="635"/>
      <c r="CT15" s="635"/>
      <c r="CU15" s="635"/>
      <c r="CV15" s="635"/>
      <c r="CW15" s="635"/>
      <c r="CX15" s="635"/>
      <c r="CY15" s="636"/>
      <c r="CZ15" s="672">
        <v>10.4</v>
      </c>
      <c r="DA15" s="672"/>
      <c r="DB15" s="672"/>
      <c r="DC15" s="672"/>
      <c r="DD15" s="640">
        <v>365777</v>
      </c>
      <c r="DE15" s="635"/>
      <c r="DF15" s="635"/>
      <c r="DG15" s="635"/>
      <c r="DH15" s="635"/>
      <c r="DI15" s="635"/>
      <c r="DJ15" s="635"/>
      <c r="DK15" s="635"/>
      <c r="DL15" s="635"/>
      <c r="DM15" s="635"/>
      <c r="DN15" s="635"/>
      <c r="DO15" s="635"/>
      <c r="DP15" s="636"/>
      <c r="DQ15" s="640">
        <v>413791</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38517</v>
      </c>
      <c r="S16" s="635"/>
      <c r="T16" s="635"/>
      <c r="U16" s="635"/>
      <c r="V16" s="635"/>
      <c r="W16" s="635"/>
      <c r="X16" s="635"/>
      <c r="Y16" s="636"/>
      <c r="Z16" s="672">
        <v>0.4</v>
      </c>
      <c r="AA16" s="672"/>
      <c r="AB16" s="672"/>
      <c r="AC16" s="672"/>
      <c r="AD16" s="673">
        <v>38517</v>
      </c>
      <c r="AE16" s="673"/>
      <c r="AF16" s="673"/>
      <c r="AG16" s="673"/>
      <c r="AH16" s="673"/>
      <c r="AI16" s="673"/>
      <c r="AJ16" s="673"/>
      <c r="AK16" s="673"/>
      <c r="AL16" s="637">
        <v>1</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08"/>
      <c r="CD16" s="631" t="s">
        <v>253</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29876</v>
      </c>
      <c r="S17" s="635"/>
      <c r="T17" s="635"/>
      <c r="U17" s="635"/>
      <c r="V17" s="635"/>
      <c r="W17" s="635"/>
      <c r="X17" s="635"/>
      <c r="Y17" s="636"/>
      <c r="Z17" s="672">
        <v>0.3</v>
      </c>
      <c r="AA17" s="672"/>
      <c r="AB17" s="672"/>
      <c r="AC17" s="672"/>
      <c r="AD17" s="673">
        <v>29876</v>
      </c>
      <c r="AE17" s="673"/>
      <c r="AF17" s="673"/>
      <c r="AG17" s="673"/>
      <c r="AH17" s="673"/>
      <c r="AI17" s="673"/>
      <c r="AJ17" s="673"/>
      <c r="AK17" s="673"/>
      <c r="AL17" s="637">
        <v>0.7</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08"/>
      <c r="CD17" s="631" t="s">
        <v>256</v>
      </c>
      <c r="CE17" s="632"/>
      <c r="CF17" s="632"/>
      <c r="CG17" s="632"/>
      <c r="CH17" s="632"/>
      <c r="CI17" s="632"/>
      <c r="CJ17" s="632"/>
      <c r="CK17" s="632"/>
      <c r="CL17" s="632"/>
      <c r="CM17" s="632"/>
      <c r="CN17" s="632"/>
      <c r="CO17" s="632"/>
      <c r="CP17" s="632"/>
      <c r="CQ17" s="633"/>
      <c r="CR17" s="634">
        <v>1170441</v>
      </c>
      <c r="CS17" s="635"/>
      <c r="CT17" s="635"/>
      <c r="CU17" s="635"/>
      <c r="CV17" s="635"/>
      <c r="CW17" s="635"/>
      <c r="CX17" s="635"/>
      <c r="CY17" s="636"/>
      <c r="CZ17" s="672">
        <v>12</v>
      </c>
      <c r="DA17" s="672"/>
      <c r="DB17" s="672"/>
      <c r="DC17" s="672"/>
      <c r="DD17" s="640" t="s">
        <v>122</v>
      </c>
      <c r="DE17" s="635"/>
      <c r="DF17" s="635"/>
      <c r="DG17" s="635"/>
      <c r="DH17" s="635"/>
      <c r="DI17" s="635"/>
      <c r="DJ17" s="635"/>
      <c r="DK17" s="635"/>
      <c r="DL17" s="635"/>
      <c r="DM17" s="635"/>
      <c r="DN17" s="635"/>
      <c r="DO17" s="635"/>
      <c r="DP17" s="636"/>
      <c r="DQ17" s="640">
        <v>1129299</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1805</v>
      </c>
      <c r="S18" s="635"/>
      <c r="T18" s="635"/>
      <c r="U18" s="635"/>
      <c r="V18" s="635"/>
      <c r="W18" s="635"/>
      <c r="X18" s="635"/>
      <c r="Y18" s="636"/>
      <c r="Z18" s="672">
        <v>0</v>
      </c>
      <c r="AA18" s="672"/>
      <c r="AB18" s="672"/>
      <c r="AC18" s="672"/>
      <c r="AD18" s="673">
        <v>1805</v>
      </c>
      <c r="AE18" s="673"/>
      <c r="AF18" s="673"/>
      <c r="AG18" s="673"/>
      <c r="AH18" s="673"/>
      <c r="AI18" s="673"/>
      <c r="AJ18" s="673"/>
      <c r="AK18" s="673"/>
      <c r="AL18" s="637">
        <v>0</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08"/>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28071</v>
      </c>
      <c r="S19" s="635"/>
      <c r="T19" s="635"/>
      <c r="U19" s="635"/>
      <c r="V19" s="635"/>
      <c r="W19" s="635"/>
      <c r="X19" s="635"/>
      <c r="Y19" s="636"/>
      <c r="Z19" s="672">
        <v>0.3</v>
      </c>
      <c r="AA19" s="672"/>
      <c r="AB19" s="672"/>
      <c r="AC19" s="672"/>
      <c r="AD19" s="673">
        <v>28071</v>
      </c>
      <c r="AE19" s="673"/>
      <c r="AF19" s="673"/>
      <c r="AG19" s="673"/>
      <c r="AH19" s="673"/>
      <c r="AI19" s="673"/>
      <c r="AJ19" s="673"/>
      <c r="AK19" s="673"/>
      <c r="AL19" s="637">
        <v>0.7</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5300</v>
      </c>
      <c r="BH19" s="635"/>
      <c r="BI19" s="635"/>
      <c r="BJ19" s="635"/>
      <c r="BK19" s="635"/>
      <c r="BL19" s="635"/>
      <c r="BM19" s="635"/>
      <c r="BN19" s="636"/>
      <c r="BO19" s="672">
        <v>0.6</v>
      </c>
      <c r="BP19" s="672"/>
      <c r="BQ19" s="672"/>
      <c r="BR19" s="672"/>
      <c r="BS19" s="673" t="s">
        <v>122</v>
      </c>
      <c r="BT19" s="673"/>
      <c r="BU19" s="673"/>
      <c r="BV19" s="673"/>
      <c r="BW19" s="673"/>
      <c r="BX19" s="673"/>
      <c r="BY19" s="673"/>
      <c r="BZ19" s="673"/>
      <c r="CA19" s="673"/>
      <c r="CB19" s="708"/>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9" t="s">
        <v>263</v>
      </c>
      <c r="C20" s="710"/>
      <c r="D20" s="710"/>
      <c r="E20" s="710"/>
      <c r="F20" s="710"/>
      <c r="G20" s="710"/>
      <c r="H20" s="710"/>
      <c r="I20" s="710"/>
      <c r="J20" s="710"/>
      <c r="K20" s="710"/>
      <c r="L20" s="710"/>
      <c r="M20" s="710"/>
      <c r="N20" s="710"/>
      <c r="O20" s="710"/>
      <c r="P20" s="710"/>
      <c r="Q20" s="711"/>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5300</v>
      </c>
      <c r="BH20" s="635"/>
      <c r="BI20" s="635"/>
      <c r="BJ20" s="635"/>
      <c r="BK20" s="635"/>
      <c r="BL20" s="635"/>
      <c r="BM20" s="635"/>
      <c r="BN20" s="636"/>
      <c r="BO20" s="672">
        <v>0.6</v>
      </c>
      <c r="BP20" s="672"/>
      <c r="BQ20" s="672"/>
      <c r="BR20" s="672"/>
      <c r="BS20" s="673" t="s">
        <v>122</v>
      </c>
      <c r="BT20" s="673"/>
      <c r="BU20" s="673"/>
      <c r="BV20" s="673"/>
      <c r="BW20" s="673"/>
      <c r="BX20" s="673"/>
      <c r="BY20" s="673"/>
      <c r="BZ20" s="673"/>
      <c r="CA20" s="673"/>
      <c r="CB20" s="708"/>
      <c r="CD20" s="631" t="s">
        <v>265</v>
      </c>
      <c r="CE20" s="632"/>
      <c r="CF20" s="632"/>
      <c r="CG20" s="632"/>
      <c r="CH20" s="632"/>
      <c r="CI20" s="632"/>
      <c r="CJ20" s="632"/>
      <c r="CK20" s="632"/>
      <c r="CL20" s="632"/>
      <c r="CM20" s="632"/>
      <c r="CN20" s="632"/>
      <c r="CO20" s="632"/>
      <c r="CP20" s="632"/>
      <c r="CQ20" s="633"/>
      <c r="CR20" s="634">
        <v>9754237</v>
      </c>
      <c r="CS20" s="635"/>
      <c r="CT20" s="635"/>
      <c r="CU20" s="635"/>
      <c r="CV20" s="635"/>
      <c r="CW20" s="635"/>
      <c r="CX20" s="635"/>
      <c r="CY20" s="636"/>
      <c r="CZ20" s="672">
        <v>100</v>
      </c>
      <c r="DA20" s="672"/>
      <c r="DB20" s="672"/>
      <c r="DC20" s="672"/>
      <c r="DD20" s="640">
        <v>2608310</v>
      </c>
      <c r="DE20" s="635"/>
      <c r="DF20" s="635"/>
      <c r="DG20" s="635"/>
      <c r="DH20" s="635"/>
      <c r="DI20" s="635"/>
      <c r="DJ20" s="635"/>
      <c r="DK20" s="635"/>
      <c r="DL20" s="635"/>
      <c r="DM20" s="635"/>
      <c r="DN20" s="635"/>
      <c r="DO20" s="635"/>
      <c r="DP20" s="636"/>
      <c r="DQ20" s="640">
        <v>4528510</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2907642</v>
      </c>
      <c r="S21" s="635"/>
      <c r="T21" s="635"/>
      <c r="U21" s="635"/>
      <c r="V21" s="635"/>
      <c r="W21" s="635"/>
      <c r="X21" s="635"/>
      <c r="Y21" s="636"/>
      <c r="Z21" s="672">
        <v>29.4</v>
      </c>
      <c r="AA21" s="672"/>
      <c r="AB21" s="672"/>
      <c r="AC21" s="672"/>
      <c r="AD21" s="673">
        <v>2708680</v>
      </c>
      <c r="AE21" s="673"/>
      <c r="AF21" s="673"/>
      <c r="AG21" s="673"/>
      <c r="AH21" s="673"/>
      <c r="AI21" s="673"/>
      <c r="AJ21" s="673"/>
      <c r="AK21" s="673"/>
      <c r="AL21" s="637">
        <v>67.5</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v>5300</v>
      </c>
      <c r="BH21" s="635"/>
      <c r="BI21" s="635"/>
      <c r="BJ21" s="635"/>
      <c r="BK21" s="635"/>
      <c r="BL21" s="635"/>
      <c r="BM21" s="635"/>
      <c r="BN21" s="636"/>
      <c r="BO21" s="672">
        <v>0.6</v>
      </c>
      <c r="BP21" s="672"/>
      <c r="BQ21" s="672"/>
      <c r="BR21" s="672"/>
      <c r="BS21" s="673" t="s">
        <v>122</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2708680</v>
      </c>
      <c r="S22" s="635"/>
      <c r="T22" s="635"/>
      <c r="U22" s="635"/>
      <c r="V22" s="635"/>
      <c r="W22" s="635"/>
      <c r="X22" s="635"/>
      <c r="Y22" s="636"/>
      <c r="Z22" s="672">
        <v>27.4</v>
      </c>
      <c r="AA22" s="672"/>
      <c r="AB22" s="672"/>
      <c r="AC22" s="672"/>
      <c r="AD22" s="673">
        <v>2708680</v>
      </c>
      <c r="AE22" s="673"/>
      <c r="AF22" s="673"/>
      <c r="AG22" s="673"/>
      <c r="AH22" s="673"/>
      <c r="AI22" s="673"/>
      <c r="AJ22" s="673"/>
      <c r="AK22" s="673"/>
      <c r="AL22" s="637">
        <v>67.5</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08"/>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198962</v>
      </c>
      <c r="S23" s="635"/>
      <c r="T23" s="635"/>
      <c r="U23" s="635"/>
      <c r="V23" s="635"/>
      <c r="W23" s="635"/>
      <c r="X23" s="635"/>
      <c r="Y23" s="636"/>
      <c r="Z23" s="672">
        <v>2</v>
      </c>
      <c r="AA23" s="672"/>
      <c r="AB23" s="672"/>
      <c r="AC23" s="672"/>
      <c r="AD23" s="673" t="s">
        <v>122</v>
      </c>
      <c r="AE23" s="673"/>
      <c r="AF23" s="673"/>
      <c r="AG23" s="673"/>
      <c r="AH23" s="673"/>
      <c r="AI23" s="673"/>
      <c r="AJ23" s="673"/>
      <c r="AK23" s="673"/>
      <c r="AL23" s="637" t="s">
        <v>122</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08"/>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08"/>
      <c r="CD24" s="692" t="s">
        <v>280</v>
      </c>
      <c r="CE24" s="693"/>
      <c r="CF24" s="693"/>
      <c r="CG24" s="693"/>
      <c r="CH24" s="693"/>
      <c r="CI24" s="693"/>
      <c r="CJ24" s="693"/>
      <c r="CK24" s="693"/>
      <c r="CL24" s="693"/>
      <c r="CM24" s="693"/>
      <c r="CN24" s="693"/>
      <c r="CO24" s="693"/>
      <c r="CP24" s="693"/>
      <c r="CQ24" s="694"/>
      <c r="CR24" s="689">
        <v>2984024</v>
      </c>
      <c r="CS24" s="690"/>
      <c r="CT24" s="690"/>
      <c r="CU24" s="690"/>
      <c r="CV24" s="690"/>
      <c r="CW24" s="690"/>
      <c r="CX24" s="690"/>
      <c r="CY24" s="715"/>
      <c r="CZ24" s="716">
        <v>30.6</v>
      </c>
      <c r="DA24" s="698"/>
      <c r="DB24" s="698"/>
      <c r="DC24" s="718"/>
      <c r="DD24" s="714">
        <v>2364284</v>
      </c>
      <c r="DE24" s="690"/>
      <c r="DF24" s="690"/>
      <c r="DG24" s="690"/>
      <c r="DH24" s="690"/>
      <c r="DI24" s="690"/>
      <c r="DJ24" s="690"/>
      <c r="DK24" s="715"/>
      <c r="DL24" s="714">
        <v>2364135</v>
      </c>
      <c r="DM24" s="690"/>
      <c r="DN24" s="690"/>
      <c r="DO24" s="690"/>
      <c r="DP24" s="690"/>
      <c r="DQ24" s="690"/>
      <c r="DR24" s="690"/>
      <c r="DS24" s="690"/>
      <c r="DT24" s="690"/>
      <c r="DU24" s="690"/>
      <c r="DV24" s="715"/>
      <c r="DW24" s="716">
        <v>58.8</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4196016</v>
      </c>
      <c r="S25" s="635"/>
      <c r="T25" s="635"/>
      <c r="U25" s="635"/>
      <c r="V25" s="635"/>
      <c r="W25" s="635"/>
      <c r="X25" s="635"/>
      <c r="Y25" s="636"/>
      <c r="Z25" s="672">
        <v>42.4</v>
      </c>
      <c r="AA25" s="672"/>
      <c r="AB25" s="672"/>
      <c r="AC25" s="672"/>
      <c r="AD25" s="673">
        <v>3997054</v>
      </c>
      <c r="AE25" s="673"/>
      <c r="AF25" s="673"/>
      <c r="AG25" s="673"/>
      <c r="AH25" s="673"/>
      <c r="AI25" s="673"/>
      <c r="AJ25" s="673"/>
      <c r="AK25" s="673"/>
      <c r="AL25" s="637">
        <v>99.7</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08"/>
      <c r="CD25" s="631" t="s">
        <v>283</v>
      </c>
      <c r="CE25" s="632"/>
      <c r="CF25" s="632"/>
      <c r="CG25" s="632"/>
      <c r="CH25" s="632"/>
      <c r="CI25" s="632"/>
      <c r="CJ25" s="632"/>
      <c r="CK25" s="632"/>
      <c r="CL25" s="632"/>
      <c r="CM25" s="632"/>
      <c r="CN25" s="632"/>
      <c r="CO25" s="632"/>
      <c r="CP25" s="632"/>
      <c r="CQ25" s="633"/>
      <c r="CR25" s="634">
        <v>1312770</v>
      </c>
      <c r="CS25" s="647"/>
      <c r="CT25" s="647"/>
      <c r="CU25" s="647"/>
      <c r="CV25" s="647"/>
      <c r="CW25" s="647"/>
      <c r="CX25" s="647"/>
      <c r="CY25" s="648"/>
      <c r="CZ25" s="637">
        <v>13.5</v>
      </c>
      <c r="DA25" s="649"/>
      <c r="DB25" s="649"/>
      <c r="DC25" s="650"/>
      <c r="DD25" s="640">
        <v>1110084</v>
      </c>
      <c r="DE25" s="647"/>
      <c r="DF25" s="647"/>
      <c r="DG25" s="647"/>
      <c r="DH25" s="647"/>
      <c r="DI25" s="647"/>
      <c r="DJ25" s="647"/>
      <c r="DK25" s="648"/>
      <c r="DL25" s="640">
        <v>1109935</v>
      </c>
      <c r="DM25" s="647"/>
      <c r="DN25" s="647"/>
      <c r="DO25" s="647"/>
      <c r="DP25" s="647"/>
      <c r="DQ25" s="647"/>
      <c r="DR25" s="647"/>
      <c r="DS25" s="647"/>
      <c r="DT25" s="647"/>
      <c r="DU25" s="647"/>
      <c r="DV25" s="648"/>
      <c r="DW25" s="637">
        <v>27.6</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2633</v>
      </c>
      <c r="S26" s="635"/>
      <c r="T26" s="635"/>
      <c r="U26" s="635"/>
      <c r="V26" s="635"/>
      <c r="W26" s="635"/>
      <c r="X26" s="635"/>
      <c r="Y26" s="636"/>
      <c r="Z26" s="672">
        <v>0</v>
      </c>
      <c r="AA26" s="672"/>
      <c r="AB26" s="672"/>
      <c r="AC26" s="672"/>
      <c r="AD26" s="673">
        <v>2633</v>
      </c>
      <c r="AE26" s="673"/>
      <c r="AF26" s="673"/>
      <c r="AG26" s="673"/>
      <c r="AH26" s="673"/>
      <c r="AI26" s="673"/>
      <c r="AJ26" s="673"/>
      <c r="AK26" s="673"/>
      <c r="AL26" s="637">
        <v>0.1</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08"/>
      <c r="CD26" s="631" t="s">
        <v>286</v>
      </c>
      <c r="CE26" s="632"/>
      <c r="CF26" s="632"/>
      <c r="CG26" s="632"/>
      <c r="CH26" s="632"/>
      <c r="CI26" s="632"/>
      <c r="CJ26" s="632"/>
      <c r="CK26" s="632"/>
      <c r="CL26" s="632"/>
      <c r="CM26" s="632"/>
      <c r="CN26" s="632"/>
      <c r="CO26" s="632"/>
      <c r="CP26" s="632"/>
      <c r="CQ26" s="633"/>
      <c r="CR26" s="634">
        <v>859101</v>
      </c>
      <c r="CS26" s="635"/>
      <c r="CT26" s="635"/>
      <c r="CU26" s="635"/>
      <c r="CV26" s="635"/>
      <c r="CW26" s="635"/>
      <c r="CX26" s="635"/>
      <c r="CY26" s="636"/>
      <c r="CZ26" s="637">
        <v>8.8000000000000007</v>
      </c>
      <c r="DA26" s="649"/>
      <c r="DB26" s="649"/>
      <c r="DC26" s="650"/>
      <c r="DD26" s="640">
        <v>691536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4551</v>
      </c>
      <c r="S27" s="635"/>
      <c r="T27" s="635"/>
      <c r="U27" s="635"/>
      <c r="V27" s="635"/>
      <c r="W27" s="635"/>
      <c r="X27" s="635"/>
      <c r="Y27" s="636"/>
      <c r="Z27" s="672">
        <v>0</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920888</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08"/>
      <c r="CD27" s="631" t="s">
        <v>289</v>
      </c>
      <c r="CE27" s="632"/>
      <c r="CF27" s="632"/>
      <c r="CG27" s="632"/>
      <c r="CH27" s="632"/>
      <c r="CI27" s="632"/>
      <c r="CJ27" s="632"/>
      <c r="CK27" s="632"/>
      <c r="CL27" s="632"/>
      <c r="CM27" s="632"/>
      <c r="CN27" s="632"/>
      <c r="CO27" s="632"/>
      <c r="CP27" s="632"/>
      <c r="CQ27" s="633"/>
      <c r="CR27" s="634">
        <v>500813</v>
      </c>
      <c r="CS27" s="647"/>
      <c r="CT27" s="647"/>
      <c r="CU27" s="647"/>
      <c r="CV27" s="647"/>
      <c r="CW27" s="647"/>
      <c r="CX27" s="647"/>
      <c r="CY27" s="648"/>
      <c r="CZ27" s="637">
        <v>5.0999999999999996</v>
      </c>
      <c r="DA27" s="649"/>
      <c r="DB27" s="649"/>
      <c r="DC27" s="650"/>
      <c r="DD27" s="640">
        <v>124901</v>
      </c>
      <c r="DE27" s="647"/>
      <c r="DF27" s="647"/>
      <c r="DG27" s="647"/>
      <c r="DH27" s="647"/>
      <c r="DI27" s="647"/>
      <c r="DJ27" s="647"/>
      <c r="DK27" s="648"/>
      <c r="DL27" s="640">
        <v>124901</v>
      </c>
      <c r="DM27" s="647"/>
      <c r="DN27" s="647"/>
      <c r="DO27" s="647"/>
      <c r="DP27" s="647"/>
      <c r="DQ27" s="647"/>
      <c r="DR27" s="647"/>
      <c r="DS27" s="647"/>
      <c r="DT27" s="647"/>
      <c r="DU27" s="647"/>
      <c r="DV27" s="648"/>
      <c r="DW27" s="637">
        <v>3.1</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126603</v>
      </c>
      <c r="S28" s="635"/>
      <c r="T28" s="635"/>
      <c r="U28" s="635"/>
      <c r="V28" s="635"/>
      <c r="W28" s="635"/>
      <c r="X28" s="635"/>
      <c r="Y28" s="636"/>
      <c r="Z28" s="672">
        <v>1.3</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1170441</v>
      </c>
      <c r="CS28" s="635"/>
      <c r="CT28" s="635"/>
      <c r="CU28" s="635"/>
      <c r="CV28" s="635"/>
      <c r="CW28" s="635"/>
      <c r="CX28" s="635"/>
      <c r="CY28" s="636"/>
      <c r="CZ28" s="637">
        <v>12</v>
      </c>
      <c r="DA28" s="649"/>
      <c r="DB28" s="649"/>
      <c r="DC28" s="650"/>
      <c r="DD28" s="640">
        <v>1129299</v>
      </c>
      <c r="DE28" s="635"/>
      <c r="DF28" s="635"/>
      <c r="DG28" s="635"/>
      <c r="DH28" s="635"/>
      <c r="DI28" s="635"/>
      <c r="DJ28" s="635"/>
      <c r="DK28" s="636"/>
      <c r="DL28" s="640">
        <v>1129299</v>
      </c>
      <c r="DM28" s="635"/>
      <c r="DN28" s="635"/>
      <c r="DO28" s="635"/>
      <c r="DP28" s="635"/>
      <c r="DQ28" s="635"/>
      <c r="DR28" s="635"/>
      <c r="DS28" s="635"/>
      <c r="DT28" s="635"/>
      <c r="DU28" s="635"/>
      <c r="DV28" s="636"/>
      <c r="DW28" s="637">
        <v>28.1</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54056</v>
      </c>
      <c r="S29" s="635"/>
      <c r="T29" s="635"/>
      <c r="U29" s="635"/>
      <c r="V29" s="635"/>
      <c r="W29" s="635"/>
      <c r="X29" s="635"/>
      <c r="Y29" s="636"/>
      <c r="Z29" s="672">
        <v>0.5</v>
      </c>
      <c r="AA29" s="672"/>
      <c r="AB29" s="672"/>
      <c r="AC29" s="672"/>
      <c r="AD29" s="673">
        <v>1534</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293</v>
      </c>
      <c r="CE29" s="654"/>
      <c r="CF29" s="631" t="s">
        <v>66</v>
      </c>
      <c r="CG29" s="632"/>
      <c r="CH29" s="632"/>
      <c r="CI29" s="632"/>
      <c r="CJ29" s="632"/>
      <c r="CK29" s="632"/>
      <c r="CL29" s="632"/>
      <c r="CM29" s="632"/>
      <c r="CN29" s="632"/>
      <c r="CO29" s="632"/>
      <c r="CP29" s="632"/>
      <c r="CQ29" s="633"/>
      <c r="CR29" s="634">
        <v>1168718</v>
      </c>
      <c r="CS29" s="647"/>
      <c r="CT29" s="647"/>
      <c r="CU29" s="647"/>
      <c r="CV29" s="647"/>
      <c r="CW29" s="647"/>
      <c r="CX29" s="647"/>
      <c r="CY29" s="648"/>
      <c r="CZ29" s="637">
        <v>12</v>
      </c>
      <c r="DA29" s="649"/>
      <c r="DB29" s="649"/>
      <c r="DC29" s="650"/>
      <c r="DD29" s="640">
        <v>1127576</v>
      </c>
      <c r="DE29" s="647"/>
      <c r="DF29" s="647"/>
      <c r="DG29" s="647"/>
      <c r="DH29" s="647"/>
      <c r="DI29" s="647"/>
      <c r="DJ29" s="647"/>
      <c r="DK29" s="648"/>
      <c r="DL29" s="640">
        <v>1127576</v>
      </c>
      <c r="DM29" s="647"/>
      <c r="DN29" s="647"/>
      <c r="DO29" s="647"/>
      <c r="DP29" s="647"/>
      <c r="DQ29" s="647"/>
      <c r="DR29" s="647"/>
      <c r="DS29" s="647"/>
      <c r="DT29" s="647"/>
      <c r="DU29" s="647"/>
      <c r="DV29" s="648"/>
      <c r="DW29" s="637">
        <v>28.1</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688948</v>
      </c>
      <c r="S30" s="635"/>
      <c r="T30" s="635"/>
      <c r="U30" s="635"/>
      <c r="V30" s="635"/>
      <c r="W30" s="635"/>
      <c r="X30" s="635"/>
      <c r="Y30" s="636"/>
      <c r="Z30" s="672">
        <v>7</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6"/>
      <c r="BI30" s="706"/>
      <c r="BJ30" s="706"/>
      <c r="BK30" s="706"/>
      <c r="BL30" s="706"/>
      <c r="BM30" s="706"/>
      <c r="BN30" s="706"/>
      <c r="BO30" s="706"/>
      <c r="BP30" s="706"/>
      <c r="BQ30" s="707"/>
      <c r="BR30" s="686" t="s">
        <v>296</v>
      </c>
      <c r="BS30" s="706"/>
      <c r="BT30" s="706"/>
      <c r="BU30" s="706"/>
      <c r="BV30" s="706"/>
      <c r="BW30" s="706"/>
      <c r="BX30" s="706"/>
      <c r="BY30" s="706"/>
      <c r="BZ30" s="706"/>
      <c r="CA30" s="706"/>
      <c r="CB30" s="707"/>
      <c r="CD30" s="655"/>
      <c r="CE30" s="656"/>
      <c r="CF30" s="631" t="s">
        <v>297</v>
      </c>
      <c r="CG30" s="632"/>
      <c r="CH30" s="632"/>
      <c r="CI30" s="632"/>
      <c r="CJ30" s="632"/>
      <c r="CK30" s="632"/>
      <c r="CL30" s="632"/>
      <c r="CM30" s="632"/>
      <c r="CN30" s="632"/>
      <c r="CO30" s="632"/>
      <c r="CP30" s="632"/>
      <c r="CQ30" s="633"/>
      <c r="CR30" s="634">
        <v>1145437</v>
      </c>
      <c r="CS30" s="635"/>
      <c r="CT30" s="635"/>
      <c r="CU30" s="635"/>
      <c r="CV30" s="635"/>
      <c r="CW30" s="635"/>
      <c r="CX30" s="635"/>
      <c r="CY30" s="636"/>
      <c r="CZ30" s="637">
        <v>11.7</v>
      </c>
      <c r="DA30" s="649"/>
      <c r="DB30" s="649"/>
      <c r="DC30" s="650"/>
      <c r="DD30" s="640">
        <v>1107467</v>
      </c>
      <c r="DE30" s="635"/>
      <c r="DF30" s="635"/>
      <c r="DG30" s="635"/>
      <c r="DH30" s="635"/>
      <c r="DI30" s="635"/>
      <c r="DJ30" s="635"/>
      <c r="DK30" s="636"/>
      <c r="DL30" s="640">
        <v>1107467</v>
      </c>
      <c r="DM30" s="635"/>
      <c r="DN30" s="635"/>
      <c r="DO30" s="635"/>
      <c r="DP30" s="635"/>
      <c r="DQ30" s="635"/>
      <c r="DR30" s="635"/>
      <c r="DS30" s="635"/>
      <c r="DT30" s="635"/>
      <c r="DU30" s="635"/>
      <c r="DV30" s="636"/>
      <c r="DW30" s="637">
        <v>27.6</v>
      </c>
      <c r="DX30" s="649"/>
      <c r="DY30" s="649"/>
      <c r="DZ30" s="649"/>
      <c r="EA30" s="649"/>
      <c r="EB30" s="649"/>
      <c r="EC30" s="661"/>
    </row>
    <row r="31" spans="2:133" ht="11.25" customHeight="1" x14ac:dyDescent="0.2">
      <c r="B31" s="709" t="s">
        <v>298</v>
      </c>
      <c r="C31" s="710"/>
      <c r="D31" s="710"/>
      <c r="E31" s="710"/>
      <c r="F31" s="710"/>
      <c r="G31" s="710"/>
      <c r="H31" s="710"/>
      <c r="I31" s="710"/>
      <c r="J31" s="710"/>
      <c r="K31" s="710"/>
      <c r="L31" s="710"/>
      <c r="M31" s="710"/>
      <c r="N31" s="710"/>
      <c r="O31" s="710"/>
      <c r="P31" s="710"/>
      <c r="Q31" s="711"/>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0" t="s">
        <v>299</v>
      </c>
      <c r="AQ31" s="701"/>
      <c r="AR31" s="701"/>
      <c r="AS31" s="701"/>
      <c r="AT31" s="702" t="s">
        <v>300</v>
      </c>
      <c r="AU31" s="200"/>
      <c r="AV31" s="200"/>
      <c r="AW31" s="200"/>
      <c r="AX31" s="692" t="s">
        <v>178</v>
      </c>
      <c r="AY31" s="693"/>
      <c r="AZ31" s="693"/>
      <c r="BA31" s="693"/>
      <c r="BB31" s="693"/>
      <c r="BC31" s="693"/>
      <c r="BD31" s="693"/>
      <c r="BE31" s="693"/>
      <c r="BF31" s="694"/>
      <c r="BG31" s="696">
        <v>98.7</v>
      </c>
      <c r="BH31" s="697"/>
      <c r="BI31" s="697"/>
      <c r="BJ31" s="697"/>
      <c r="BK31" s="697"/>
      <c r="BL31" s="697"/>
      <c r="BM31" s="698">
        <v>95.6</v>
      </c>
      <c r="BN31" s="697"/>
      <c r="BO31" s="697"/>
      <c r="BP31" s="697"/>
      <c r="BQ31" s="699"/>
      <c r="BR31" s="696">
        <v>98.6</v>
      </c>
      <c r="BS31" s="697"/>
      <c r="BT31" s="697"/>
      <c r="BU31" s="697"/>
      <c r="BV31" s="697"/>
      <c r="BW31" s="697"/>
      <c r="BX31" s="698">
        <v>95.4</v>
      </c>
      <c r="BY31" s="697"/>
      <c r="BZ31" s="697"/>
      <c r="CA31" s="697"/>
      <c r="CB31" s="699"/>
      <c r="CD31" s="655"/>
      <c r="CE31" s="656"/>
      <c r="CF31" s="631" t="s">
        <v>301</v>
      </c>
      <c r="CG31" s="632"/>
      <c r="CH31" s="632"/>
      <c r="CI31" s="632"/>
      <c r="CJ31" s="632"/>
      <c r="CK31" s="632"/>
      <c r="CL31" s="632"/>
      <c r="CM31" s="632"/>
      <c r="CN31" s="632"/>
      <c r="CO31" s="632"/>
      <c r="CP31" s="632"/>
      <c r="CQ31" s="633"/>
      <c r="CR31" s="634">
        <v>23281</v>
      </c>
      <c r="CS31" s="647"/>
      <c r="CT31" s="647"/>
      <c r="CU31" s="647"/>
      <c r="CV31" s="647"/>
      <c r="CW31" s="647"/>
      <c r="CX31" s="647"/>
      <c r="CY31" s="648"/>
      <c r="CZ31" s="637">
        <v>0.2</v>
      </c>
      <c r="DA31" s="649"/>
      <c r="DB31" s="649"/>
      <c r="DC31" s="650"/>
      <c r="DD31" s="640">
        <v>20109</v>
      </c>
      <c r="DE31" s="647"/>
      <c r="DF31" s="647"/>
      <c r="DG31" s="647"/>
      <c r="DH31" s="647"/>
      <c r="DI31" s="647"/>
      <c r="DJ31" s="647"/>
      <c r="DK31" s="648"/>
      <c r="DL31" s="640">
        <v>20109</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3282308</v>
      </c>
      <c r="S32" s="635"/>
      <c r="T32" s="635"/>
      <c r="U32" s="635"/>
      <c r="V32" s="635"/>
      <c r="W32" s="635"/>
      <c r="X32" s="635"/>
      <c r="Y32" s="636"/>
      <c r="Z32" s="672">
        <v>33.200000000000003</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3"/>
      <c r="AU32" s="196" t="s">
        <v>303</v>
      </c>
      <c r="AX32" s="631" t="s">
        <v>304</v>
      </c>
      <c r="AY32" s="632"/>
      <c r="AZ32" s="632"/>
      <c r="BA32" s="632"/>
      <c r="BB32" s="632"/>
      <c r="BC32" s="632"/>
      <c r="BD32" s="632"/>
      <c r="BE32" s="632"/>
      <c r="BF32" s="633"/>
      <c r="BG32" s="705">
        <v>99.4</v>
      </c>
      <c r="BH32" s="647"/>
      <c r="BI32" s="647"/>
      <c r="BJ32" s="647"/>
      <c r="BK32" s="647"/>
      <c r="BL32" s="647"/>
      <c r="BM32" s="638">
        <v>97.4</v>
      </c>
      <c r="BN32" s="647"/>
      <c r="BO32" s="647"/>
      <c r="BP32" s="647"/>
      <c r="BQ32" s="670"/>
      <c r="BR32" s="705">
        <v>99.1</v>
      </c>
      <c r="BS32" s="647"/>
      <c r="BT32" s="647"/>
      <c r="BU32" s="647"/>
      <c r="BV32" s="647"/>
      <c r="BW32" s="647"/>
      <c r="BX32" s="638">
        <v>97.2</v>
      </c>
      <c r="BY32" s="647"/>
      <c r="BZ32" s="647"/>
      <c r="CA32" s="647"/>
      <c r="CB32" s="670"/>
      <c r="CD32" s="657"/>
      <c r="CE32" s="658"/>
      <c r="CF32" s="631" t="s">
        <v>305</v>
      </c>
      <c r="CG32" s="632"/>
      <c r="CH32" s="632"/>
      <c r="CI32" s="632"/>
      <c r="CJ32" s="632"/>
      <c r="CK32" s="632"/>
      <c r="CL32" s="632"/>
      <c r="CM32" s="632"/>
      <c r="CN32" s="632"/>
      <c r="CO32" s="632"/>
      <c r="CP32" s="632"/>
      <c r="CQ32" s="633"/>
      <c r="CR32" s="634">
        <v>1723</v>
      </c>
      <c r="CS32" s="635"/>
      <c r="CT32" s="635"/>
      <c r="CU32" s="635"/>
      <c r="CV32" s="635"/>
      <c r="CW32" s="635"/>
      <c r="CX32" s="635"/>
      <c r="CY32" s="636"/>
      <c r="CZ32" s="637">
        <v>0</v>
      </c>
      <c r="DA32" s="649"/>
      <c r="DB32" s="649"/>
      <c r="DC32" s="650"/>
      <c r="DD32" s="640">
        <v>1723</v>
      </c>
      <c r="DE32" s="635"/>
      <c r="DF32" s="635"/>
      <c r="DG32" s="635"/>
      <c r="DH32" s="635"/>
      <c r="DI32" s="635"/>
      <c r="DJ32" s="635"/>
      <c r="DK32" s="636"/>
      <c r="DL32" s="640">
        <v>1723</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10273</v>
      </c>
      <c r="S33" s="635"/>
      <c r="T33" s="635"/>
      <c r="U33" s="635"/>
      <c r="V33" s="635"/>
      <c r="W33" s="635"/>
      <c r="X33" s="635"/>
      <c r="Y33" s="636"/>
      <c r="Z33" s="672">
        <v>0.1</v>
      </c>
      <c r="AA33" s="672"/>
      <c r="AB33" s="672"/>
      <c r="AC33" s="672"/>
      <c r="AD33" s="673">
        <v>6425</v>
      </c>
      <c r="AE33" s="673"/>
      <c r="AF33" s="673"/>
      <c r="AG33" s="673"/>
      <c r="AH33" s="673"/>
      <c r="AI33" s="673"/>
      <c r="AJ33" s="673"/>
      <c r="AK33" s="673"/>
      <c r="AL33" s="637">
        <v>0.2</v>
      </c>
      <c r="AM33" s="638"/>
      <c r="AN33" s="638"/>
      <c r="AO33" s="674"/>
      <c r="AP33" s="677"/>
      <c r="AQ33" s="678"/>
      <c r="AR33" s="678"/>
      <c r="AS33" s="678"/>
      <c r="AT33" s="704"/>
      <c r="AU33" s="201"/>
      <c r="AV33" s="201"/>
      <c r="AW33" s="201"/>
      <c r="AX33" s="615" t="s">
        <v>307</v>
      </c>
      <c r="AY33" s="616"/>
      <c r="AZ33" s="616"/>
      <c r="BA33" s="616"/>
      <c r="BB33" s="616"/>
      <c r="BC33" s="616"/>
      <c r="BD33" s="616"/>
      <c r="BE33" s="616"/>
      <c r="BF33" s="617"/>
      <c r="BG33" s="695">
        <v>97.3</v>
      </c>
      <c r="BH33" s="619"/>
      <c r="BI33" s="619"/>
      <c r="BJ33" s="619"/>
      <c r="BK33" s="619"/>
      <c r="BL33" s="619"/>
      <c r="BM33" s="665">
        <v>91.4</v>
      </c>
      <c r="BN33" s="619"/>
      <c r="BO33" s="619"/>
      <c r="BP33" s="619"/>
      <c r="BQ33" s="682"/>
      <c r="BR33" s="695">
        <v>97.3</v>
      </c>
      <c r="BS33" s="619"/>
      <c r="BT33" s="619"/>
      <c r="BU33" s="619"/>
      <c r="BV33" s="619"/>
      <c r="BW33" s="619"/>
      <c r="BX33" s="665">
        <v>91.1</v>
      </c>
      <c r="BY33" s="619"/>
      <c r="BZ33" s="619"/>
      <c r="CA33" s="619"/>
      <c r="CB33" s="682"/>
      <c r="CD33" s="631" t="s">
        <v>308</v>
      </c>
      <c r="CE33" s="632"/>
      <c r="CF33" s="632"/>
      <c r="CG33" s="632"/>
      <c r="CH33" s="632"/>
      <c r="CI33" s="632"/>
      <c r="CJ33" s="632"/>
      <c r="CK33" s="632"/>
      <c r="CL33" s="632"/>
      <c r="CM33" s="632"/>
      <c r="CN33" s="632"/>
      <c r="CO33" s="632"/>
      <c r="CP33" s="632"/>
      <c r="CQ33" s="633"/>
      <c r="CR33" s="634">
        <v>4161903</v>
      </c>
      <c r="CS33" s="647"/>
      <c r="CT33" s="647"/>
      <c r="CU33" s="647"/>
      <c r="CV33" s="647"/>
      <c r="CW33" s="647"/>
      <c r="CX33" s="647"/>
      <c r="CY33" s="648"/>
      <c r="CZ33" s="637">
        <v>42.7</v>
      </c>
      <c r="DA33" s="649"/>
      <c r="DB33" s="649"/>
      <c r="DC33" s="650"/>
      <c r="DD33" s="640">
        <v>1935443</v>
      </c>
      <c r="DE33" s="647"/>
      <c r="DF33" s="647"/>
      <c r="DG33" s="647"/>
      <c r="DH33" s="647"/>
      <c r="DI33" s="647"/>
      <c r="DJ33" s="647"/>
      <c r="DK33" s="648"/>
      <c r="DL33" s="640">
        <v>1416288</v>
      </c>
      <c r="DM33" s="647"/>
      <c r="DN33" s="647"/>
      <c r="DO33" s="647"/>
      <c r="DP33" s="647"/>
      <c r="DQ33" s="647"/>
      <c r="DR33" s="647"/>
      <c r="DS33" s="647"/>
      <c r="DT33" s="647"/>
      <c r="DU33" s="647"/>
      <c r="DV33" s="648"/>
      <c r="DW33" s="637">
        <v>35.200000000000003</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15005</v>
      </c>
      <c r="S34" s="635"/>
      <c r="T34" s="635"/>
      <c r="U34" s="635"/>
      <c r="V34" s="635"/>
      <c r="W34" s="635"/>
      <c r="X34" s="635"/>
      <c r="Y34" s="636"/>
      <c r="Z34" s="672">
        <v>0.2</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2574582</v>
      </c>
      <c r="CS34" s="635"/>
      <c r="CT34" s="635"/>
      <c r="CU34" s="635"/>
      <c r="CV34" s="635"/>
      <c r="CW34" s="635"/>
      <c r="CX34" s="635"/>
      <c r="CY34" s="636"/>
      <c r="CZ34" s="637">
        <v>26.4</v>
      </c>
      <c r="DA34" s="649"/>
      <c r="DB34" s="649"/>
      <c r="DC34" s="650"/>
      <c r="DD34" s="640">
        <v>1050101</v>
      </c>
      <c r="DE34" s="635"/>
      <c r="DF34" s="635"/>
      <c r="DG34" s="635"/>
      <c r="DH34" s="635"/>
      <c r="DI34" s="635"/>
      <c r="DJ34" s="635"/>
      <c r="DK34" s="636"/>
      <c r="DL34" s="640">
        <v>997792</v>
      </c>
      <c r="DM34" s="635"/>
      <c r="DN34" s="635"/>
      <c r="DO34" s="635"/>
      <c r="DP34" s="635"/>
      <c r="DQ34" s="635"/>
      <c r="DR34" s="635"/>
      <c r="DS34" s="635"/>
      <c r="DT34" s="635"/>
      <c r="DU34" s="635"/>
      <c r="DV34" s="636"/>
      <c r="DW34" s="637">
        <v>24.8</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176225</v>
      </c>
      <c r="S35" s="635"/>
      <c r="T35" s="635"/>
      <c r="U35" s="635"/>
      <c r="V35" s="635"/>
      <c r="W35" s="635"/>
      <c r="X35" s="635"/>
      <c r="Y35" s="636"/>
      <c r="Z35" s="672">
        <v>1.8</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105569</v>
      </c>
      <c r="CS35" s="647"/>
      <c r="CT35" s="647"/>
      <c r="CU35" s="647"/>
      <c r="CV35" s="647"/>
      <c r="CW35" s="647"/>
      <c r="CX35" s="647"/>
      <c r="CY35" s="648"/>
      <c r="CZ35" s="637">
        <v>1.1000000000000001</v>
      </c>
      <c r="DA35" s="649"/>
      <c r="DB35" s="649"/>
      <c r="DC35" s="650"/>
      <c r="DD35" s="640">
        <v>89558</v>
      </c>
      <c r="DE35" s="647"/>
      <c r="DF35" s="647"/>
      <c r="DG35" s="647"/>
      <c r="DH35" s="647"/>
      <c r="DI35" s="647"/>
      <c r="DJ35" s="647"/>
      <c r="DK35" s="648"/>
      <c r="DL35" s="640">
        <v>89558</v>
      </c>
      <c r="DM35" s="647"/>
      <c r="DN35" s="647"/>
      <c r="DO35" s="647"/>
      <c r="DP35" s="647"/>
      <c r="DQ35" s="647"/>
      <c r="DR35" s="647"/>
      <c r="DS35" s="647"/>
      <c r="DT35" s="647"/>
      <c r="DU35" s="647"/>
      <c r="DV35" s="648"/>
      <c r="DW35" s="637">
        <v>2.2000000000000002</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342168</v>
      </c>
      <c r="S36" s="635"/>
      <c r="T36" s="635"/>
      <c r="U36" s="635"/>
      <c r="V36" s="635"/>
      <c r="W36" s="635"/>
      <c r="X36" s="635"/>
      <c r="Y36" s="636"/>
      <c r="Z36" s="672">
        <v>3.5</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485795</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23938</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774256</v>
      </c>
      <c r="CS36" s="635"/>
      <c r="CT36" s="635"/>
      <c r="CU36" s="635"/>
      <c r="CV36" s="635"/>
      <c r="CW36" s="635"/>
      <c r="CX36" s="635"/>
      <c r="CY36" s="636"/>
      <c r="CZ36" s="637">
        <v>7.9</v>
      </c>
      <c r="DA36" s="649"/>
      <c r="DB36" s="649"/>
      <c r="DC36" s="650"/>
      <c r="DD36" s="640">
        <v>520563</v>
      </c>
      <c r="DE36" s="635"/>
      <c r="DF36" s="635"/>
      <c r="DG36" s="635"/>
      <c r="DH36" s="635"/>
      <c r="DI36" s="635"/>
      <c r="DJ36" s="635"/>
      <c r="DK36" s="636"/>
      <c r="DL36" s="640">
        <v>315296</v>
      </c>
      <c r="DM36" s="635"/>
      <c r="DN36" s="635"/>
      <c r="DO36" s="635"/>
      <c r="DP36" s="635"/>
      <c r="DQ36" s="635"/>
      <c r="DR36" s="635"/>
      <c r="DS36" s="635"/>
      <c r="DT36" s="635"/>
      <c r="DU36" s="635"/>
      <c r="DV36" s="636"/>
      <c r="DW36" s="637">
        <v>7.8</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280247</v>
      </c>
      <c r="S37" s="635"/>
      <c r="T37" s="635"/>
      <c r="U37" s="635"/>
      <c r="V37" s="635"/>
      <c r="W37" s="635"/>
      <c r="X37" s="635"/>
      <c r="Y37" s="636"/>
      <c r="Z37" s="672">
        <v>2.8</v>
      </c>
      <c r="AA37" s="672"/>
      <c r="AB37" s="672"/>
      <c r="AC37" s="672"/>
      <c r="AD37" s="673">
        <v>3082</v>
      </c>
      <c r="AE37" s="673"/>
      <c r="AF37" s="673"/>
      <c r="AG37" s="673"/>
      <c r="AH37" s="673"/>
      <c r="AI37" s="673"/>
      <c r="AJ37" s="673"/>
      <c r="AK37" s="673"/>
      <c r="AL37" s="637">
        <v>0.1</v>
      </c>
      <c r="AM37" s="638"/>
      <c r="AN37" s="638"/>
      <c r="AO37" s="674"/>
      <c r="AQ37" s="667" t="s">
        <v>320</v>
      </c>
      <c r="AR37" s="668"/>
      <c r="AS37" s="668"/>
      <c r="AT37" s="668"/>
      <c r="AU37" s="668"/>
      <c r="AV37" s="668"/>
      <c r="AW37" s="668"/>
      <c r="AX37" s="668"/>
      <c r="AY37" s="669"/>
      <c r="AZ37" s="634">
        <v>35457</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-40678</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95188</v>
      </c>
      <c r="CS37" s="647"/>
      <c r="CT37" s="647"/>
      <c r="CU37" s="647"/>
      <c r="CV37" s="647"/>
      <c r="CW37" s="647"/>
      <c r="CX37" s="647"/>
      <c r="CY37" s="648"/>
      <c r="CZ37" s="637">
        <v>1</v>
      </c>
      <c r="DA37" s="649"/>
      <c r="DB37" s="649"/>
      <c r="DC37" s="650"/>
      <c r="DD37" s="640">
        <v>95188</v>
      </c>
      <c r="DE37" s="647"/>
      <c r="DF37" s="647"/>
      <c r="DG37" s="647"/>
      <c r="DH37" s="647"/>
      <c r="DI37" s="647"/>
      <c r="DJ37" s="647"/>
      <c r="DK37" s="648"/>
      <c r="DL37" s="640">
        <v>95003</v>
      </c>
      <c r="DM37" s="647"/>
      <c r="DN37" s="647"/>
      <c r="DO37" s="647"/>
      <c r="DP37" s="647"/>
      <c r="DQ37" s="647"/>
      <c r="DR37" s="647"/>
      <c r="DS37" s="647"/>
      <c r="DT37" s="647"/>
      <c r="DU37" s="647"/>
      <c r="DV37" s="648"/>
      <c r="DW37" s="637">
        <v>2.4</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711980</v>
      </c>
      <c r="S38" s="635"/>
      <c r="T38" s="635"/>
      <c r="U38" s="635"/>
      <c r="V38" s="635"/>
      <c r="W38" s="635"/>
      <c r="X38" s="635"/>
      <c r="Y38" s="636"/>
      <c r="Z38" s="672">
        <v>7.2</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15239</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1320</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435099</v>
      </c>
      <c r="CS38" s="635"/>
      <c r="CT38" s="635"/>
      <c r="CU38" s="635"/>
      <c r="CV38" s="635"/>
      <c r="CW38" s="635"/>
      <c r="CX38" s="635"/>
      <c r="CY38" s="636"/>
      <c r="CZ38" s="637">
        <v>4.5</v>
      </c>
      <c r="DA38" s="649"/>
      <c r="DB38" s="649"/>
      <c r="DC38" s="650"/>
      <c r="DD38" s="640">
        <v>20778</v>
      </c>
      <c r="DE38" s="635"/>
      <c r="DF38" s="635"/>
      <c r="DG38" s="635"/>
      <c r="DH38" s="635"/>
      <c r="DI38" s="635"/>
      <c r="DJ38" s="635"/>
      <c r="DK38" s="636"/>
      <c r="DL38" s="640">
        <v>11001</v>
      </c>
      <c r="DM38" s="635"/>
      <c r="DN38" s="635"/>
      <c r="DO38" s="635"/>
      <c r="DP38" s="635"/>
      <c r="DQ38" s="635"/>
      <c r="DR38" s="635"/>
      <c r="DS38" s="635"/>
      <c r="DT38" s="635"/>
      <c r="DU38" s="635"/>
      <c r="DV38" s="636"/>
      <c r="DW38" s="637">
        <v>0.3</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1825</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229187</v>
      </c>
      <c r="CS39" s="647"/>
      <c r="CT39" s="647"/>
      <c r="CU39" s="647"/>
      <c r="CV39" s="647"/>
      <c r="CW39" s="647"/>
      <c r="CX39" s="647"/>
      <c r="CY39" s="648"/>
      <c r="CZ39" s="637">
        <v>2.2999999999999998</v>
      </c>
      <c r="DA39" s="649"/>
      <c r="DB39" s="649"/>
      <c r="DC39" s="650"/>
      <c r="DD39" s="640">
        <v>227972</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8780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108</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43210</v>
      </c>
      <c r="CS40" s="635"/>
      <c r="CT40" s="635"/>
      <c r="CU40" s="635"/>
      <c r="CV40" s="635"/>
      <c r="CW40" s="635"/>
      <c r="CX40" s="635"/>
      <c r="CY40" s="636"/>
      <c r="CZ40" s="637">
        <v>0.4</v>
      </c>
      <c r="DA40" s="649"/>
      <c r="DB40" s="649"/>
      <c r="DC40" s="650"/>
      <c r="DD40" s="640">
        <v>26471</v>
      </c>
      <c r="DE40" s="635"/>
      <c r="DF40" s="635"/>
      <c r="DG40" s="635"/>
      <c r="DH40" s="635"/>
      <c r="DI40" s="635"/>
      <c r="DJ40" s="635"/>
      <c r="DK40" s="636"/>
      <c r="DL40" s="640">
        <v>2641</v>
      </c>
      <c r="DM40" s="635"/>
      <c r="DN40" s="635"/>
      <c r="DO40" s="635"/>
      <c r="DP40" s="635"/>
      <c r="DQ40" s="635"/>
      <c r="DR40" s="635"/>
      <c r="DS40" s="635"/>
      <c r="DT40" s="635"/>
      <c r="DU40" s="635"/>
      <c r="DV40" s="636"/>
      <c r="DW40" s="637">
        <v>0.1</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9891013</v>
      </c>
      <c r="S41" s="659"/>
      <c r="T41" s="659"/>
      <c r="U41" s="659"/>
      <c r="V41" s="659"/>
      <c r="W41" s="659"/>
      <c r="X41" s="659"/>
      <c r="Y41" s="662"/>
      <c r="Z41" s="663">
        <v>100</v>
      </c>
      <c r="AA41" s="663"/>
      <c r="AB41" s="663"/>
      <c r="AC41" s="663"/>
      <c r="AD41" s="664">
        <v>4010728</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126649</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v>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308450</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374</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2608310</v>
      </c>
      <c r="CS42" s="647"/>
      <c r="CT42" s="647"/>
      <c r="CU42" s="647"/>
      <c r="CV42" s="647"/>
      <c r="CW42" s="647"/>
      <c r="CX42" s="647"/>
      <c r="CY42" s="648"/>
      <c r="CZ42" s="637">
        <v>26.7</v>
      </c>
      <c r="DA42" s="649"/>
      <c r="DB42" s="649"/>
      <c r="DC42" s="650"/>
      <c r="DD42" s="640">
        <v>228783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68004</v>
      </c>
      <c r="CS43" s="647"/>
      <c r="CT43" s="647"/>
      <c r="CU43" s="647"/>
      <c r="CV43" s="647"/>
      <c r="CW43" s="647"/>
      <c r="CX43" s="647"/>
      <c r="CY43" s="648"/>
      <c r="CZ43" s="637">
        <v>0.7</v>
      </c>
      <c r="DA43" s="649"/>
      <c r="DB43" s="649"/>
      <c r="DC43" s="650"/>
      <c r="DD43" s="640">
        <v>65208</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2608310</v>
      </c>
      <c r="CS44" s="635"/>
      <c r="CT44" s="635"/>
      <c r="CU44" s="635"/>
      <c r="CV44" s="635"/>
      <c r="CW44" s="635"/>
      <c r="CX44" s="635"/>
      <c r="CY44" s="636"/>
      <c r="CZ44" s="637">
        <v>26.7</v>
      </c>
      <c r="DA44" s="638"/>
      <c r="DB44" s="638"/>
      <c r="DC44" s="639"/>
      <c r="DD44" s="640">
        <v>228783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714584</v>
      </c>
      <c r="CS45" s="647"/>
      <c r="CT45" s="647"/>
      <c r="CU45" s="647"/>
      <c r="CV45" s="647"/>
      <c r="CW45" s="647"/>
      <c r="CX45" s="647"/>
      <c r="CY45" s="648"/>
      <c r="CZ45" s="637">
        <v>7.3</v>
      </c>
      <c r="DA45" s="649"/>
      <c r="DB45" s="649"/>
      <c r="DC45" s="650"/>
      <c r="DD45" s="640">
        <v>131424</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1893726</v>
      </c>
      <c r="CS46" s="635"/>
      <c r="CT46" s="635"/>
      <c r="CU46" s="635"/>
      <c r="CV46" s="635"/>
      <c r="CW46" s="635"/>
      <c r="CX46" s="635"/>
      <c r="CY46" s="636"/>
      <c r="CZ46" s="637">
        <v>19.399999999999999</v>
      </c>
      <c r="DA46" s="638"/>
      <c r="DB46" s="638"/>
      <c r="DC46" s="639"/>
      <c r="DD46" s="640">
        <v>97359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9754237</v>
      </c>
      <c r="CS49" s="619"/>
      <c r="CT49" s="619"/>
      <c r="CU49" s="619"/>
      <c r="CV49" s="619"/>
      <c r="CW49" s="619"/>
      <c r="CX49" s="619"/>
      <c r="CY49" s="620"/>
      <c r="CZ49" s="621">
        <v>100</v>
      </c>
      <c r="DA49" s="622"/>
      <c r="DB49" s="622"/>
      <c r="DC49" s="623"/>
      <c r="DD49" s="624">
        <v>4528510</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8mvBqm8tsoiDVM07N/5vBetGjnXc2yVu4AOc6xCph/UOqzpuE5aCFWy/dXsiCU0g4v6dSAdJWv9JPUTZXeWY3A==" saltValue="HjcAVJTaEn0ZF1xG3q7Za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9891</v>
      </c>
      <c r="R7" s="1116"/>
      <c r="S7" s="1116"/>
      <c r="T7" s="1116"/>
      <c r="U7" s="1116"/>
      <c r="V7" s="1116">
        <v>9754</v>
      </c>
      <c r="W7" s="1116"/>
      <c r="X7" s="1116"/>
      <c r="Y7" s="1116"/>
      <c r="Z7" s="1116"/>
      <c r="AA7" s="1116">
        <v>137</v>
      </c>
      <c r="AB7" s="1116"/>
      <c r="AC7" s="1116"/>
      <c r="AD7" s="1116"/>
      <c r="AE7" s="1117"/>
      <c r="AF7" s="1118">
        <v>137</v>
      </c>
      <c r="AG7" s="1119"/>
      <c r="AH7" s="1119"/>
      <c r="AI7" s="1119"/>
      <c r="AJ7" s="1120"/>
      <c r="AK7" s="1121">
        <v>176</v>
      </c>
      <c r="AL7" s="1122"/>
      <c r="AM7" s="1122"/>
      <c r="AN7" s="1122"/>
      <c r="AO7" s="1122"/>
      <c r="AP7" s="1122">
        <v>8000</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v>9891</v>
      </c>
      <c r="R23" s="1074"/>
      <c r="S23" s="1074"/>
      <c r="T23" s="1074"/>
      <c r="U23" s="1074"/>
      <c r="V23" s="1074">
        <v>9754</v>
      </c>
      <c r="W23" s="1074"/>
      <c r="X23" s="1074"/>
      <c r="Y23" s="1074"/>
      <c r="Z23" s="1074"/>
      <c r="AA23" s="1074">
        <v>137</v>
      </c>
      <c r="AB23" s="1074"/>
      <c r="AC23" s="1074"/>
      <c r="AD23" s="1074"/>
      <c r="AE23" s="1081"/>
      <c r="AF23" s="1082">
        <v>137</v>
      </c>
      <c r="AG23" s="1074"/>
      <c r="AH23" s="1074"/>
      <c r="AI23" s="1074"/>
      <c r="AJ23" s="1083"/>
      <c r="AK23" s="1084"/>
      <c r="AL23" s="1085"/>
      <c r="AM23" s="1085"/>
      <c r="AN23" s="1085"/>
      <c r="AO23" s="1085"/>
      <c r="AP23" s="1074">
        <v>8000</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v>1078</v>
      </c>
      <c r="R28" s="1064"/>
      <c r="S28" s="1064"/>
      <c r="T28" s="1064"/>
      <c r="U28" s="1064"/>
      <c r="V28" s="1064">
        <v>1054</v>
      </c>
      <c r="W28" s="1064"/>
      <c r="X28" s="1064"/>
      <c r="Y28" s="1064"/>
      <c r="Z28" s="1064"/>
      <c r="AA28" s="1064">
        <v>24</v>
      </c>
      <c r="AB28" s="1064"/>
      <c r="AC28" s="1064"/>
      <c r="AD28" s="1064"/>
      <c r="AE28" s="1065"/>
      <c r="AF28" s="1066">
        <v>24</v>
      </c>
      <c r="AG28" s="1064"/>
      <c r="AH28" s="1064"/>
      <c r="AI28" s="1064"/>
      <c r="AJ28" s="1067"/>
      <c r="AK28" s="1055">
        <v>127</v>
      </c>
      <c r="AL28" s="1056"/>
      <c r="AM28" s="1056"/>
      <c r="AN28" s="1056"/>
      <c r="AO28" s="1056"/>
      <c r="AP28" s="1056" t="s">
        <v>486</v>
      </c>
      <c r="AQ28" s="1056"/>
      <c r="AR28" s="1056"/>
      <c r="AS28" s="1056"/>
      <c r="AT28" s="1056"/>
      <c r="AU28" s="1056" t="s">
        <v>486</v>
      </c>
      <c r="AV28" s="1056"/>
      <c r="AW28" s="1056"/>
      <c r="AX28" s="1056"/>
      <c r="AY28" s="1056"/>
      <c r="AZ28" s="1057" t="s">
        <v>486</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952</v>
      </c>
      <c r="R29" s="1052"/>
      <c r="S29" s="1052"/>
      <c r="T29" s="1052"/>
      <c r="U29" s="1052"/>
      <c r="V29" s="1052">
        <v>927</v>
      </c>
      <c r="W29" s="1052"/>
      <c r="X29" s="1052"/>
      <c r="Y29" s="1052"/>
      <c r="Z29" s="1052"/>
      <c r="AA29" s="1052">
        <v>24</v>
      </c>
      <c r="AB29" s="1052"/>
      <c r="AC29" s="1052"/>
      <c r="AD29" s="1052"/>
      <c r="AE29" s="1053"/>
      <c r="AF29" s="1048">
        <v>24</v>
      </c>
      <c r="AG29" s="1049"/>
      <c r="AH29" s="1049"/>
      <c r="AI29" s="1049"/>
      <c r="AJ29" s="1050"/>
      <c r="AK29" s="993">
        <v>150</v>
      </c>
      <c r="AL29" s="984"/>
      <c r="AM29" s="984"/>
      <c r="AN29" s="984"/>
      <c r="AO29" s="984"/>
      <c r="AP29" s="984" t="s">
        <v>486</v>
      </c>
      <c r="AQ29" s="984"/>
      <c r="AR29" s="984"/>
      <c r="AS29" s="984"/>
      <c r="AT29" s="984"/>
      <c r="AU29" s="984" t="s">
        <v>486</v>
      </c>
      <c r="AV29" s="984"/>
      <c r="AW29" s="984"/>
      <c r="AX29" s="984"/>
      <c r="AY29" s="984"/>
      <c r="AZ29" s="1054" t="s">
        <v>486</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280</v>
      </c>
      <c r="R30" s="1052"/>
      <c r="S30" s="1052"/>
      <c r="T30" s="1052"/>
      <c r="U30" s="1052"/>
      <c r="V30" s="1052">
        <v>279</v>
      </c>
      <c r="W30" s="1052"/>
      <c r="X30" s="1052"/>
      <c r="Y30" s="1052"/>
      <c r="Z30" s="1052"/>
      <c r="AA30" s="1052">
        <v>2</v>
      </c>
      <c r="AB30" s="1052"/>
      <c r="AC30" s="1052"/>
      <c r="AD30" s="1052"/>
      <c r="AE30" s="1053"/>
      <c r="AF30" s="1048">
        <v>2</v>
      </c>
      <c r="AG30" s="1049"/>
      <c r="AH30" s="1049"/>
      <c r="AI30" s="1049"/>
      <c r="AJ30" s="1050"/>
      <c r="AK30" s="993">
        <v>158</v>
      </c>
      <c r="AL30" s="984"/>
      <c r="AM30" s="984"/>
      <c r="AN30" s="984"/>
      <c r="AO30" s="984"/>
      <c r="AP30" s="984" t="s">
        <v>486</v>
      </c>
      <c r="AQ30" s="984"/>
      <c r="AR30" s="984"/>
      <c r="AS30" s="984"/>
      <c r="AT30" s="984"/>
      <c r="AU30" s="984" t="s">
        <v>486</v>
      </c>
      <c r="AV30" s="984"/>
      <c r="AW30" s="984"/>
      <c r="AX30" s="984"/>
      <c r="AY30" s="984"/>
      <c r="AZ30" s="1054" t="s">
        <v>486</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493</v>
      </c>
      <c r="R31" s="1052"/>
      <c r="S31" s="1052"/>
      <c r="T31" s="1052"/>
      <c r="U31" s="1052"/>
      <c r="V31" s="1052">
        <v>499</v>
      </c>
      <c r="W31" s="1052"/>
      <c r="X31" s="1052"/>
      <c r="Y31" s="1052"/>
      <c r="Z31" s="1052"/>
      <c r="AA31" s="1052">
        <v>-6</v>
      </c>
      <c r="AB31" s="1052"/>
      <c r="AC31" s="1052"/>
      <c r="AD31" s="1052"/>
      <c r="AE31" s="1053"/>
      <c r="AF31" s="1048" t="s">
        <v>122</v>
      </c>
      <c r="AG31" s="1049"/>
      <c r="AH31" s="1049"/>
      <c r="AI31" s="1049"/>
      <c r="AJ31" s="1050"/>
      <c r="AK31" s="993">
        <v>51</v>
      </c>
      <c r="AL31" s="984"/>
      <c r="AM31" s="984"/>
      <c r="AN31" s="984"/>
      <c r="AO31" s="984"/>
      <c r="AP31" s="984">
        <v>2300</v>
      </c>
      <c r="AQ31" s="984"/>
      <c r="AR31" s="984"/>
      <c r="AS31" s="984"/>
      <c r="AT31" s="984"/>
      <c r="AU31" s="984">
        <v>329</v>
      </c>
      <c r="AV31" s="984"/>
      <c r="AW31" s="984"/>
      <c r="AX31" s="984"/>
      <c r="AY31" s="984"/>
      <c r="AZ31" s="1054" t="s">
        <v>486</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v>24</v>
      </c>
      <c r="R32" s="1052"/>
      <c r="S32" s="1052"/>
      <c r="T32" s="1052"/>
      <c r="U32" s="1052"/>
      <c r="V32" s="1052">
        <v>33</v>
      </c>
      <c r="W32" s="1052"/>
      <c r="X32" s="1052"/>
      <c r="Y32" s="1052"/>
      <c r="Z32" s="1052"/>
      <c r="AA32" s="1052">
        <v>-9</v>
      </c>
      <c r="AB32" s="1052"/>
      <c r="AC32" s="1052"/>
      <c r="AD32" s="1052"/>
      <c r="AE32" s="1053"/>
      <c r="AF32" s="1048">
        <v>26</v>
      </c>
      <c r="AG32" s="1049"/>
      <c r="AH32" s="1049"/>
      <c r="AI32" s="1049"/>
      <c r="AJ32" s="1050"/>
      <c r="AK32" s="993">
        <v>15</v>
      </c>
      <c r="AL32" s="984"/>
      <c r="AM32" s="984"/>
      <c r="AN32" s="984"/>
      <c r="AO32" s="984"/>
      <c r="AP32" s="984">
        <v>58</v>
      </c>
      <c r="AQ32" s="984"/>
      <c r="AR32" s="984"/>
      <c r="AS32" s="984"/>
      <c r="AT32" s="984"/>
      <c r="AU32" s="984" t="s">
        <v>486</v>
      </c>
      <c r="AV32" s="984"/>
      <c r="AW32" s="984"/>
      <c r="AX32" s="984"/>
      <c r="AY32" s="984"/>
      <c r="AZ32" s="1054" t="s">
        <v>486</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76</v>
      </c>
      <c r="AG63" s="972"/>
      <c r="AH63" s="972"/>
      <c r="AI63" s="972"/>
      <c r="AJ63" s="1035"/>
      <c r="AK63" s="1036"/>
      <c r="AL63" s="976"/>
      <c r="AM63" s="976"/>
      <c r="AN63" s="976"/>
      <c r="AO63" s="976"/>
      <c r="AP63" s="972">
        <v>2358</v>
      </c>
      <c r="AQ63" s="972"/>
      <c r="AR63" s="972"/>
      <c r="AS63" s="972"/>
      <c r="AT63" s="972"/>
      <c r="AU63" s="972">
        <v>329</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398</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399</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544</v>
      </c>
      <c r="C68" s="999"/>
      <c r="D68" s="999"/>
      <c r="E68" s="999"/>
      <c r="F68" s="999"/>
      <c r="G68" s="999"/>
      <c r="H68" s="999"/>
      <c r="I68" s="999"/>
      <c r="J68" s="999"/>
      <c r="K68" s="999"/>
      <c r="L68" s="999"/>
      <c r="M68" s="999"/>
      <c r="N68" s="999"/>
      <c r="O68" s="999"/>
      <c r="P68" s="1000"/>
      <c r="Q68" s="1001">
        <v>709945</v>
      </c>
      <c r="R68" s="995"/>
      <c r="S68" s="995"/>
      <c r="T68" s="995"/>
      <c r="U68" s="995"/>
      <c r="V68" s="995">
        <v>654888</v>
      </c>
      <c r="W68" s="995"/>
      <c r="X68" s="995"/>
      <c r="Y68" s="995"/>
      <c r="Z68" s="995"/>
      <c r="AA68" s="995">
        <v>55</v>
      </c>
      <c r="AB68" s="995"/>
      <c r="AC68" s="995"/>
      <c r="AD68" s="995"/>
      <c r="AE68" s="995"/>
      <c r="AF68" s="995">
        <v>55</v>
      </c>
      <c r="AG68" s="995"/>
      <c r="AH68" s="995"/>
      <c r="AI68" s="995"/>
      <c r="AJ68" s="995"/>
      <c r="AK68" s="995" t="s">
        <v>556</v>
      </c>
      <c r="AL68" s="995"/>
      <c r="AM68" s="995"/>
      <c r="AN68" s="995"/>
      <c r="AO68" s="995"/>
      <c r="AP68" s="995">
        <v>240</v>
      </c>
      <c r="AQ68" s="995"/>
      <c r="AR68" s="995"/>
      <c r="AS68" s="995"/>
      <c r="AT68" s="995"/>
      <c r="AU68" s="995" t="s">
        <v>556</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545</v>
      </c>
      <c r="C69" s="988"/>
      <c r="D69" s="988"/>
      <c r="E69" s="988"/>
      <c r="F69" s="988"/>
      <c r="G69" s="988"/>
      <c r="H69" s="988"/>
      <c r="I69" s="988"/>
      <c r="J69" s="988"/>
      <c r="K69" s="988"/>
      <c r="L69" s="988"/>
      <c r="M69" s="988"/>
      <c r="N69" s="988"/>
      <c r="O69" s="988"/>
      <c r="P69" s="989"/>
      <c r="Q69" s="990">
        <v>1238</v>
      </c>
      <c r="R69" s="984"/>
      <c r="S69" s="984"/>
      <c r="T69" s="984"/>
      <c r="U69" s="984"/>
      <c r="V69" s="984">
        <v>1207</v>
      </c>
      <c r="W69" s="984"/>
      <c r="X69" s="984"/>
      <c r="Y69" s="984"/>
      <c r="Z69" s="984"/>
      <c r="AA69" s="984">
        <v>31</v>
      </c>
      <c r="AB69" s="984"/>
      <c r="AC69" s="984"/>
      <c r="AD69" s="984"/>
      <c r="AE69" s="984"/>
      <c r="AF69" s="984">
        <v>31</v>
      </c>
      <c r="AG69" s="984"/>
      <c r="AH69" s="984"/>
      <c r="AI69" s="984"/>
      <c r="AJ69" s="984"/>
      <c r="AK69" s="984">
        <v>76</v>
      </c>
      <c r="AL69" s="984"/>
      <c r="AM69" s="984"/>
      <c r="AN69" s="984"/>
      <c r="AO69" s="984"/>
      <c r="AP69" s="984" t="s">
        <v>556</v>
      </c>
      <c r="AQ69" s="984"/>
      <c r="AR69" s="984"/>
      <c r="AS69" s="984"/>
      <c r="AT69" s="984"/>
      <c r="AU69" s="984" t="s">
        <v>556</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546</v>
      </c>
      <c r="C70" s="988"/>
      <c r="D70" s="988"/>
      <c r="E70" s="988"/>
      <c r="F70" s="988"/>
      <c r="G70" s="988"/>
      <c r="H70" s="988"/>
      <c r="I70" s="988"/>
      <c r="J70" s="988"/>
      <c r="K70" s="988"/>
      <c r="L70" s="988"/>
      <c r="M70" s="988"/>
      <c r="N70" s="988"/>
      <c r="O70" s="988"/>
      <c r="P70" s="989"/>
      <c r="Q70" s="990">
        <v>271</v>
      </c>
      <c r="R70" s="984"/>
      <c r="S70" s="984"/>
      <c r="T70" s="984"/>
      <c r="U70" s="984"/>
      <c r="V70" s="984">
        <v>194</v>
      </c>
      <c r="W70" s="984"/>
      <c r="X70" s="984"/>
      <c r="Y70" s="984"/>
      <c r="Z70" s="984"/>
      <c r="AA70" s="984">
        <v>76</v>
      </c>
      <c r="AB70" s="984"/>
      <c r="AC70" s="984"/>
      <c r="AD70" s="984"/>
      <c r="AE70" s="984"/>
      <c r="AF70" s="984">
        <v>76</v>
      </c>
      <c r="AG70" s="984"/>
      <c r="AH70" s="984"/>
      <c r="AI70" s="984"/>
      <c r="AJ70" s="984"/>
      <c r="AK70" s="984">
        <v>70</v>
      </c>
      <c r="AL70" s="984"/>
      <c r="AM70" s="984"/>
      <c r="AN70" s="984"/>
      <c r="AO70" s="984"/>
      <c r="AP70" s="984" t="s">
        <v>556</v>
      </c>
      <c r="AQ70" s="984"/>
      <c r="AR70" s="984"/>
      <c r="AS70" s="984"/>
      <c r="AT70" s="984"/>
      <c r="AU70" s="984" t="s">
        <v>556</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547</v>
      </c>
      <c r="C71" s="988"/>
      <c r="D71" s="988"/>
      <c r="E71" s="988"/>
      <c r="F71" s="988"/>
      <c r="G71" s="988"/>
      <c r="H71" s="988"/>
      <c r="I71" s="988"/>
      <c r="J71" s="988"/>
      <c r="K71" s="988"/>
      <c r="L71" s="988"/>
      <c r="M71" s="988"/>
      <c r="N71" s="988"/>
      <c r="O71" s="988"/>
      <c r="P71" s="989"/>
      <c r="Q71" s="990">
        <v>4789</v>
      </c>
      <c r="R71" s="984"/>
      <c r="S71" s="984"/>
      <c r="T71" s="984"/>
      <c r="U71" s="984"/>
      <c r="V71" s="984">
        <v>4660</v>
      </c>
      <c r="W71" s="984"/>
      <c r="X71" s="984"/>
      <c r="Y71" s="984"/>
      <c r="Z71" s="984"/>
      <c r="AA71" s="984">
        <v>128</v>
      </c>
      <c r="AB71" s="984"/>
      <c r="AC71" s="984"/>
      <c r="AD71" s="984"/>
      <c r="AE71" s="984"/>
      <c r="AF71" s="984">
        <v>128</v>
      </c>
      <c r="AG71" s="984"/>
      <c r="AH71" s="984"/>
      <c r="AI71" s="984"/>
      <c r="AJ71" s="984"/>
      <c r="AK71" s="984" t="s">
        <v>556</v>
      </c>
      <c r="AL71" s="984"/>
      <c r="AM71" s="984"/>
      <c r="AN71" s="984"/>
      <c r="AO71" s="984"/>
      <c r="AP71" s="984" t="s">
        <v>556</v>
      </c>
      <c r="AQ71" s="984"/>
      <c r="AR71" s="984"/>
      <c r="AS71" s="984"/>
      <c r="AT71" s="984"/>
      <c r="AU71" s="984" t="s">
        <v>556</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548</v>
      </c>
      <c r="C72" s="988"/>
      <c r="D72" s="988"/>
      <c r="E72" s="988"/>
      <c r="F72" s="988"/>
      <c r="G72" s="988"/>
      <c r="H72" s="988"/>
      <c r="I72" s="988"/>
      <c r="J72" s="988"/>
      <c r="K72" s="988"/>
      <c r="L72" s="988"/>
      <c r="M72" s="988"/>
      <c r="N72" s="988"/>
      <c r="O72" s="988"/>
      <c r="P72" s="989"/>
      <c r="Q72" s="990">
        <v>4</v>
      </c>
      <c r="R72" s="984"/>
      <c r="S72" s="984"/>
      <c r="T72" s="984"/>
      <c r="U72" s="984"/>
      <c r="V72" s="984">
        <v>3</v>
      </c>
      <c r="W72" s="984"/>
      <c r="X72" s="984"/>
      <c r="Y72" s="984"/>
      <c r="Z72" s="984"/>
      <c r="AA72" s="984">
        <v>1</v>
      </c>
      <c r="AB72" s="984"/>
      <c r="AC72" s="984"/>
      <c r="AD72" s="984"/>
      <c r="AE72" s="984"/>
      <c r="AF72" s="984">
        <v>1</v>
      </c>
      <c r="AG72" s="984"/>
      <c r="AH72" s="984"/>
      <c r="AI72" s="984"/>
      <c r="AJ72" s="984"/>
      <c r="AK72" s="984" t="s">
        <v>556</v>
      </c>
      <c r="AL72" s="984"/>
      <c r="AM72" s="984"/>
      <c r="AN72" s="984"/>
      <c r="AO72" s="984"/>
      <c r="AP72" s="984" t="s">
        <v>556</v>
      </c>
      <c r="AQ72" s="984"/>
      <c r="AR72" s="984"/>
      <c r="AS72" s="984"/>
      <c r="AT72" s="984"/>
      <c r="AU72" s="984" t="s">
        <v>556</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549</v>
      </c>
      <c r="C73" s="988"/>
      <c r="D73" s="988"/>
      <c r="E73" s="988"/>
      <c r="F73" s="988"/>
      <c r="G73" s="988"/>
      <c r="H73" s="988"/>
      <c r="I73" s="988"/>
      <c r="J73" s="988"/>
      <c r="K73" s="988"/>
      <c r="L73" s="988"/>
      <c r="M73" s="988"/>
      <c r="N73" s="988"/>
      <c r="O73" s="988"/>
      <c r="P73" s="989"/>
      <c r="Q73" s="990">
        <v>11048</v>
      </c>
      <c r="R73" s="984">
        <v>6933</v>
      </c>
      <c r="S73" s="984">
        <v>6933</v>
      </c>
      <c r="T73" s="984">
        <v>6933</v>
      </c>
      <c r="U73" s="984">
        <v>6933</v>
      </c>
      <c r="V73" s="984">
        <v>10962</v>
      </c>
      <c r="W73" s="984">
        <v>6850</v>
      </c>
      <c r="X73" s="984">
        <v>6850</v>
      </c>
      <c r="Y73" s="984">
        <v>6850</v>
      </c>
      <c r="Z73" s="984">
        <v>6850</v>
      </c>
      <c r="AA73" s="984">
        <v>86</v>
      </c>
      <c r="AB73" s="984">
        <v>82</v>
      </c>
      <c r="AC73" s="984">
        <v>82</v>
      </c>
      <c r="AD73" s="984">
        <v>82</v>
      </c>
      <c r="AE73" s="984">
        <v>82</v>
      </c>
      <c r="AF73" s="984">
        <v>86</v>
      </c>
      <c r="AG73" s="984">
        <v>82</v>
      </c>
      <c r="AH73" s="984">
        <v>82</v>
      </c>
      <c r="AI73" s="984">
        <v>82</v>
      </c>
      <c r="AJ73" s="984">
        <v>82</v>
      </c>
      <c r="AK73" s="984">
        <v>4624</v>
      </c>
      <c r="AL73" s="984">
        <v>2485</v>
      </c>
      <c r="AM73" s="984">
        <v>2485</v>
      </c>
      <c r="AN73" s="984">
        <v>2485</v>
      </c>
      <c r="AO73" s="984">
        <v>2485</v>
      </c>
      <c r="AP73" s="984" t="s">
        <v>486</v>
      </c>
      <c r="AQ73" s="984"/>
      <c r="AR73" s="984"/>
      <c r="AS73" s="984"/>
      <c r="AT73" s="984"/>
      <c r="AU73" s="984" t="s">
        <v>486</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550</v>
      </c>
      <c r="C74" s="988"/>
      <c r="D74" s="988"/>
      <c r="E74" s="988"/>
      <c r="F74" s="988"/>
      <c r="G74" s="988"/>
      <c r="H74" s="988"/>
      <c r="I74" s="988"/>
      <c r="J74" s="988"/>
      <c r="K74" s="988"/>
      <c r="L74" s="988"/>
      <c r="M74" s="988"/>
      <c r="N74" s="988"/>
      <c r="O74" s="988"/>
      <c r="P74" s="989"/>
      <c r="Q74" s="990">
        <v>1656633</v>
      </c>
      <c r="R74" s="984">
        <v>1385861</v>
      </c>
      <c r="S74" s="984">
        <v>1385861</v>
      </c>
      <c r="T74" s="984">
        <v>1385861</v>
      </c>
      <c r="U74" s="984">
        <v>1385861</v>
      </c>
      <c r="V74" s="984">
        <v>1631442</v>
      </c>
      <c r="W74" s="984">
        <v>1346246</v>
      </c>
      <c r="X74" s="984">
        <v>1346246</v>
      </c>
      <c r="Y74" s="984">
        <v>1346246</v>
      </c>
      <c r="Z74" s="984">
        <v>1346246</v>
      </c>
      <c r="AA74" s="984">
        <v>25191</v>
      </c>
      <c r="AB74" s="984">
        <v>39615</v>
      </c>
      <c r="AC74" s="984">
        <v>39615</v>
      </c>
      <c r="AD74" s="984">
        <v>39615</v>
      </c>
      <c r="AE74" s="984">
        <v>39615</v>
      </c>
      <c r="AF74" s="984">
        <v>25191</v>
      </c>
      <c r="AG74" s="984">
        <v>39615</v>
      </c>
      <c r="AH74" s="984">
        <v>39615</v>
      </c>
      <c r="AI74" s="984">
        <v>39615</v>
      </c>
      <c r="AJ74" s="984">
        <v>39615</v>
      </c>
      <c r="AK74" s="984">
        <v>23240</v>
      </c>
      <c r="AL74" s="984"/>
      <c r="AM74" s="984"/>
      <c r="AN74" s="984"/>
      <c r="AO74" s="984"/>
      <c r="AP74" s="984" t="s">
        <v>486</v>
      </c>
      <c r="AQ74" s="984"/>
      <c r="AR74" s="984"/>
      <c r="AS74" s="984"/>
      <c r="AT74" s="984"/>
      <c r="AU74" s="984" t="s">
        <v>486</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184356</v>
      </c>
      <c r="AG88" s="972"/>
      <c r="AH88" s="972"/>
      <c r="AI88" s="972"/>
      <c r="AJ88" s="972"/>
      <c r="AK88" s="976"/>
      <c r="AL88" s="976"/>
      <c r="AM88" s="976"/>
      <c r="AN88" s="976"/>
      <c r="AO88" s="976"/>
      <c r="AP88" s="972">
        <v>240</v>
      </c>
      <c r="AQ88" s="972"/>
      <c r="AR88" s="972"/>
      <c r="AS88" s="972"/>
      <c r="AT88" s="972"/>
      <c r="AU88" s="972" t="s">
        <v>556</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295</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295</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295</v>
      </c>
      <c r="DR109" s="909"/>
      <c r="DS109" s="909"/>
      <c r="DT109" s="909"/>
      <c r="DU109" s="910"/>
      <c r="DV109" s="911" t="s">
        <v>411</v>
      </c>
      <c r="DW109" s="909"/>
      <c r="DX109" s="909"/>
      <c r="DY109" s="909"/>
      <c r="DZ109" s="942"/>
    </row>
    <row r="110" spans="1:131" s="212" customFormat="1" ht="26.25" customHeight="1" x14ac:dyDescent="0.2">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1044443</v>
      </c>
      <c r="AB110" s="902"/>
      <c r="AC110" s="902"/>
      <c r="AD110" s="902"/>
      <c r="AE110" s="903"/>
      <c r="AF110" s="904">
        <v>1104415</v>
      </c>
      <c r="AG110" s="902"/>
      <c r="AH110" s="902"/>
      <c r="AI110" s="902"/>
      <c r="AJ110" s="903"/>
      <c r="AK110" s="904">
        <v>1168718</v>
      </c>
      <c r="AL110" s="902"/>
      <c r="AM110" s="902"/>
      <c r="AN110" s="902"/>
      <c r="AO110" s="903"/>
      <c r="AP110" s="905">
        <v>36.700000000000003</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9101383</v>
      </c>
      <c r="BR110" s="855"/>
      <c r="BS110" s="855"/>
      <c r="BT110" s="855"/>
      <c r="BU110" s="855"/>
      <c r="BV110" s="855">
        <v>8433838</v>
      </c>
      <c r="BW110" s="855"/>
      <c r="BX110" s="855"/>
      <c r="BY110" s="855"/>
      <c r="BZ110" s="855"/>
      <c r="CA110" s="855">
        <v>8000381</v>
      </c>
      <c r="CB110" s="855"/>
      <c r="CC110" s="855"/>
      <c r="CD110" s="855"/>
      <c r="CE110" s="855"/>
      <c r="CF110" s="879">
        <v>251.4</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303864</v>
      </c>
      <c r="BR112" s="830"/>
      <c r="BS112" s="830"/>
      <c r="BT112" s="830"/>
      <c r="BU112" s="830"/>
      <c r="BV112" s="830">
        <v>323429</v>
      </c>
      <c r="BW112" s="830"/>
      <c r="BX112" s="830"/>
      <c r="BY112" s="830"/>
      <c r="BZ112" s="830"/>
      <c r="CA112" s="830">
        <v>387224</v>
      </c>
      <c r="CB112" s="830"/>
      <c r="CC112" s="830"/>
      <c r="CD112" s="830"/>
      <c r="CE112" s="830"/>
      <c r="CF112" s="888">
        <v>12.2</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17186</v>
      </c>
      <c r="AB113" s="932"/>
      <c r="AC113" s="932"/>
      <c r="AD113" s="932"/>
      <c r="AE113" s="933"/>
      <c r="AF113" s="934">
        <v>16644</v>
      </c>
      <c r="AG113" s="932"/>
      <c r="AH113" s="932"/>
      <c r="AI113" s="932"/>
      <c r="AJ113" s="933"/>
      <c r="AK113" s="934">
        <v>13128</v>
      </c>
      <c r="AL113" s="932"/>
      <c r="AM113" s="932"/>
      <c r="AN113" s="932"/>
      <c r="AO113" s="933"/>
      <c r="AP113" s="935">
        <v>0.4</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131450</v>
      </c>
      <c r="BR113" s="830"/>
      <c r="BS113" s="830"/>
      <c r="BT113" s="830"/>
      <c r="BU113" s="830"/>
      <c r="BV113" s="830">
        <v>100386</v>
      </c>
      <c r="BW113" s="830"/>
      <c r="BX113" s="830"/>
      <c r="BY113" s="830"/>
      <c r="BZ113" s="830"/>
      <c r="CA113" s="830">
        <v>69491</v>
      </c>
      <c r="CB113" s="830"/>
      <c r="CC113" s="830"/>
      <c r="CD113" s="830"/>
      <c r="CE113" s="830"/>
      <c r="CF113" s="888">
        <v>2.2000000000000002</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31736</v>
      </c>
      <c r="AB114" s="793"/>
      <c r="AC114" s="793"/>
      <c r="AD114" s="793"/>
      <c r="AE114" s="794"/>
      <c r="AF114" s="795">
        <v>31736</v>
      </c>
      <c r="AG114" s="793"/>
      <c r="AH114" s="793"/>
      <c r="AI114" s="793"/>
      <c r="AJ114" s="794"/>
      <c r="AK114" s="795">
        <v>31736</v>
      </c>
      <c r="AL114" s="793"/>
      <c r="AM114" s="793"/>
      <c r="AN114" s="793"/>
      <c r="AO114" s="794"/>
      <c r="AP114" s="837">
        <v>1</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1324972</v>
      </c>
      <c r="BR114" s="830"/>
      <c r="BS114" s="830"/>
      <c r="BT114" s="830"/>
      <c r="BU114" s="830"/>
      <c r="BV114" s="830">
        <v>1296851</v>
      </c>
      <c r="BW114" s="830"/>
      <c r="BX114" s="830"/>
      <c r="BY114" s="830"/>
      <c r="BZ114" s="830"/>
      <c r="CA114" s="830">
        <v>1286133</v>
      </c>
      <c r="CB114" s="830"/>
      <c r="CC114" s="830"/>
      <c r="CD114" s="830"/>
      <c r="CE114" s="830"/>
      <c r="CF114" s="888">
        <v>40.4</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106</v>
      </c>
      <c r="AB116" s="793"/>
      <c r="AC116" s="793"/>
      <c r="AD116" s="793"/>
      <c r="AE116" s="794"/>
      <c r="AF116" s="795">
        <v>133</v>
      </c>
      <c r="AG116" s="793"/>
      <c r="AH116" s="793"/>
      <c r="AI116" s="793"/>
      <c r="AJ116" s="794"/>
      <c r="AK116" s="795">
        <v>1723</v>
      </c>
      <c r="AL116" s="793"/>
      <c r="AM116" s="793"/>
      <c r="AN116" s="793"/>
      <c r="AO116" s="794"/>
      <c r="AP116" s="837">
        <v>0.1</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1093471</v>
      </c>
      <c r="AB117" s="916"/>
      <c r="AC117" s="916"/>
      <c r="AD117" s="916"/>
      <c r="AE117" s="917"/>
      <c r="AF117" s="918">
        <v>1152928</v>
      </c>
      <c r="AG117" s="916"/>
      <c r="AH117" s="916"/>
      <c r="AI117" s="916"/>
      <c r="AJ117" s="917"/>
      <c r="AK117" s="918">
        <v>1215305</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295</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441</v>
      </c>
      <c r="BP119" s="891"/>
      <c r="BQ119" s="892">
        <v>10861669</v>
      </c>
      <c r="BR119" s="858"/>
      <c r="BS119" s="858"/>
      <c r="BT119" s="858"/>
      <c r="BU119" s="858"/>
      <c r="BV119" s="858">
        <v>10154504</v>
      </c>
      <c r="BW119" s="858"/>
      <c r="BX119" s="858"/>
      <c r="BY119" s="858"/>
      <c r="BZ119" s="858"/>
      <c r="CA119" s="858">
        <v>9743229</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1562597</v>
      </c>
      <c r="BR120" s="855"/>
      <c r="BS120" s="855"/>
      <c r="BT120" s="855"/>
      <c r="BU120" s="855"/>
      <c r="BV120" s="855">
        <v>1506478</v>
      </c>
      <c r="BW120" s="855"/>
      <c r="BX120" s="855"/>
      <c r="BY120" s="855"/>
      <c r="BZ120" s="855"/>
      <c r="CA120" s="855">
        <v>1656774</v>
      </c>
      <c r="CB120" s="855"/>
      <c r="CC120" s="855"/>
      <c r="CD120" s="855"/>
      <c r="CE120" s="855"/>
      <c r="CF120" s="879">
        <v>52.1</v>
      </c>
      <c r="CG120" s="880"/>
      <c r="CH120" s="880"/>
      <c r="CI120" s="880"/>
      <c r="CJ120" s="880"/>
      <c r="CK120" s="881" t="s">
        <v>445</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303864</v>
      </c>
      <c r="DH120" s="855"/>
      <c r="DI120" s="855"/>
      <c r="DJ120" s="855"/>
      <c r="DK120" s="855"/>
      <c r="DL120" s="855">
        <v>323429</v>
      </c>
      <c r="DM120" s="855"/>
      <c r="DN120" s="855"/>
      <c r="DO120" s="855"/>
      <c r="DP120" s="855"/>
      <c r="DQ120" s="855">
        <v>328894</v>
      </c>
      <c r="DR120" s="855"/>
      <c r="DS120" s="855"/>
      <c r="DT120" s="855"/>
      <c r="DU120" s="855"/>
      <c r="DV120" s="856">
        <v>10.3</v>
      </c>
      <c r="DW120" s="856"/>
      <c r="DX120" s="856"/>
      <c r="DY120" s="856"/>
      <c r="DZ120" s="857"/>
    </row>
    <row r="121" spans="1:130" s="212" customFormat="1" ht="26.25" customHeight="1" x14ac:dyDescent="0.2">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150177</v>
      </c>
      <c r="BR121" s="830"/>
      <c r="BS121" s="830"/>
      <c r="BT121" s="830"/>
      <c r="BU121" s="830"/>
      <c r="BV121" s="830">
        <v>13391</v>
      </c>
      <c r="BW121" s="830"/>
      <c r="BX121" s="830"/>
      <c r="BY121" s="830"/>
      <c r="BZ121" s="830"/>
      <c r="CA121" s="830">
        <v>152977</v>
      </c>
      <c r="CB121" s="830"/>
      <c r="CC121" s="830"/>
      <c r="CD121" s="830"/>
      <c r="CE121" s="830"/>
      <c r="CF121" s="888">
        <v>4.8</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v>58330</v>
      </c>
      <c r="DR121" s="830"/>
      <c r="DS121" s="830"/>
      <c r="DT121" s="830"/>
      <c r="DU121" s="830"/>
      <c r="DV121" s="807">
        <v>1.8</v>
      </c>
      <c r="DW121" s="807"/>
      <c r="DX121" s="807"/>
      <c r="DY121" s="807"/>
      <c r="DZ121" s="808"/>
    </row>
    <row r="122" spans="1:130" s="212" customFormat="1" ht="26.25" customHeight="1" x14ac:dyDescent="0.2">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6183031</v>
      </c>
      <c r="BR122" s="858"/>
      <c r="BS122" s="858"/>
      <c r="BT122" s="858"/>
      <c r="BU122" s="858"/>
      <c r="BV122" s="858">
        <v>5737018</v>
      </c>
      <c r="BW122" s="858"/>
      <c r="BX122" s="858"/>
      <c r="BY122" s="858"/>
      <c r="BZ122" s="858"/>
      <c r="CA122" s="858">
        <v>5472481</v>
      </c>
      <c r="CB122" s="858"/>
      <c r="CC122" s="858"/>
      <c r="CD122" s="858"/>
      <c r="CE122" s="858"/>
      <c r="CF122" s="859">
        <v>172</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449</v>
      </c>
      <c r="BP123" s="891"/>
      <c r="BQ123" s="845">
        <v>7895805</v>
      </c>
      <c r="BR123" s="846"/>
      <c r="BS123" s="846"/>
      <c r="BT123" s="846"/>
      <c r="BU123" s="846"/>
      <c r="BV123" s="846">
        <v>7256887</v>
      </c>
      <c r="BW123" s="846"/>
      <c r="BX123" s="846"/>
      <c r="BY123" s="846"/>
      <c r="BZ123" s="846"/>
      <c r="CA123" s="846">
        <v>7282232</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95.2</v>
      </c>
      <c r="BR124" s="844"/>
      <c r="BS124" s="844"/>
      <c r="BT124" s="844"/>
      <c r="BU124" s="844"/>
      <c r="BV124" s="844">
        <v>92.7</v>
      </c>
      <c r="BW124" s="844"/>
      <c r="BX124" s="844"/>
      <c r="BY124" s="844"/>
      <c r="BZ124" s="844"/>
      <c r="CA124" s="844">
        <v>77.3</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223</v>
      </c>
      <c r="AB128" s="814"/>
      <c r="AC128" s="814"/>
      <c r="AD128" s="814"/>
      <c r="AE128" s="815"/>
      <c r="AF128" s="816">
        <v>223</v>
      </c>
      <c r="AG128" s="814"/>
      <c r="AH128" s="814"/>
      <c r="AI128" s="814"/>
      <c r="AJ128" s="815"/>
      <c r="AK128" s="816">
        <v>48233</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3796606</v>
      </c>
      <c r="AB129" s="793"/>
      <c r="AC129" s="793"/>
      <c r="AD129" s="793"/>
      <c r="AE129" s="794"/>
      <c r="AF129" s="795">
        <v>3851376</v>
      </c>
      <c r="AG129" s="793"/>
      <c r="AH129" s="793"/>
      <c r="AI129" s="793"/>
      <c r="AJ129" s="794"/>
      <c r="AK129" s="795">
        <v>3962435</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682913</v>
      </c>
      <c r="AB130" s="793"/>
      <c r="AC130" s="793"/>
      <c r="AD130" s="793"/>
      <c r="AE130" s="794"/>
      <c r="AF130" s="795">
        <v>725789</v>
      </c>
      <c r="AG130" s="793"/>
      <c r="AH130" s="793"/>
      <c r="AI130" s="793"/>
      <c r="AJ130" s="794"/>
      <c r="AK130" s="795">
        <v>780483</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12.9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3113693</v>
      </c>
      <c r="AB131" s="777"/>
      <c r="AC131" s="777"/>
      <c r="AD131" s="777"/>
      <c r="AE131" s="778"/>
      <c r="AF131" s="779">
        <v>3125587</v>
      </c>
      <c r="AG131" s="777"/>
      <c r="AH131" s="777"/>
      <c r="AI131" s="777"/>
      <c r="AJ131" s="778"/>
      <c r="AK131" s="779">
        <v>3181952</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v>77.3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13.17840262</v>
      </c>
      <c r="AB132" s="758"/>
      <c r="AC132" s="758"/>
      <c r="AD132" s="758"/>
      <c r="AE132" s="759"/>
      <c r="AF132" s="760">
        <v>13.65874634</v>
      </c>
      <c r="AG132" s="758"/>
      <c r="AH132" s="758"/>
      <c r="AI132" s="758"/>
      <c r="AJ132" s="759"/>
      <c r="AK132" s="760">
        <v>12.14942903</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12.1</v>
      </c>
      <c r="AB133" s="737"/>
      <c r="AC133" s="737"/>
      <c r="AD133" s="737"/>
      <c r="AE133" s="738"/>
      <c r="AF133" s="736">
        <v>12.9</v>
      </c>
      <c r="AG133" s="737"/>
      <c r="AH133" s="737"/>
      <c r="AI133" s="737"/>
      <c r="AJ133" s="738"/>
      <c r="AK133" s="736">
        <v>12.9</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tnpkZKcCDdTjfrgiIS51AWVXjkVaixu3uXIO6iaxaTS46Lf7QyOodpSwFmXOcckDTJAMUDegX4FgirYZd4QjQ==" saltValue="2JWzwD0J7ubkaIeKhOZq5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WED6YsUj054yDMRECVa7TZuPRzJs3tU/i4bOc+bhPC4JBIUJgx0Hx3Z0/OU6txXI9XtH4SWTmPbxJbFi2czYYw==" saltValue="WLjUyP7aTSqUNu8mmp0l2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nOxD7H/to7bogKrBS6raoslmDYJLy1rKBVeyr0CpBfwrL0E1kp7lSnWrnJAgQHjXpRyE+S13wmoJnACZXNiZng==" saltValue="LoERr1q3rRQGGcNmgglnt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31" t="s">
        <v>478</v>
      </c>
      <c r="AP7" s="253"/>
      <c r="AQ7" s="254" t="s">
        <v>479</v>
      </c>
      <c r="AR7" s="255"/>
    </row>
    <row r="8" spans="1:46" ht="13.2" x14ac:dyDescent="0.2">
      <c r="A8" s="247"/>
      <c r="AK8" s="256"/>
      <c r="AL8" s="257"/>
      <c r="AM8" s="257"/>
      <c r="AN8" s="258"/>
      <c r="AO8" s="1132"/>
      <c r="AP8" s="259" t="s">
        <v>480</v>
      </c>
      <c r="AQ8" s="260" t="s">
        <v>481</v>
      </c>
      <c r="AR8" s="261" t="s">
        <v>482</v>
      </c>
    </row>
    <row r="9" spans="1:46" ht="13.2" x14ac:dyDescent="0.2">
      <c r="A9" s="247"/>
      <c r="AK9" s="1143" t="s">
        <v>483</v>
      </c>
      <c r="AL9" s="1144"/>
      <c r="AM9" s="1144"/>
      <c r="AN9" s="1145"/>
      <c r="AO9" s="262">
        <v>1312770</v>
      </c>
      <c r="AP9" s="262">
        <v>192686</v>
      </c>
      <c r="AQ9" s="263">
        <v>156369</v>
      </c>
      <c r="AR9" s="264">
        <v>23.2</v>
      </c>
    </row>
    <row r="10" spans="1:46" ht="13.5" customHeight="1" x14ac:dyDescent="0.2">
      <c r="A10" s="247"/>
      <c r="AK10" s="1143" t="s">
        <v>484</v>
      </c>
      <c r="AL10" s="1144"/>
      <c r="AM10" s="1144"/>
      <c r="AN10" s="1145"/>
      <c r="AO10" s="265">
        <v>13663</v>
      </c>
      <c r="AP10" s="265">
        <v>2005</v>
      </c>
      <c r="AQ10" s="266">
        <v>21449</v>
      </c>
      <c r="AR10" s="267">
        <v>-90.7</v>
      </c>
    </row>
    <row r="11" spans="1:46" ht="13.5" customHeight="1" x14ac:dyDescent="0.2">
      <c r="A11" s="247"/>
      <c r="AK11" s="1143" t="s">
        <v>485</v>
      </c>
      <c r="AL11" s="1144"/>
      <c r="AM11" s="1144"/>
      <c r="AN11" s="1145"/>
      <c r="AO11" s="265" t="s">
        <v>486</v>
      </c>
      <c r="AP11" s="265" t="s">
        <v>486</v>
      </c>
      <c r="AQ11" s="266">
        <v>1663</v>
      </c>
      <c r="AR11" s="267" t="s">
        <v>486</v>
      </c>
    </row>
    <row r="12" spans="1:46" ht="13.5" customHeight="1" x14ac:dyDescent="0.2">
      <c r="A12" s="247"/>
      <c r="AK12" s="1143" t="s">
        <v>487</v>
      </c>
      <c r="AL12" s="1144"/>
      <c r="AM12" s="1144"/>
      <c r="AN12" s="1145"/>
      <c r="AO12" s="265" t="s">
        <v>486</v>
      </c>
      <c r="AP12" s="265" t="s">
        <v>486</v>
      </c>
      <c r="AQ12" s="266">
        <v>34</v>
      </c>
      <c r="AR12" s="267" t="s">
        <v>486</v>
      </c>
    </row>
    <row r="13" spans="1:46" ht="13.5" customHeight="1" x14ac:dyDescent="0.2">
      <c r="A13" s="247"/>
      <c r="AK13" s="1143" t="s">
        <v>488</v>
      </c>
      <c r="AL13" s="1144"/>
      <c r="AM13" s="1144"/>
      <c r="AN13" s="1145"/>
      <c r="AO13" s="265" t="s">
        <v>486</v>
      </c>
      <c r="AP13" s="265" t="s">
        <v>486</v>
      </c>
      <c r="AQ13" s="266">
        <v>5566</v>
      </c>
      <c r="AR13" s="267" t="s">
        <v>486</v>
      </c>
    </row>
    <row r="14" spans="1:46" ht="13.5" customHeight="1" x14ac:dyDescent="0.2">
      <c r="A14" s="247"/>
      <c r="AK14" s="1143" t="s">
        <v>489</v>
      </c>
      <c r="AL14" s="1144"/>
      <c r="AM14" s="1144"/>
      <c r="AN14" s="1145"/>
      <c r="AO14" s="265">
        <v>68004</v>
      </c>
      <c r="AP14" s="265">
        <v>9982</v>
      </c>
      <c r="AQ14" s="266">
        <v>3589</v>
      </c>
      <c r="AR14" s="267">
        <v>178.1</v>
      </c>
    </row>
    <row r="15" spans="1:46" ht="13.5" customHeight="1" x14ac:dyDescent="0.2">
      <c r="A15" s="247"/>
      <c r="AK15" s="1146" t="s">
        <v>490</v>
      </c>
      <c r="AL15" s="1147"/>
      <c r="AM15" s="1147"/>
      <c r="AN15" s="1148"/>
      <c r="AO15" s="265">
        <v>-121610</v>
      </c>
      <c r="AP15" s="265">
        <v>-17850</v>
      </c>
      <c r="AQ15" s="266">
        <v>-10547</v>
      </c>
      <c r="AR15" s="267">
        <v>69.2</v>
      </c>
    </row>
    <row r="16" spans="1:46" ht="13.2" x14ac:dyDescent="0.2">
      <c r="A16" s="247"/>
      <c r="AK16" s="1146" t="s">
        <v>178</v>
      </c>
      <c r="AL16" s="1147"/>
      <c r="AM16" s="1147"/>
      <c r="AN16" s="1148"/>
      <c r="AO16" s="265">
        <v>1272827</v>
      </c>
      <c r="AP16" s="265">
        <v>186823</v>
      </c>
      <c r="AQ16" s="266">
        <v>178125</v>
      </c>
      <c r="AR16" s="267">
        <v>4.9000000000000004</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49" t="s">
        <v>495</v>
      </c>
      <c r="AL21" s="1150"/>
      <c r="AM21" s="1150"/>
      <c r="AN21" s="1151"/>
      <c r="AO21" s="277">
        <v>19.82</v>
      </c>
      <c r="AP21" s="278">
        <v>14.51</v>
      </c>
      <c r="AQ21" s="279">
        <v>5.31</v>
      </c>
      <c r="AS21" s="280"/>
      <c r="AT21" s="276"/>
    </row>
    <row r="22" spans="1:46" s="248" customFormat="1" ht="13.2" x14ac:dyDescent="0.2">
      <c r="A22" s="276"/>
      <c r="AK22" s="1149" t="s">
        <v>496</v>
      </c>
      <c r="AL22" s="1150"/>
      <c r="AM22" s="1150"/>
      <c r="AN22" s="1151"/>
      <c r="AO22" s="281">
        <v>91.2</v>
      </c>
      <c r="AP22" s="282">
        <v>95.5</v>
      </c>
      <c r="AQ22" s="283">
        <v>-4.3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31" t="s">
        <v>478</v>
      </c>
      <c r="AP30" s="253"/>
      <c r="AQ30" s="254" t="s">
        <v>479</v>
      </c>
      <c r="AR30" s="255"/>
    </row>
    <row r="31" spans="1:46" ht="13.2" x14ac:dyDescent="0.2">
      <c r="A31" s="247"/>
      <c r="AK31" s="256"/>
      <c r="AL31" s="257"/>
      <c r="AM31" s="257"/>
      <c r="AN31" s="258"/>
      <c r="AO31" s="1132"/>
      <c r="AP31" s="259" t="s">
        <v>480</v>
      </c>
      <c r="AQ31" s="260" t="s">
        <v>481</v>
      </c>
      <c r="AR31" s="261" t="s">
        <v>482</v>
      </c>
    </row>
    <row r="32" spans="1:46" ht="27" customHeight="1" x14ac:dyDescent="0.2">
      <c r="A32" s="247"/>
      <c r="AK32" s="1133" t="s">
        <v>500</v>
      </c>
      <c r="AL32" s="1134"/>
      <c r="AM32" s="1134"/>
      <c r="AN32" s="1135"/>
      <c r="AO32" s="291">
        <v>1168718</v>
      </c>
      <c r="AP32" s="291">
        <v>171542</v>
      </c>
      <c r="AQ32" s="292">
        <v>89268</v>
      </c>
      <c r="AR32" s="293">
        <v>92.2</v>
      </c>
    </row>
    <row r="33" spans="1:46" ht="13.5" customHeight="1" x14ac:dyDescent="0.2">
      <c r="A33" s="247"/>
      <c r="AK33" s="1133" t="s">
        <v>501</v>
      </c>
      <c r="AL33" s="1134"/>
      <c r="AM33" s="1134"/>
      <c r="AN33" s="1135"/>
      <c r="AO33" s="291" t="s">
        <v>486</v>
      </c>
      <c r="AP33" s="291" t="s">
        <v>486</v>
      </c>
      <c r="AQ33" s="292" t="s">
        <v>486</v>
      </c>
      <c r="AR33" s="293" t="s">
        <v>486</v>
      </c>
    </row>
    <row r="34" spans="1:46" ht="27" customHeight="1" x14ac:dyDescent="0.2">
      <c r="A34" s="247"/>
      <c r="AK34" s="1133" t="s">
        <v>502</v>
      </c>
      <c r="AL34" s="1134"/>
      <c r="AM34" s="1134"/>
      <c r="AN34" s="1135"/>
      <c r="AO34" s="291" t="s">
        <v>486</v>
      </c>
      <c r="AP34" s="291" t="s">
        <v>486</v>
      </c>
      <c r="AQ34" s="292" t="s">
        <v>486</v>
      </c>
      <c r="AR34" s="293" t="s">
        <v>486</v>
      </c>
    </row>
    <row r="35" spans="1:46" ht="27" customHeight="1" x14ac:dyDescent="0.2">
      <c r="A35" s="247"/>
      <c r="AK35" s="1133" t="s">
        <v>503</v>
      </c>
      <c r="AL35" s="1134"/>
      <c r="AM35" s="1134"/>
      <c r="AN35" s="1135"/>
      <c r="AO35" s="291">
        <v>13128</v>
      </c>
      <c r="AP35" s="291">
        <v>1927</v>
      </c>
      <c r="AQ35" s="292">
        <v>17003</v>
      </c>
      <c r="AR35" s="293">
        <v>-88.7</v>
      </c>
    </row>
    <row r="36" spans="1:46" ht="27" customHeight="1" x14ac:dyDescent="0.2">
      <c r="A36" s="247"/>
      <c r="AK36" s="1133" t="s">
        <v>504</v>
      </c>
      <c r="AL36" s="1134"/>
      <c r="AM36" s="1134"/>
      <c r="AN36" s="1135"/>
      <c r="AO36" s="291">
        <v>31736</v>
      </c>
      <c r="AP36" s="291">
        <v>4658</v>
      </c>
      <c r="AQ36" s="292">
        <v>5039</v>
      </c>
      <c r="AR36" s="293">
        <v>-7.6</v>
      </c>
    </row>
    <row r="37" spans="1:46" ht="13.5" customHeight="1" x14ac:dyDescent="0.2">
      <c r="A37" s="247"/>
      <c r="AK37" s="1133" t="s">
        <v>505</v>
      </c>
      <c r="AL37" s="1134"/>
      <c r="AM37" s="1134"/>
      <c r="AN37" s="1135"/>
      <c r="AO37" s="291" t="s">
        <v>486</v>
      </c>
      <c r="AP37" s="291" t="s">
        <v>486</v>
      </c>
      <c r="AQ37" s="292">
        <v>909</v>
      </c>
      <c r="AR37" s="293" t="s">
        <v>486</v>
      </c>
    </row>
    <row r="38" spans="1:46" ht="27" customHeight="1" x14ac:dyDescent="0.2">
      <c r="A38" s="247"/>
      <c r="AK38" s="1136" t="s">
        <v>506</v>
      </c>
      <c r="AL38" s="1137"/>
      <c r="AM38" s="1137"/>
      <c r="AN38" s="1138"/>
      <c r="AO38" s="294">
        <v>1723</v>
      </c>
      <c r="AP38" s="294">
        <v>253</v>
      </c>
      <c r="AQ38" s="295">
        <v>25</v>
      </c>
      <c r="AR38" s="283">
        <v>912</v>
      </c>
      <c r="AS38" s="290"/>
    </row>
    <row r="39" spans="1:46" ht="13.2" x14ac:dyDescent="0.2">
      <c r="A39" s="247"/>
      <c r="AK39" s="1136" t="s">
        <v>507</v>
      </c>
      <c r="AL39" s="1137"/>
      <c r="AM39" s="1137"/>
      <c r="AN39" s="1138"/>
      <c r="AO39" s="291">
        <v>-48233</v>
      </c>
      <c r="AP39" s="291">
        <v>-7080</v>
      </c>
      <c r="AQ39" s="292">
        <v>-4913</v>
      </c>
      <c r="AR39" s="293">
        <v>44.1</v>
      </c>
      <c r="AS39" s="290"/>
    </row>
    <row r="40" spans="1:46" ht="27" customHeight="1" x14ac:dyDescent="0.2">
      <c r="A40" s="247"/>
      <c r="AK40" s="1133" t="s">
        <v>508</v>
      </c>
      <c r="AL40" s="1134"/>
      <c r="AM40" s="1134"/>
      <c r="AN40" s="1135"/>
      <c r="AO40" s="291">
        <v>-780483</v>
      </c>
      <c r="AP40" s="291">
        <v>-114558</v>
      </c>
      <c r="AQ40" s="292">
        <v>-72657</v>
      </c>
      <c r="AR40" s="293">
        <v>57.7</v>
      </c>
      <c r="AS40" s="290"/>
    </row>
    <row r="41" spans="1:46" ht="13.2" x14ac:dyDescent="0.2">
      <c r="A41" s="247"/>
      <c r="AK41" s="1139" t="s">
        <v>288</v>
      </c>
      <c r="AL41" s="1140"/>
      <c r="AM41" s="1140"/>
      <c r="AN41" s="1141"/>
      <c r="AO41" s="291">
        <v>386589</v>
      </c>
      <c r="AP41" s="291">
        <v>56743</v>
      </c>
      <c r="AQ41" s="292">
        <v>34674</v>
      </c>
      <c r="AR41" s="293">
        <v>63.6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26" t="s">
        <v>478</v>
      </c>
      <c r="AN49" s="1128" t="s">
        <v>511</v>
      </c>
      <c r="AO49" s="1129"/>
      <c r="AP49" s="1129"/>
      <c r="AQ49" s="1129"/>
      <c r="AR49" s="1130"/>
    </row>
    <row r="50" spans="1:44" ht="13.2" x14ac:dyDescent="0.2">
      <c r="A50" s="247"/>
      <c r="AK50" s="305"/>
      <c r="AL50" s="306"/>
      <c r="AM50" s="1127"/>
      <c r="AN50" s="307" t="s">
        <v>512</v>
      </c>
      <c r="AO50" s="308" t="s">
        <v>513</v>
      </c>
      <c r="AP50" s="309" t="s">
        <v>514</v>
      </c>
      <c r="AQ50" s="310" t="s">
        <v>515</v>
      </c>
      <c r="AR50" s="311" t="s">
        <v>516</v>
      </c>
    </row>
    <row r="51" spans="1:44" ht="13.2" x14ac:dyDescent="0.2">
      <c r="A51" s="247"/>
      <c r="AK51" s="303" t="s">
        <v>517</v>
      </c>
      <c r="AL51" s="304"/>
      <c r="AM51" s="312">
        <v>2516522</v>
      </c>
      <c r="AN51" s="313">
        <v>339566</v>
      </c>
      <c r="AO51" s="314">
        <v>13.2</v>
      </c>
      <c r="AP51" s="315">
        <v>125391</v>
      </c>
      <c r="AQ51" s="316">
        <v>-13.6</v>
      </c>
      <c r="AR51" s="317">
        <v>26.8</v>
      </c>
    </row>
    <row r="52" spans="1:44" ht="13.2" x14ac:dyDescent="0.2">
      <c r="A52" s="247"/>
      <c r="AK52" s="318"/>
      <c r="AL52" s="319" t="s">
        <v>518</v>
      </c>
      <c r="AM52" s="320">
        <v>1640766</v>
      </c>
      <c r="AN52" s="321">
        <v>221396</v>
      </c>
      <c r="AO52" s="322">
        <v>2.2999999999999998</v>
      </c>
      <c r="AP52" s="323">
        <v>68516</v>
      </c>
      <c r="AQ52" s="324">
        <v>-18.2</v>
      </c>
      <c r="AR52" s="325">
        <v>20.5</v>
      </c>
    </row>
    <row r="53" spans="1:44" ht="13.2" x14ac:dyDescent="0.2">
      <c r="A53" s="247"/>
      <c r="AK53" s="303" t="s">
        <v>519</v>
      </c>
      <c r="AL53" s="304"/>
      <c r="AM53" s="312">
        <v>1869046</v>
      </c>
      <c r="AN53" s="313">
        <v>257373</v>
      </c>
      <c r="AO53" s="314">
        <v>-24.2</v>
      </c>
      <c r="AP53" s="315">
        <v>138402</v>
      </c>
      <c r="AQ53" s="316">
        <v>10.4</v>
      </c>
      <c r="AR53" s="317">
        <v>-34.6</v>
      </c>
    </row>
    <row r="54" spans="1:44" ht="13.2" x14ac:dyDescent="0.2">
      <c r="A54" s="247"/>
      <c r="AK54" s="318"/>
      <c r="AL54" s="319" t="s">
        <v>518</v>
      </c>
      <c r="AM54" s="320">
        <v>1394959</v>
      </c>
      <c r="AN54" s="321">
        <v>192090</v>
      </c>
      <c r="AO54" s="322">
        <v>-13.2</v>
      </c>
      <c r="AP54" s="323">
        <v>70652</v>
      </c>
      <c r="AQ54" s="324">
        <v>3.1</v>
      </c>
      <c r="AR54" s="325">
        <v>-16.3</v>
      </c>
    </row>
    <row r="55" spans="1:44" ht="13.2" x14ac:dyDescent="0.2">
      <c r="A55" s="247"/>
      <c r="AK55" s="303" t="s">
        <v>520</v>
      </c>
      <c r="AL55" s="304"/>
      <c r="AM55" s="312">
        <v>1533740</v>
      </c>
      <c r="AN55" s="313">
        <v>214509</v>
      </c>
      <c r="AO55" s="314">
        <v>-16.7</v>
      </c>
      <c r="AP55" s="315">
        <v>146367</v>
      </c>
      <c r="AQ55" s="316">
        <v>5.8</v>
      </c>
      <c r="AR55" s="317">
        <v>-22.5</v>
      </c>
    </row>
    <row r="56" spans="1:44" ht="13.2" x14ac:dyDescent="0.2">
      <c r="A56" s="247"/>
      <c r="AK56" s="318"/>
      <c r="AL56" s="319" t="s">
        <v>518</v>
      </c>
      <c r="AM56" s="320">
        <v>891019</v>
      </c>
      <c r="AN56" s="321">
        <v>124618</v>
      </c>
      <c r="AO56" s="322">
        <v>-35.1</v>
      </c>
      <c r="AP56" s="323">
        <v>79441</v>
      </c>
      <c r="AQ56" s="324">
        <v>12.4</v>
      </c>
      <c r="AR56" s="325">
        <v>-47.5</v>
      </c>
    </row>
    <row r="57" spans="1:44" ht="13.2" x14ac:dyDescent="0.2">
      <c r="A57" s="247"/>
      <c r="AK57" s="303" t="s">
        <v>521</v>
      </c>
      <c r="AL57" s="304"/>
      <c r="AM57" s="312">
        <v>1783040</v>
      </c>
      <c r="AN57" s="313">
        <v>255377</v>
      </c>
      <c r="AO57" s="314">
        <v>19.100000000000001</v>
      </c>
      <c r="AP57" s="315">
        <v>165181</v>
      </c>
      <c r="AQ57" s="316">
        <v>12.9</v>
      </c>
      <c r="AR57" s="317">
        <v>6.2</v>
      </c>
    </row>
    <row r="58" spans="1:44" ht="13.2" x14ac:dyDescent="0.2">
      <c r="A58" s="247"/>
      <c r="AK58" s="318"/>
      <c r="AL58" s="319" t="s">
        <v>518</v>
      </c>
      <c r="AM58" s="320">
        <v>1250768</v>
      </c>
      <c r="AN58" s="321">
        <v>179142</v>
      </c>
      <c r="AO58" s="322">
        <v>43.8</v>
      </c>
      <c r="AP58" s="323">
        <v>82246</v>
      </c>
      <c r="AQ58" s="324">
        <v>3.5</v>
      </c>
      <c r="AR58" s="325">
        <v>40.299999999999997</v>
      </c>
    </row>
    <row r="59" spans="1:44" ht="13.2" x14ac:dyDescent="0.2">
      <c r="A59" s="247"/>
      <c r="AK59" s="303" t="s">
        <v>522</v>
      </c>
      <c r="AL59" s="304"/>
      <c r="AM59" s="312">
        <v>2608310</v>
      </c>
      <c r="AN59" s="313">
        <v>382843</v>
      </c>
      <c r="AO59" s="314">
        <v>49.9</v>
      </c>
      <c r="AP59" s="315">
        <v>166234</v>
      </c>
      <c r="AQ59" s="316">
        <v>0.6</v>
      </c>
      <c r="AR59" s="317">
        <v>49.3</v>
      </c>
    </row>
    <row r="60" spans="1:44" ht="13.2" x14ac:dyDescent="0.2">
      <c r="A60" s="247"/>
      <c r="AK60" s="318"/>
      <c r="AL60" s="319" t="s">
        <v>518</v>
      </c>
      <c r="AM60" s="320">
        <v>1893726</v>
      </c>
      <c r="AN60" s="321">
        <v>277958</v>
      </c>
      <c r="AO60" s="322">
        <v>55.2</v>
      </c>
      <c r="AP60" s="323">
        <v>89789</v>
      </c>
      <c r="AQ60" s="324">
        <v>9.1999999999999993</v>
      </c>
      <c r="AR60" s="325">
        <v>46</v>
      </c>
    </row>
    <row r="61" spans="1:44" ht="13.2" x14ac:dyDescent="0.2">
      <c r="A61" s="247"/>
      <c r="AK61" s="303" t="s">
        <v>523</v>
      </c>
      <c r="AL61" s="326"/>
      <c r="AM61" s="312">
        <v>2062132</v>
      </c>
      <c r="AN61" s="313">
        <v>289934</v>
      </c>
      <c r="AO61" s="314">
        <v>8.3000000000000007</v>
      </c>
      <c r="AP61" s="315">
        <v>148315</v>
      </c>
      <c r="AQ61" s="327">
        <v>3.2</v>
      </c>
      <c r="AR61" s="317">
        <v>5.0999999999999996</v>
      </c>
    </row>
    <row r="62" spans="1:44" ht="13.2" x14ac:dyDescent="0.2">
      <c r="A62" s="247"/>
      <c r="AK62" s="318"/>
      <c r="AL62" s="319" t="s">
        <v>518</v>
      </c>
      <c r="AM62" s="320">
        <v>1414248</v>
      </c>
      <c r="AN62" s="321">
        <v>199041</v>
      </c>
      <c r="AO62" s="322">
        <v>10.6</v>
      </c>
      <c r="AP62" s="323">
        <v>78129</v>
      </c>
      <c r="AQ62" s="324">
        <v>2</v>
      </c>
      <c r="AR62" s="325">
        <v>8.6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KLHC7wTYkmFg3vq4bWTIuZauIKHKIRSwcMDbKa0hwrafr1w296k9ZQDJsdlnvPHkOfeNidhV0dazML8wufHmIw==" saltValue="MUIwEQrMGOB64+I4Zhg6N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1ku0pf86PHkgP342fsJOcQ70x24+fpWp/FYU6DT/mf7gAA5LEkH0l1xPbNKSC/PtYTLHKR2XzgNKBQkEAkNe1g==" saltValue="uXG7jlFGl+W73/v7dsQKl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4C65Uz35j8uxXxg0cMDYz2n7sc25BsQhI7++7C822NWxDSyxDrLomwDRGZGaMItdImlH0+MRa2bpIHA3AJjn0w==" saltValue="7jJ+NomcSS3MOcNAM0rnR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8.68</v>
      </c>
      <c r="G47" s="12">
        <v>18.329999999999998</v>
      </c>
      <c r="H47" s="12">
        <v>20.5</v>
      </c>
      <c r="I47" s="12">
        <v>20.47</v>
      </c>
      <c r="J47" s="13">
        <v>25.3</v>
      </c>
    </row>
    <row r="48" spans="2:10" ht="57.75" customHeight="1" x14ac:dyDescent="0.2">
      <c r="B48" s="14"/>
      <c r="C48" s="1154" t="s">
        <v>4</v>
      </c>
      <c r="D48" s="1154"/>
      <c r="E48" s="1155"/>
      <c r="F48" s="15">
        <v>6.31</v>
      </c>
      <c r="G48" s="16">
        <v>5.05</v>
      </c>
      <c r="H48" s="16">
        <v>2.38</v>
      </c>
      <c r="I48" s="16">
        <v>6.12</v>
      </c>
      <c r="J48" s="17">
        <v>3.45</v>
      </c>
    </row>
    <row r="49" spans="2:10" ht="57.75" customHeight="1" thickBot="1" x14ac:dyDescent="0.25">
      <c r="B49" s="18"/>
      <c r="C49" s="1156" t="s">
        <v>5</v>
      </c>
      <c r="D49" s="1156"/>
      <c r="E49" s="1157"/>
      <c r="F49" s="19">
        <v>4.8</v>
      </c>
      <c r="G49" s="20">
        <v>9.83</v>
      </c>
      <c r="H49" s="20" t="s">
        <v>530</v>
      </c>
      <c r="I49" s="20">
        <v>4.03</v>
      </c>
      <c r="J49" s="21">
        <v>2.92</v>
      </c>
    </row>
    <row r="50" spans="2:10" ht="13.2" x14ac:dyDescent="0.2"/>
  </sheetData>
  <sheetProtection algorithmName="SHA-512" hashValue="AnM0m053wzipPCWZoNu4BXDjEfp66Qf1YFFSh4BSLda1v7hNthGnq3/0VD8q7QBsLEEW0B0YcOI8+4slhADuAA==" saltValue="hcGYVqZM3RFXJwx2d6DIh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531</v>
      </c>
      <c r="D34" s="1162"/>
      <c r="E34" s="1163"/>
      <c r="F34" s="32">
        <v>6.31</v>
      </c>
      <c r="G34" s="33">
        <v>5.04</v>
      </c>
      <c r="H34" s="33">
        <v>2.37</v>
      </c>
      <c r="I34" s="33">
        <v>6.11</v>
      </c>
      <c r="J34" s="34">
        <v>3.45</v>
      </c>
      <c r="K34" s="22"/>
      <c r="L34" s="22"/>
      <c r="M34" s="22"/>
      <c r="N34" s="22"/>
      <c r="O34" s="22"/>
      <c r="P34" s="22"/>
    </row>
    <row r="35" spans="1:16" ht="39" customHeight="1" x14ac:dyDescent="0.2">
      <c r="A35" s="22"/>
      <c r="B35" s="35"/>
      <c r="C35" s="1158" t="s">
        <v>532</v>
      </c>
      <c r="D35" s="1158"/>
      <c r="E35" s="1159"/>
      <c r="F35" s="36" t="s">
        <v>486</v>
      </c>
      <c r="G35" s="37">
        <v>1.1200000000000001</v>
      </c>
      <c r="H35" s="37">
        <v>1.44</v>
      </c>
      <c r="I35" s="37">
        <v>1.41</v>
      </c>
      <c r="J35" s="38">
        <v>0.65</v>
      </c>
      <c r="K35" s="22"/>
      <c r="L35" s="22"/>
      <c r="M35" s="22"/>
      <c r="N35" s="22"/>
      <c r="O35" s="22"/>
      <c r="P35" s="22"/>
    </row>
    <row r="36" spans="1:16" ht="39" customHeight="1" x14ac:dyDescent="0.2">
      <c r="A36" s="22"/>
      <c r="B36" s="35"/>
      <c r="C36" s="1158" t="s">
        <v>533</v>
      </c>
      <c r="D36" s="1158"/>
      <c r="E36" s="1159"/>
      <c r="F36" s="36">
        <v>0.53</v>
      </c>
      <c r="G36" s="37">
        <v>0.46</v>
      </c>
      <c r="H36" s="37">
        <v>1.1100000000000001</v>
      </c>
      <c r="I36" s="37">
        <v>1.43</v>
      </c>
      <c r="J36" s="38">
        <v>0.61</v>
      </c>
      <c r="K36" s="22"/>
      <c r="L36" s="22"/>
      <c r="M36" s="22"/>
      <c r="N36" s="22"/>
      <c r="O36" s="22"/>
      <c r="P36" s="22"/>
    </row>
    <row r="37" spans="1:16" ht="39" customHeight="1" x14ac:dyDescent="0.2">
      <c r="A37" s="22"/>
      <c r="B37" s="35"/>
      <c r="C37" s="1158" t="s">
        <v>534</v>
      </c>
      <c r="D37" s="1158"/>
      <c r="E37" s="1159"/>
      <c r="F37" s="36">
        <v>0.82</v>
      </c>
      <c r="G37" s="37">
        <v>0.67</v>
      </c>
      <c r="H37" s="37">
        <v>0.64</v>
      </c>
      <c r="I37" s="37">
        <v>0.74</v>
      </c>
      <c r="J37" s="38">
        <v>0.6</v>
      </c>
      <c r="K37" s="22"/>
      <c r="L37" s="22"/>
      <c r="M37" s="22"/>
      <c r="N37" s="22"/>
      <c r="O37" s="22"/>
      <c r="P37" s="22"/>
    </row>
    <row r="38" spans="1:16" ht="39" customHeight="1" x14ac:dyDescent="0.2">
      <c r="A38" s="22"/>
      <c r="B38" s="35"/>
      <c r="C38" s="1158" t="s">
        <v>535</v>
      </c>
      <c r="D38" s="1158"/>
      <c r="E38" s="1159"/>
      <c r="F38" s="36">
        <v>0.05</v>
      </c>
      <c r="G38" s="37">
        <v>0.05</v>
      </c>
      <c r="H38" s="37">
        <v>0.04</v>
      </c>
      <c r="I38" s="37">
        <v>0.02</v>
      </c>
      <c r="J38" s="38">
        <v>0.03</v>
      </c>
      <c r="K38" s="22"/>
      <c r="L38" s="22"/>
      <c r="M38" s="22"/>
      <c r="N38" s="22"/>
      <c r="O38" s="22"/>
      <c r="P38" s="22"/>
    </row>
    <row r="39" spans="1:16" ht="39" customHeight="1" x14ac:dyDescent="0.2">
      <c r="A39" s="22"/>
      <c r="B39" s="35"/>
      <c r="C39" s="1158" t="s">
        <v>536</v>
      </c>
      <c r="D39" s="1158"/>
      <c r="E39" s="1159"/>
      <c r="F39" s="36">
        <v>0</v>
      </c>
      <c r="G39" s="37">
        <v>0</v>
      </c>
      <c r="H39" s="37">
        <v>0</v>
      </c>
      <c r="I39" s="37">
        <v>0</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537</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538</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PAXZhp5FtfsSZdeXO1tFTv/e3HJx0q0wDPq96+ieVbUJefqnIUDFvuxtajWBFPw79PdVCC46vcRCidQSJsBsjw==" saltValue="wKlQ6/PDio1WzuyQUbwnk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862</v>
      </c>
      <c r="L45" s="58">
        <v>976</v>
      </c>
      <c r="M45" s="58">
        <v>1044</v>
      </c>
      <c r="N45" s="58">
        <v>1104</v>
      </c>
      <c r="O45" s="59">
        <v>1169</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2">
      <c r="A48" s="46"/>
      <c r="B48" s="1189"/>
      <c r="C48" s="1190"/>
      <c r="D48" s="60"/>
      <c r="E48" s="1166" t="s">
        <v>13</v>
      </c>
      <c r="F48" s="1166"/>
      <c r="G48" s="1166"/>
      <c r="H48" s="1166"/>
      <c r="I48" s="1166"/>
      <c r="J48" s="1167"/>
      <c r="K48" s="61">
        <v>17</v>
      </c>
      <c r="L48" s="62">
        <v>16</v>
      </c>
      <c r="M48" s="62">
        <v>17</v>
      </c>
      <c r="N48" s="62">
        <v>17</v>
      </c>
      <c r="O48" s="63">
        <v>13</v>
      </c>
      <c r="P48" s="46"/>
      <c r="Q48" s="46"/>
      <c r="R48" s="46"/>
      <c r="S48" s="46"/>
      <c r="T48" s="46"/>
      <c r="U48" s="46"/>
    </row>
    <row r="49" spans="1:21" ht="30.75" customHeight="1" x14ac:dyDescent="0.2">
      <c r="A49" s="46"/>
      <c r="B49" s="1189"/>
      <c r="C49" s="1190"/>
      <c r="D49" s="60"/>
      <c r="E49" s="1166" t="s">
        <v>14</v>
      </c>
      <c r="F49" s="1166"/>
      <c r="G49" s="1166"/>
      <c r="H49" s="1166"/>
      <c r="I49" s="1166"/>
      <c r="J49" s="1167"/>
      <c r="K49" s="61">
        <v>51</v>
      </c>
      <c r="L49" s="62">
        <v>32</v>
      </c>
      <c r="M49" s="62">
        <v>32</v>
      </c>
      <c r="N49" s="62">
        <v>32</v>
      </c>
      <c r="O49" s="63">
        <v>32</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486</v>
      </c>
      <c r="L50" s="62" t="s">
        <v>486</v>
      </c>
      <c r="M50" s="62" t="s">
        <v>486</v>
      </c>
      <c r="N50" s="62" t="s">
        <v>486</v>
      </c>
      <c r="O50" s="63" t="s">
        <v>486</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v>0</v>
      </c>
      <c r="N51" s="62">
        <v>0</v>
      </c>
      <c r="O51" s="63">
        <v>2</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597</v>
      </c>
      <c r="L52" s="62">
        <v>636</v>
      </c>
      <c r="M52" s="62">
        <v>684</v>
      </c>
      <c r="N52" s="62">
        <v>727</v>
      </c>
      <c r="O52" s="63">
        <v>829</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333</v>
      </c>
      <c r="L53" s="67">
        <v>388</v>
      </c>
      <c r="M53" s="67">
        <v>409</v>
      </c>
      <c r="N53" s="67">
        <v>426</v>
      </c>
      <c r="O53" s="68">
        <v>387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7BUHQMJ9p71u9wt20yFF2ZqG53UuhnHisVMSzs3RCsYlWamSF5JPh0uCzXKkdPPMkOM4o3ha5XFAYZw5ZL2Vyg==" saltValue="s9wNxv3Jqfb/tDTh3znWL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7" t="s">
        <v>30</v>
      </c>
      <c r="C41" s="1208"/>
      <c r="D41" s="103"/>
      <c r="E41" s="1209" t="s">
        <v>31</v>
      </c>
      <c r="F41" s="1209"/>
      <c r="G41" s="1209"/>
      <c r="H41" s="1210"/>
      <c r="I41" s="330">
        <v>10022</v>
      </c>
      <c r="J41" s="331">
        <v>9831</v>
      </c>
      <c r="K41" s="331">
        <v>9101</v>
      </c>
      <c r="L41" s="331">
        <v>8434</v>
      </c>
      <c r="M41" s="332">
        <v>8000</v>
      </c>
    </row>
    <row r="42" spans="2:13" ht="27.75" customHeight="1" x14ac:dyDescent="0.2">
      <c r="B42" s="1197"/>
      <c r="C42" s="1198"/>
      <c r="D42" s="104"/>
      <c r="E42" s="1201" t="s">
        <v>32</v>
      </c>
      <c r="F42" s="1201"/>
      <c r="G42" s="1201"/>
      <c r="H42" s="1202"/>
      <c r="I42" s="333" t="s">
        <v>486</v>
      </c>
      <c r="J42" s="334" t="s">
        <v>486</v>
      </c>
      <c r="K42" s="334" t="s">
        <v>486</v>
      </c>
      <c r="L42" s="334" t="s">
        <v>486</v>
      </c>
      <c r="M42" s="335" t="s">
        <v>486</v>
      </c>
    </row>
    <row r="43" spans="2:13" ht="27.75" customHeight="1" x14ac:dyDescent="0.2">
      <c r="B43" s="1197"/>
      <c r="C43" s="1198"/>
      <c r="D43" s="104"/>
      <c r="E43" s="1201" t="s">
        <v>33</v>
      </c>
      <c r="F43" s="1201"/>
      <c r="G43" s="1201"/>
      <c r="H43" s="1202"/>
      <c r="I43" s="333">
        <v>291</v>
      </c>
      <c r="J43" s="334">
        <v>282</v>
      </c>
      <c r="K43" s="334">
        <v>304</v>
      </c>
      <c r="L43" s="334">
        <v>323</v>
      </c>
      <c r="M43" s="335">
        <v>387</v>
      </c>
    </row>
    <row r="44" spans="2:13" ht="27.75" customHeight="1" x14ac:dyDescent="0.2">
      <c r="B44" s="1197"/>
      <c r="C44" s="1198"/>
      <c r="D44" s="104"/>
      <c r="E44" s="1201" t="s">
        <v>34</v>
      </c>
      <c r="F44" s="1201"/>
      <c r="G44" s="1201"/>
      <c r="H44" s="1202"/>
      <c r="I44" s="333">
        <v>194</v>
      </c>
      <c r="J44" s="334">
        <v>163</v>
      </c>
      <c r="K44" s="334">
        <v>131</v>
      </c>
      <c r="L44" s="334">
        <v>100</v>
      </c>
      <c r="M44" s="335">
        <v>69</v>
      </c>
    </row>
    <row r="45" spans="2:13" ht="27.75" customHeight="1" x14ac:dyDescent="0.2">
      <c r="B45" s="1197"/>
      <c r="C45" s="1198"/>
      <c r="D45" s="104"/>
      <c r="E45" s="1201" t="s">
        <v>35</v>
      </c>
      <c r="F45" s="1201"/>
      <c r="G45" s="1201"/>
      <c r="H45" s="1202"/>
      <c r="I45" s="333">
        <v>1333</v>
      </c>
      <c r="J45" s="334">
        <v>1305</v>
      </c>
      <c r="K45" s="334">
        <v>1325</v>
      </c>
      <c r="L45" s="334">
        <v>1297</v>
      </c>
      <c r="M45" s="335">
        <v>1286</v>
      </c>
    </row>
    <row r="46" spans="2:13" ht="27.75" customHeight="1" x14ac:dyDescent="0.2">
      <c r="B46" s="1197"/>
      <c r="C46" s="1198"/>
      <c r="D46" s="105"/>
      <c r="E46" s="1201" t="s">
        <v>36</v>
      </c>
      <c r="F46" s="1201"/>
      <c r="G46" s="1201"/>
      <c r="H46" s="1202"/>
      <c r="I46" s="333" t="s">
        <v>486</v>
      </c>
      <c r="J46" s="334" t="s">
        <v>486</v>
      </c>
      <c r="K46" s="334" t="s">
        <v>486</v>
      </c>
      <c r="L46" s="334" t="s">
        <v>486</v>
      </c>
      <c r="M46" s="335" t="s">
        <v>486</v>
      </c>
    </row>
    <row r="47" spans="2:13" ht="27.75" customHeight="1" x14ac:dyDescent="0.2">
      <c r="B47" s="1197"/>
      <c r="C47" s="1198"/>
      <c r="D47" s="106"/>
      <c r="E47" s="1211" t="s">
        <v>37</v>
      </c>
      <c r="F47" s="1212"/>
      <c r="G47" s="1212"/>
      <c r="H47" s="1213"/>
      <c r="I47" s="333" t="s">
        <v>486</v>
      </c>
      <c r="J47" s="334" t="s">
        <v>486</v>
      </c>
      <c r="K47" s="334" t="s">
        <v>486</v>
      </c>
      <c r="L47" s="334" t="s">
        <v>486</v>
      </c>
      <c r="M47" s="335" t="s">
        <v>486</v>
      </c>
    </row>
    <row r="48" spans="2:13" ht="27.75" customHeight="1" x14ac:dyDescent="0.2">
      <c r="B48" s="1197"/>
      <c r="C48" s="1198"/>
      <c r="D48" s="104"/>
      <c r="E48" s="1201" t="s">
        <v>38</v>
      </c>
      <c r="F48" s="1201"/>
      <c r="G48" s="1201"/>
      <c r="H48" s="1202"/>
      <c r="I48" s="333" t="s">
        <v>486</v>
      </c>
      <c r="J48" s="334" t="s">
        <v>486</v>
      </c>
      <c r="K48" s="334" t="s">
        <v>486</v>
      </c>
      <c r="L48" s="334" t="s">
        <v>486</v>
      </c>
      <c r="M48" s="335" t="s">
        <v>486</v>
      </c>
    </row>
    <row r="49" spans="2:13" ht="27.75" customHeight="1" x14ac:dyDescent="0.2">
      <c r="B49" s="1199"/>
      <c r="C49" s="1200"/>
      <c r="D49" s="104"/>
      <c r="E49" s="1201" t="s">
        <v>39</v>
      </c>
      <c r="F49" s="1201"/>
      <c r="G49" s="1201"/>
      <c r="H49" s="1202"/>
      <c r="I49" s="333" t="s">
        <v>486</v>
      </c>
      <c r="J49" s="334" t="s">
        <v>486</v>
      </c>
      <c r="K49" s="334" t="s">
        <v>486</v>
      </c>
      <c r="L49" s="334" t="s">
        <v>486</v>
      </c>
      <c r="M49" s="335" t="s">
        <v>486</v>
      </c>
    </row>
    <row r="50" spans="2:13" ht="27.75" customHeight="1" x14ac:dyDescent="0.2">
      <c r="B50" s="1195" t="s">
        <v>40</v>
      </c>
      <c r="C50" s="1196"/>
      <c r="D50" s="107"/>
      <c r="E50" s="1201" t="s">
        <v>41</v>
      </c>
      <c r="F50" s="1201"/>
      <c r="G50" s="1201"/>
      <c r="H50" s="1202"/>
      <c r="I50" s="333">
        <v>1122</v>
      </c>
      <c r="J50" s="334">
        <v>1534</v>
      </c>
      <c r="K50" s="334">
        <v>1563</v>
      </c>
      <c r="L50" s="334">
        <v>1506</v>
      </c>
      <c r="M50" s="335">
        <v>1657</v>
      </c>
    </row>
    <row r="51" spans="2:13" ht="27.75" customHeight="1" x14ac:dyDescent="0.2">
      <c r="B51" s="1197"/>
      <c r="C51" s="1198"/>
      <c r="D51" s="104"/>
      <c r="E51" s="1201" t="s">
        <v>42</v>
      </c>
      <c r="F51" s="1201"/>
      <c r="G51" s="1201"/>
      <c r="H51" s="1202"/>
      <c r="I51" s="333">
        <v>473</v>
      </c>
      <c r="J51" s="334">
        <v>312</v>
      </c>
      <c r="K51" s="334">
        <v>150</v>
      </c>
      <c r="L51" s="334">
        <v>13</v>
      </c>
      <c r="M51" s="335">
        <v>153</v>
      </c>
    </row>
    <row r="52" spans="2:13" ht="27.75" customHeight="1" x14ac:dyDescent="0.2">
      <c r="B52" s="1199"/>
      <c r="C52" s="1200"/>
      <c r="D52" s="104"/>
      <c r="E52" s="1201" t="s">
        <v>43</v>
      </c>
      <c r="F52" s="1201"/>
      <c r="G52" s="1201"/>
      <c r="H52" s="1202"/>
      <c r="I52" s="333">
        <v>6673</v>
      </c>
      <c r="J52" s="334">
        <v>6650</v>
      </c>
      <c r="K52" s="334">
        <v>6183</v>
      </c>
      <c r="L52" s="334">
        <v>5737</v>
      </c>
      <c r="M52" s="335">
        <v>5472</v>
      </c>
    </row>
    <row r="53" spans="2:13" ht="27.75" customHeight="1" thickBot="1" x14ac:dyDescent="0.25">
      <c r="B53" s="1203" t="s">
        <v>19</v>
      </c>
      <c r="C53" s="1204"/>
      <c r="D53" s="108"/>
      <c r="E53" s="1205" t="s">
        <v>44</v>
      </c>
      <c r="F53" s="1205"/>
      <c r="G53" s="1205"/>
      <c r="H53" s="1206"/>
      <c r="I53" s="336">
        <v>3573</v>
      </c>
      <c r="J53" s="337">
        <v>3084</v>
      </c>
      <c r="K53" s="337">
        <v>2966</v>
      </c>
      <c r="L53" s="337">
        <v>2898</v>
      </c>
      <c r="M53" s="338">
        <v>2461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udenmNSG4G/N8hPCy5w0PjCShd2Tg2hl6cazEWHhQohwbkpintsSMD1rxcjI080OUQpy/gnc6OX83re1QxZh0g==" saltValue="PgUErlX4DIYRMRwE+xdlu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778</v>
      </c>
      <c r="G55" s="339">
        <v>788</v>
      </c>
      <c r="H55" s="340">
        <v>1003</v>
      </c>
    </row>
    <row r="56" spans="2:8" ht="52.5" customHeight="1" x14ac:dyDescent="0.2">
      <c r="B56" s="120"/>
      <c r="C56" s="1224" t="s">
        <v>47</v>
      </c>
      <c r="D56" s="1224"/>
      <c r="E56" s="1225"/>
      <c r="F56" s="341">
        <v>323</v>
      </c>
      <c r="G56" s="341">
        <v>323</v>
      </c>
      <c r="H56" s="342">
        <v>330</v>
      </c>
    </row>
    <row r="57" spans="2:8" ht="53.25" customHeight="1" x14ac:dyDescent="0.2">
      <c r="B57" s="120"/>
      <c r="C57" s="1226" t="s">
        <v>48</v>
      </c>
      <c r="D57" s="1226"/>
      <c r="E57" s="1227"/>
      <c r="F57" s="343">
        <v>562</v>
      </c>
      <c r="G57" s="343">
        <v>481</v>
      </c>
      <c r="H57" s="344">
        <v>345</v>
      </c>
    </row>
    <row r="58" spans="2:8" ht="45.75" customHeight="1" x14ac:dyDescent="0.2">
      <c r="B58" s="121"/>
      <c r="C58" s="1214" t="s">
        <v>551</v>
      </c>
      <c r="D58" s="1215"/>
      <c r="E58" s="1216"/>
      <c r="F58" s="345">
        <v>255</v>
      </c>
      <c r="G58" s="345">
        <v>217</v>
      </c>
      <c r="H58" s="346">
        <v>175</v>
      </c>
    </row>
    <row r="59" spans="2:8" ht="45.75" customHeight="1" x14ac:dyDescent="0.2">
      <c r="B59" s="121"/>
      <c r="C59" s="1214" t="s">
        <v>552</v>
      </c>
      <c r="D59" s="1215"/>
      <c r="E59" s="1216"/>
      <c r="F59" s="345">
        <v>70</v>
      </c>
      <c r="G59" s="345">
        <v>69</v>
      </c>
      <c r="H59" s="346">
        <v>68</v>
      </c>
    </row>
    <row r="60" spans="2:8" ht="45.75" customHeight="1" x14ac:dyDescent="0.2">
      <c r="B60" s="121"/>
      <c r="C60" s="1214" t="s">
        <v>553</v>
      </c>
      <c r="D60" s="1215"/>
      <c r="E60" s="1216"/>
      <c r="F60" s="345">
        <v>90</v>
      </c>
      <c r="G60" s="345">
        <v>62</v>
      </c>
      <c r="H60" s="346">
        <v>34</v>
      </c>
    </row>
    <row r="61" spans="2:8" ht="45.75" customHeight="1" x14ac:dyDescent="0.2">
      <c r="B61" s="121"/>
      <c r="C61" s="1214" t="s">
        <v>554</v>
      </c>
      <c r="D61" s="1215"/>
      <c r="E61" s="1216"/>
      <c r="F61" s="345">
        <v>24</v>
      </c>
      <c r="G61" s="345">
        <v>24</v>
      </c>
      <c r="H61" s="346">
        <v>24</v>
      </c>
    </row>
    <row r="62" spans="2:8" ht="45.75" customHeight="1" thickBot="1" x14ac:dyDescent="0.25">
      <c r="B62" s="122"/>
      <c r="C62" s="1217" t="s">
        <v>555</v>
      </c>
      <c r="D62" s="1218"/>
      <c r="E62" s="1219"/>
      <c r="F62" s="347">
        <v>102</v>
      </c>
      <c r="G62" s="347">
        <v>86</v>
      </c>
      <c r="H62" s="348">
        <v>21</v>
      </c>
    </row>
    <row r="63" spans="2:8" ht="52.5" customHeight="1" thickBot="1" x14ac:dyDescent="0.25">
      <c r="B63" s="123"/>
      <c r="C63" s="1220" t="s">
        <v>49</v>
      </c>
      <c r="D63" s="1220"/>
      <c r="E63" s="1221"/>
      <c r="F63" s="349">
        <v>1664</v>
      </c>
      <c r="G63" s="349">
        <v>1592</v>
      </c>
      <c r="H63" s="350">
        <v>1677</v>
      </c>
    </row>
    <row r="64" spans="2:8" ht="13.2" x14ac:dyDescent="0.2"/>
  </sheetData>
  <sheetProtection algorithmName="SHA-512" hashValue="M1vkuTB1Q+fk6eCF+0cIhYVM6GnoiMLORRAkftvkXQhXYNilXW6UJivtQV1w0IHGtT1kkwh+0OYkCvSoj66Tdw==" saltValue="p18X/FXizEg69HqZ/XSYD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8F125-493C-4D40-A26F-348DEEA8547E}">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566</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559</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525</v>
      </c>
      <c r="BQ50" s="1241"/>
      <c r="BR50" s="1241"/>
      <c r="BS50" s="1241"/>
      <c r="BT50" s="1241"/>
      <c r="BU50" s="1241"/>
      <c r="BV50" s="1241"/>
      <c r="BW50" s="1241"/>
      <c r="BX50" s="1241" t="s">
        <v>526</v>
      </c>
      <c r="BY50" s="1241"/>
      <c r="BZ50" s="1241"/>
      <c r="CA50" s="1241"/>
      <c r="CB50" s="1241"/>
      <c r="CC50" s="1241"/>
      <c r="CD50" s="1241"/>
      <c r="CE50" s="1241"/>
      <c r="CF50" s="1241" t="s">
        <v>527</v>
      </c>
      <c r="CG50" s="1241"/>
      <c r="CH50" s="1241"/>
      <c r="CI50" s="1241"/>
      <c r="CJ50" s="1241"/>
      <c r="CK50" s="1241"/>
      <c r="CL50" s="1241"/>
      <c r="CM50" s="1241"/>
      <c r="CN50" s="1241" t="s">
        <v>528</v>
      </c>
      <c r="CO50" s="1241"/>
      <c r="CP50" s="1241"/>
      <c r="CQ50" s="1241"/>
      <c r="CR50" s="1241"/>
      <c r="CS50" s="1241"/>
      <c r="CT50" s="1241"/>
      <c r="CU50" s="1241"/>
      <c r="CV50" s="1241" t="s">
        <v>529</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560</v>
      </c>
      <c r="AO51" s="1244"/>
      <c r="AP51" s="1244"/>
      <c r="AQ51" s="1244"/>
      <c r="AR51" s="1244"/>
      <c r="AS51" s="1244"/>
      <c r="AT51" s="1244"/>
      <c r="AU51" s="1244"/>
      <c r="AV51" s="1244"/>
      <c r="AW51" s="1244"/>
      <c r="AX51" s="1244"/>
      <c r="AY51" s="1244"/>
      <c r="AZ51" s="1244"/>
      <c r="BA51" s="1244"/>
      <c r="BB51" s="1244" t="s">
        <v>561</v>
      </c>
      <c r="BC51" s="1244"/>
      <c r="BD51" s="1244"/>
      <c r="BE51" s="1244"/>
      <c r="BF51" s="1244"/>
      <c r="BG51" s="1244"/>
      <c r="BH51" s="1244"/>
      <c r="BI51" s="1244"/>
      <c r="BJ51" s="1244"/>
      <c r="BK51" s="1244"/>
      <c r="BL51" s="1244"/>
      <c r="BM51" s="1244"/>
      <c r="BN51" s="1244"/>
      <c r="BO51" s="1244"/>
      <c r="BP51" s="1242">
        <v>121.7</v>
      </c>
      <c r="BQ51" s="1242"/>
      <c r="BR51" s="1242"/>
      <c r="BS51" s="1242"/>
      <c r="BT51" s="1242"/>
      <c r="BU51" s="1242"/>
      <c r="BV51" s="1242"/>
      <c r="BW51" s="1242"/>
      <c r="BX51" s="1242">
        <v>95.5</v>
      </c>
      <c r="BY51" s="1242"/>
      <c r="BZ51" s="1242"/>
      <c r="CA51" s="1242"/>
      <c r="CB51" s="1242"/>
      <c r="CC51" s="1242"/>
      <c r="CD51" s="1242"/>
      <c r="CE51" s="1242"/>
      <c r="CF51" s="1242">
        <v>95.2</v>
      </c>
      <c r="CG51" s="1242"/>
      <c r="CH51" s="1242"/>
      <c r="CI51" s="1242"/>
      <c r="CJ51" s="1242"/>
      <c r="CK51" s="1242"/>
      <c r="CL51" s="1242"/>
      <c r="CM51" s="1242"/>
      <c r="CN51" s="1242">
        <v>92.7</v>
      </c>
      <c r="CO51" s="1242"/>
      <c r="CP51" s="1242"/>
      <c r="CQ51" s="1242"/>
      <c r="CR51" s="1242"/>
      <c r="CS51" s="1242"/>
      <c r="CT51" s="1242"/>
      <c r="CU51" s="1242"/>
      <c r="CV51" s="1242">
        <v>77.3</v>
      </c>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562</v>
      </c>
      <c r="BC53" s="1244"/>
      <c r="BD53" s="1244"/>
      <c r="BE53" s="1244"/>
      <c r="BF53" s="1244"/>
      <c r="BG53" s="1244"/>
      <c r="BH53" s="1244"/>
      <c r="BI53" s="1244"/>
      <c r="BJ53" s="1244"/>
      <c r="BK53" s="1244"/>
      <c r="BL53" s="1244"/>
      <c r="BM53" s="1244"/>
      <c r="BN53" s="1244"/>
      <c r="BO53" s="1244"/>
      <c r="BP53" s="1242">
        <v>43.8</v>
      </c>
      <c r="BQ53" s="1242"/>
      <c r="BR53" s="1242"/>
      <c r="BS53" s="1242"/>
      <c r="BT53" s="1242"/>
      <c r="BU53" s="1242"/>
      <c r="BV53" s="1242"/>
      <c r="BW53" s="1242"/>
      <c r="BX53" s="1242">
        <v>45.9</v>
      </c>
      <c r="BY53" s="1242"/>
      <c r="BZ53" s="1242"/>
      <c r="CA53" s="1242"/>
      <c r="CB53" s="1242"/>
      <c r="CC53" s="1242"/>
      <c r="CD53" s="1242"/>
      <c r="CE53" s="1242"/>
      <c r="CF53" s="1242">
        <v>47.5</v>
      </c>
      <c r="CG53" s="1242"/>
      <c r="CH53" s="1242"/>
      <c r="CI53" s="1242"/>
      <c r="CJ53" s="1242"/>
      <c r="CK53" s="1242"/>
      <c r="CL53" s="1242"/>
      <c r="CM53" s="1242"/>
      <c r="CN53" s="1242">
        <v>49.2</v>
      </c>
      <c r="CO53" s="1242"/>
      <c r="CP53" s="1242"/>
      <c r="CQ53" s="1242"/>
      <c r="CR53" s="1242"/>
      <c r="CS53" s="1242"/>
      <c r="CT53" s="1242"/>
      <c r="CU53" s="1242"/>
      <c r="CV53" s="1242">
        <v>50</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563</v>
      </c>
      <c r="AO55" s="1241"/>
      <c r="AP55" s="1241"/>
      <c r="AQ55" s="1241"/>
      <c r="AR55" s="1241"/>
      <c r="AS55" s="1241"/>
      <c r="AT55" s="1241"/>
      <c r="AU55" s="1241"/>
      <c r="AV55" s="1241"/>
      <c r="AW55" s="1241"/>
      <c r="AX55" s="1241"/>
      <c r="AY55" s="1241"/>
      <c r="AZ55" s="1241"/>
      <c r="BA55" s="1241"/>
      <c r="BB55" s="1244" t="s">
        <v>561</v>
      </c>
      <c r="BC55" s="1244"/>
      <c r="BD55" s="1244"/>
      <c r="BE55" s="1244"/>
      <c r="BF55" s="1244"/>
      <c r="BG55" s="1244"/>
      <c r="BH55" s="1244"/>
      <c r="BI55" s="1244"/>
      <c r="BJ55" s="1244"/>
      <c r="BK55" s="1244"/>
      <c r="BL55" s="1244"/>
      <c r="BM55" s="1244"/>
      <c r="BN55" s="1244"/>
      <c r="BO55" s="1244"/>
      <c r="BP55" s="1242">
        <v>3.4</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562</v>
      </c>
      <c r="BC57" s="1244"/>
      <c r="BD57" s="1244"/>
      <c r="BE57" s="1244"/>
      <c r="BF57" s="1244"/>
      <c r="BG57" s="1244"/>
      <c r="BH57" s="1244"/>
      <c r="BI57" s="1244"/>
      <c r="BJ57" s="1244"/>
      <c r="BK57" s="1244"/>
      <c r="BL57" s="1244"/>
      <c r="BM57" s="1244"/>
      <c r="BN57" s="1244"/>
      <c r="BO57" s="1244"/>
      <c r="BP57" s="1242">
        <v>62.8</v>
      </c>
      <c r="BQ57" s="1242"/>
      <c r="BR57" s="1242"/>
      <c r="BS57" s="1242"/>
      <c r="BT57" s="1242"/>
      <c r="BU57" s="1242"/>
      <c r="BV57" s="1242"/>
      <c r="BW57" s="1242"/>
      <c r="BX57" s="1242">
        <v>62.7</v>
      </c>
      <c r="BY57" s="1242"/>
      <c r="BZ57" s="1242"/>
      <c r="CA57" s="1242"/>
      <c r="CB57" s="1242"/>
      <c r="CC57" s="1242"/>
      <c r="CD57" s="1242"/>
      <c r="CE57" s="1242"/>
      <c r="CF57" s="1242">
        <v>63.1</v>
      </c>
      <c r="CG57" s="1242"/>
      <c r="CH57" s="1242"/>
      <c r="CI57" s="1242"/>
      <c r="CJ57" s="1242"/>
      <c r="CK57" s="1242"/>
      <c r="CL57" s="1242"/>
      <c r="CM57" s="1242"/>
      <c r="CN57" s="1242">
        <v>64</v>
      </c>
      <c r="CO57" s="1242"/>
      <c r="CP57" s="1242"/>
      <c r="CQ57" s="1242"/>
      <c r="CR57" s="1242"/>
      <c r="CS57" s="1242"/>
      <c r="CT57" s="1242"/>
      <c r="CU57" s="1242"/>
      <c r="CV57" s="1242">
        <v>64</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564</v>
      </c>
    </row>
    <row r="64" spans="1:109" ht="13.2" x14ac:dyDescent="0.2">
      <c r="B64" s="247"/>
      <c r="G64" s="357"/>
      <c r="I64" s="369"/>
      <c r="J64" s="369"/>
      <c r="K64" s="369"/>
      <c r="L64" s="369"/>
      <c r="M64" s="369"/>
      <c r="N64" s="370"/>
      <c r="AM64" s="357"/>
      <c r="AN64" s="357" t="s">
        <v>558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2">
      <c r="B65" s="247"/>
      <c r="AN65" s="1228" t="s">
        <v>567</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559</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525</v>
      </c>
      <c r="BQ72" s="1241"/>
      <c r="BR72" s="1241"/>
      <c r="BS72" s="1241"/>
      <c r="BT72" s="1241"/>
      <c r="BU72" s="1241"/>
      <c r="BV72" s="1241"/>
      <c r="BW72" s="1241"/>
      <c r="BX72" s="1241" t="s">
        <v>526</v>
      </c>
      <c r="BY72" s="1241"/>
      <c r="BZ72" s="1241"/>
      <c r="CA72" s="1241"/>
      <c r="CB72" s="1241"/>
      <c r="CC72" s="1241"/>
      <c r="CD72" s="1241"/>
      <c r="CE72" s="1241"/>
      <c r="CF72" s="1241" t="s">
        <v>527</v>
      </c>
      <c r="CG72" s="1241"/>
      <c r="CH72" s="1241"/>
      <c r="CI72" s="1241"/>
      <c r="CJ72" s="1241"/>
      <c r="CK72" s="1241"/>
      <c r="CL72" s="1241"/>
      <c r="CM72" s="1241"/>
      <c r="CN72" s="1241" t="s">
        <v>528</v>
      </c>
      <c r="CO72" s="1241"/>
      <c r="CP72" s="1241"/>
      <c r="CQ72" s="1241"/>
      <c r="CR72" s="1241"/>
      <c r="CS72" s="1241"/>
      <c r="CT72" s="1241"/>
      <c r="CU72" s="1241"/>
      <c r="CV72" s="1241" t="s">
        <v>529</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560</v>
      </c>
      <c r="AO73" s="1244"/>
      <c r="AP73" s="1244"/>
      <c r="AQ73" s="1244"/>
      <c r="AR73" s="1244"/>
      <c r="AS73" s="1244"/>
      <c r="AT73" s="1244"/>
      <c r="AU73" s="1244"/>
      <c r="AV73" s="1244"/>
      <c r="AW73" s="1244"/>
      <c r="AX73" s="1244"/>
      <c r="AY73" s="1244"/>
      <c r="AZ73" s="1244"/>
      <c r="BA73" s="1244"/>
      <c r="BB73" s="1244" t="s">
        <v>561</v>
      </c>
      <c r="BC73" s="1244"/>
      <c r="BD73" s="1244"/>
      <c r="BE73" s="1244"/>
      <c r="BF73" s="1244"/>
      <c r="BG73" s="1244"/>
      <c r="BH73" s="1244"/>
      <c r="BI73" s="1244"/>
      <c r="BJ73" s="1244"/>
      <c r="BK73" s="1244"/>
      <c r="BL73" s="1244"/>
      <c r="BM73" s="1244"/>
      <c r="BN73" s="1244"/>
      <c r="BO73" s="1244"/>
      <c r="BP73" s="1242">
        <v>121.7</v>
      </c>
      <c r="BQ73" s="1242"/>
      <c r="BR73" s="1242"/>
      <c r="BS73" s="1242"/>
      <c r="BT73" s="1242"/>
      <c r="BU73" s="1242"/>
      <c r="BV73" s="1242"/>
      <c r="BW73" s="1242"/>
      <c r="BX73" s="1242">
        <v>95.5</v>
      </c>
      <c r="BY73" s="1242"/>
      <c r="BZ73" s="1242"/>
      <c r="CA73" s="1242"/>
      <c r="CB73" s="1242"/>
      <c r="CC73" s="1242"/>
      <c r="CD73" s="1242"/>
      <c r="CE73" s="1242"/>
      <c r="CF73" s="1242">
        <v>95.2</v>
      </c>
      <c r="CG73" s="1242"/>
      <c r="CH73" s="1242"/>
      <c r="CI73" s="1242"/>
      <c r="CJ73" s="1242"/>
      <c r="CK73" s="1242"/>
      <c r="CL73" s="1242"/>
      <c r="CM73" s="1242"/>
      <c r="CN73" s="1242">
        <v>92.7</v>
      </c>
      <c r="CO73" s="1242"/>
      <c r="CP73" s="1242"/>
      <c r="CQ73" s="1242"/>
      <c r="CR73" s="1242"/>
      <c r="CS73" s="1242"/>
      <c r="CT73" s="1242"/>
      <c r="CU73" s="1242"/>
      <c r="CV73" s="1242">
        <v>77.3</v>
      </c>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565</v>
      </c>
      <c r="BC75" s="1244"/>
      <c r="BD75" s="1244"/>
      <c r="BE75" s="1244"/>
      <c r="BF75" s="1244"/>
      <c r="BG75" s="1244"/>
      <c r="BH75" s="1244"/>
      <c r="BI75" s="1244"/>
      <c r="BJ75" s="1244"/>
      <c r="BK75" s="1244"/>
      <c r="BL75" s="1244"/>
      <c r="BM75" s="1244"/>
      <c r="BN75" s="1244"/>
      <c r="BO75" s="1244"/>
      <c r="BP75" s="1242">
        <v>11.8</v>
      </c>
      <c r="BQ75" s="1242"/>
      <c r="BR75" s="1242"/>
      <c r="BS75" s="1242"/>
      <c r="BT75" s="1242"/>
      <c r="BU75" s="1242"/>
      <c r="BV75" s="1242"/>
      <c r="BW75" s="1242"/>
      <c r="BX75" s="1242">
        <v>11.8</v>
      </c>
      <c r="BY75" s="1242"/>
      <c r="BZ75" s="1242"/>
      <c r="CA75" s="1242"/>
      <c r="CB75" s="1242"/>
      <c r="CC75" s="1242"/>
      <c r="CD75" s="1242"/>
      <c r="CE75" s="1242"/>
      <c r="CF75" s="1242">
        <v>12.1</v>
      </c>
      <c r="CG75" s="1242"/>
      <c r="CH75" s="1242"/>
      <c r="CI75" s="1242"/>
      <c r="CJ75" s="1242"/>
      <c r="CK75" s="1242"/>
      <c r="CL75" s="1242"/>
      <c r="CM75" s="1242"/>
      <c r="CN75" s="1242">
        <v>12.9</v>
      </c>
      <c r="CO75" s="1242"/>
      <c r="CP75" s="1242"/>
      <c r="CQ75" s="1242"/>
      <c r="CR75" s="1242"/>
      <c r="CS75" s="1242"/>
      <c r="CT75" s="1242"/>
      <c r="CU75" s="1242"/>
      <c r="CV75" s="1242">
        <v>12.9</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563</v>
      </c>
      <c r="AO77" s="1241"/>
      <c r="AP77" s="1241"/>
      <c r="AQ77" s="1241"/>
      <c r="AR77" s="1241"/>
      <c r="AS77" s="1241"/>
      <c r="AT77" s="1241"/>
      <c r="AU77" s="1241"/>
      <c r="AV77" s="1241"/>
      <c r="AW77" s="1241"/>
      <c r="AX77" s="1241"/>
      <c r="AY77" s="1241"/>
      <c r="AZ77" s="1241"/>
      <c r="BA77" s="1241"/>
      <c r="BB77" s="1244" t="s">
        <v>561</v>
      </c>
      <c r="BC77" s="1244"/>
      <c r="BD77" s="1244"/>
      <c r="BE77" s="1244"/>
      <c r="BF77" s="1244"/>
      <c r="BG77" s="1244"/>
      <c r="BH77" s="1244"/>
      <c r="BI77" s="1244"/>
      <c r="BJ77" s="1244"/>
      <c r="BK77" s="1244"/>
      <c r="BL77" s="1244"/>
      <c r="BM77" s="1244"/>
      <c r="BN77" s="1244"/>
      <c r="BO77" s="1244"/>
      <c r="BP77" s="1242">
        <v>3.4</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565</v>
      </c>
      <c r="BC79" s="1244"/>
      <c r="BD79" s="1244"/>
      <c r="BE79" s="1244"/>
      <c r="BF79" s="1244"/>
      <c r="BG79" s="1244"/>
      <c r="BH79" s="1244"/>
      <c r="BI79" s="1244"/>
      <c r="BJ79" s="1244"/>
      <c r="BK79" s="1244"/>
      <c r="BL79" s="1244"/>
      <c r="BM79" s="1244"/>
      <c r="BN79" s="1244"/>
      <c r="BO79" s="1244"/>
      <c r="BP79" s="1242">
        <v>8.8000000000000007</v>
      </c>
      <c r="BQ79" s="1242"/>
      <c r="BR79" s="1242"/>
      <c r="BS79" s="1242"/>
      <c r="BT79" s="1242"/>
      <c r="BU79" s="1242"/>
      <c r="BV79" s="1242"/>
      <c r="BW79" s="1242"/>
      <c r="BX79" s="1242">
        <v>8.3000000000000007</v>
      </c>
      <c r="BY79" s="1242"/>
      <c r="BZ79" s="1242"/>
      <c r="CA79" s="1242"/>
      <c r="CB79" s="1242"/>
      <c r="CC79" s="1242"/>
      <c r="CD79" s="1242"/>
      <c r="CE79" s="1242"/>
      <c r="CF79" s="1242">
        <v>8.1</v>
      </c>
      <c r="CG79" s="1242"/>
      <c r="CH79" s="1242"/>
      <c r="CI79" s="1242"/>
      <c r="CJ79" s="1242"/>
      <c r="CK79" s="1242"/>
      <c r="CL79" s="1242"/>
      <c r="CM79" s="1242"/>
      <c r="CN79" s="1242">
        <v>8.1999999999999993</v>
      </c>
      <c r="CO79" s="1242"/>
      <c r="CP79" s="1242"/>
      <c r="CQ79" s="1242"/>
      <c r="CR79" s="1242"/>
      <c r="CS79" s="1242"/>
      <c r="CT79" s="1242"/>
      <c r="CU79" s="1242"/>
      <c r="CV79" s="1242">
        <v>8.3000000000000007</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xfpKCpt81vt+zwOFVG1DFA+VeMCSQza/yf6AqZkL8KoVrduMgeGXdpzU/cNLpkax+bbZN1Yh3xtBBfHWUuGZAw==" saltValue="CrcisZMZUHKV5ssJlw69f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49CF7-F808-47BA-B1D8-39A33C571DEB}">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0TwbpbRf2mX9ZUrjUgHPOtbfN5fYSlvAPNllUAPd9ecyUsGbqI8WUyNZuB/Rfyt2lMzOVNPTKORiKJtZXqq8IA==" saltValue="DyFlB02TTpooDV5JE4lJk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F2607-C87C-4FCC-B92D-F68D4CF738F2}">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u6fH/I1XVBNBMtb+ncY0wD0Pt9LEq/08B+Fq972wDIeOu6F1V6YQl8IonPUoiU2HLvz9MIDYRW+1LRJ6LdWUCw==" saltValue="390BPveQAUefERKE+eN8S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339566</v>
      </c>
      <c r="E3" s="142"/>
      <c r="F3" s="143">
        <v>125391</v>
      </c>
      <c r="G3" s="144"/>
      <c r="H3" s="145"/>
    </row>
    <row r="4" spans="1:8" x14ac:dyDescent="0.2">
      <c r="A4" s="146"/>
      <c r="B4" s="147"/>
      <c r="C4" s="148"/>
      <c r="D4" s="149">
        <v>221396</v>
      </c>
      <c r="E4" s="150"/>
      <c r="F4" s="151">
        <v>68516</v>
      </c>
      <c r="G4" s="152"/>
      <c r="H4" s="153"/>
    </row>
    <row r="5" spans="1:8" x14ac:dyDescent="0.2">
      <c r="A5" s="134" t="s">
        <v>519</v>
      </c>
      <c r="B5" s="139"/>
      <c r="C5" s="140"/>
      <c r="D5" s="141">
        <v>257373</v>
      </c>
      <c r="E5" s="142"/>
      <c r="F5" s="143">
        <v>138402</v>
      </c>
      <c r="G5" s="144"/>
      <c r="H5" s="145"/>
    </row>
    <row r="6" spans="1:8" x14ac:dyDescent="0.2">
      <c r="A6" s="146"/>
      <c r="B6" s="147"/>
      <c r="C6" s="148"/>
      <c r="D6" s="149">
        <v>192090</v>
      </c>
      <c r="E6" s="150"/>
      <c r="F6" s="151">
        <v>70652</v>
      </c>
      <c r="G6" s="152"/>
      <c r="H6" s="153"/>
    </row>
    <row r="7" spans="1:8" x14ac:dyDescent="0.2">
      <c r="A7" s="134" t="s">
        <v>520</v>
      </c>
      <c r="B7" s="139"/>
      <c r="C7" s="140"/>
      <c r="D7" s="141">
        <v>214509</v>
      </c>
      <c r="E7" s="142"/>
      <c r="F7" s="143">
        <v>146367</v>
      </c>
      <c r="G7" s="144"/>
      <c r="H7" s="145"/>
    </row>
    <row r="8" spans="1:8" x14ac:dyDescent="0.2">
      <c r="A8" s="146"/>
      <c r="B8" s="147"/>
      <c r="C8" s="148"/>
      <c r="D8" s="149">
        <v>124618</v>
      </c>
      <c r="E8" s="150"/>
      <c r="F8" s="151">
        <v>79441</v>
      </c>
      <c r="G8" s="152"/>
      <c r="H8" s="153"/>
    </row>
    <row r="9" spans="1:8" x14ac:dyDescent="0.2">
      <c r="A9" s="134" t="s">
        <v>521</v>
      </c>
      <c r="B9" s="139"/>
      <c r="C9" s="140"/>
      <c r="D9" s="141">
        <v>255377</v>
      </c>
      <c r="E9" s="142"/>
      <c r="F9" s="143">
        <v>165181</v>
      </c>
      <c r="G9" s="144"/>
      <c r="H9" s="145"/>
    </row>
    <row r="10" spans="1:8" x14ac:dyDescent="0.2">
      <c r="A10" s="146"/>
      <c r="B10" s="147"/>
      <c r="C10" s="148"/>
      <c r="D10" s="149">
        <v>179142</v>
      </c>
      <c r="E10" s="150"/>
      <c r="F10" s="151">
        <v>82246</v>
      </c>
      <c r="G10" s="152"/>
      <c r="H10" s="153"/>
    </row>
    <row r="11" spans="1:8" x14ac:dyDescent="0.2">
      <c r="A11" s="134" t="s">
        <v>522</v>
      </c>
      <c r="B11" s="139"/>
      <c r="C11" s="140"/>
      <c r="D11" s="141">
        <v>382843</v>
      </c>
      <c r="E11" s="142"/>
      <c r="F11" s="143">
        <v>166234</v>
      </c>
      <c r="G11" s="144"/>
      <c r="H11" s="145"/>
    </row>
    <row r="12" spans="1:8" x14ac:dyDescent="0.2">
      <c r="A12" s="146"/>
      <c r="B12" s="147"/>
      <c r="C12" s="154"/>
      <c r="D12" s="149">
        <v>277958</v>
      </c>
      <c r="E12" s="150"/>
      <c r="F12" s="151">
        <v>89789</v>
      </c>
      <c r="G12" s="152"/>
      <c r="H12" s="153"/>
    </row>
    <row r="13" spans="1:8" x14ac:dyDescent="0.2">
      <c r="A13" s="134"/>
      <c r="B13" s="139"/>
      <c r="C13" s="140"/>
      <c r="D13" s="141">
        <v>289934</v>
      </c>
      <c r="E13" s="142"/>
      <c r="F13" s="143">
        <v>148315</v>
      </c>
      <c r="G13" s="155"/>
      <c r="H13" s="145"/>
    </row>
    <row r="14" spans="1:8" x14ac:dyDescent="0.2">
      <c r="A14" s="146"/>
      <c r="B14" s="147"/>
      <c r="C14" s="148"/>
      <c r="D14" s="149">
        <v>199041</v>
      </c>
      <c r="E14" s="150"/>
      <c r="F14" s="151">
        <v>78129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6.31</v>
      </c>
      <c r="C19" s="156">
        <f>ROUND(VALUE(SUBSTITUTE(実質収支比率等に係る経年分析!G$48,"▲","-")),2)</f>
        <v>5.05</v>
      </c>
      <c r="D19" s="156">
        <f>ROUND(VALUE(SUBSTITUTE(実質収支比率等に係る経年分析!H$48,"▲","-")),2)</f>
        <v>2.38</v>
      </c>
      <c r="E19" s="156">
        <f>ROUND(VALUE(SUBSTITUTE(実質収支比率等に係る経年分析!I$48,"▲","-")),2)</f>
        <v>6.12</v>
      </c>
      <c r="F19" s="156">
        <f>ROUND(VALUE(SUBSTITUTE(実質収支比率等に係る経年分析!J$48,"▲","-")),2)</f>
        <v>3.45</v>
      </c>
    </row>
    <row r="20" spans="1:11" x14ac:dyDescent="0.2">
      <c r="A20" s="156" t="s">
        <v>53</v>
      </c>
      <c r="B20" s="156">
        <f>ROUND(VALUE(SUBSTITUTE(実質収支比率等に係る経年分析!F$47,"▲","-")),2)</f>
        <v>8.68</v>
      </c>
      <c r="C20" s="156">
        <f>ROUND(VALUE(SUBSTITUTE(実質収支比率等に係る経年分析!G$47,"▲","-")),2)</f>
        <v>18.329999999999998</v>
      </c>
      <c r="D20" s="156">
        <f>ROUND(VALUE(SUBSTITUTE(実質収支比率等に係る経年分析!H$47,"▲","-")),2)</f>
        <v>20.5</v>
      </c>
      <c r="E20" s="156">
        <f>ROUND(VALUE(SUBSTITUTE(実質収支比率等に係る経年分析!I$47,"▲","-")),2)</f>
        <v>20.47</v>
      </c>
      <c r="F20" s="156">
        <f>ROUND(VALUE(SUBSTITUTE(実質収支比率等に係る経年分析!J$47,"▲","-")),2)</f>
        <v>25.3</v>
      </c>
    </row>
    <row r="21" spans="1:11" x14ac:dyDescent="0.2">
      <c r="A21" s="156" t="s">
        <v>54</v>
      </c>
      <c r="B21" s="156">
        <f>IF(ISNUMBER(VALUE(SUBSTITUTE(実質収支比率等に係る経年分析!F$49,"▲","-"))),ROUND(VALUE(SUBSTITUTE(実質収支比率等に係る経年分析!F$49,"▲","-")),2),NA())</f>
        <v>4.8</v>
      </c>
      <c r="C21" s="156">
        <f>IF(ISNUMBER(VALUE(SUBSTITUTE(実質収支比率等に係る経年分析!G$49,"▲","-"))),ROUND(VALUE(SUBSTITUTE(実質収支比率等に係る経年分析!G$49,"▲","-")),2),NA())</f>
        <v>9.83</v>
      </c>
      <c r="D21" s="156">
        <f>IF(ISNUMBER(VALUE(SUBSTITUTE(実質収支比率等に係る経年分析!H$49,"▲","-"))),ROUND(VALUE(SUBSTITUTE(実質収支比率等に係る経年分析!H$49,"▲","-")),2),NA())</f>
        <v>-0.92</v>
      </c>
      <c r="E21" s="156">
        <f>IF(ISNUMBER(VALUE(SUBSTITUTE(実質収支比率等に係る経年分析!I$49,"▲","-"))),ROUND(VALUE(SUBSTITUTE(実質収支比率等に係る経年分析!I$49,"▲","-")),2),NA())</f>
        <v>4.03</v>
      </c>
      <c r="F21" s="156">
        <f>IF(ISNUMBER(VALUE(SUBSTITUTE(実質収支比率等に係る経年分析!J$49,"▲","-"))),ROUND(VALUE(SUBSTITUTE(実質収支比率等に係る経年分析!J$49,"▲","-")),2),NA())</f>
        <v>2.92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水道事業</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後期高齢者医療事業</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0.03</v>
      </c>
    </row>
    <row r="33" spans="1:16" x14ac:dyDescent="0.2">
      <c r="A33" s="157" t="str">
        <f>IF(連結実質赤字比率に係る赤字・黒字の構成分析!C$37="",NA(),連結実質赤字比率に係る赤字・黒字の構成分析!C$37)</f>
        <v>国民健康保険事業勘定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v>
      </c>
    </row>
    <row r="34" spans="1:16" x14ac:dyDescent="0.2">
      <c r="A34" s="157" t="str">
        <f>IF(連結実質赤字比率に係る赤字・黒字の構成分析!C$36="",NA(),連結実質赤字比率に係る赤字・黒字の構成分析!C$36)</f>
        <v>介護保険事業勘定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0.46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1.1100000000000001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1.43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0.61</v>
      </c>
    </row>
    <row r="35" spans="1:16" x14ac:dyDescent="0.2">
      <c r="A35" s="157" t="str">
        <f>IF(連結実質赤字比率に係る赤字・黒字の構成分析!C$35="",NA(),連結実質赤字比率に係る赤字・黒字の構成分析!C$35)</f>
        <v>公共浄化槽整備推進事業</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1.1200000000000001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1.44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1.41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0.65</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6.31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5.04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2.37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6.11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3.45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597</v>
      </c>
      <c r="E42" s="158"/>
      <c r="F42" s="158"/>
      <c r="G42" s="158">
        <f>'実質公債費比率（分子）の構造'!L$52</f>
        <v>636</v>
      </c>
      <c r="H42" s="158"/>
      <c r="I42" s="158"/>
      <c r="J42" s="158">
        <f>'実質公債費比率（分子）の構造'!M$52</f>
        <v>684</v>
      </c>
      <c r="K42" s="158"/>
      <c r="L42" s="158"/>
      <c r="M42" s="158">
        <f>'実質公債費比率（分子）の構造'!N$52</f>
        <v>727</v>
      </c>
      <c r="N42" s="158"/>
      <c r="O42" s="158"/>
      <c r="P42" s="158">
        <f>'実質公債費比率（分子）の構造'!O$52</f>
        <v>829</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2</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51</v>
      </c>
      <c r="C45" s="158"/>
      <c r="D45" s="158"/>
      <c r="E45" s="158">
        <f>'実質公債費比率（分子）の構造'!L$49</f>
        <v>32</v>
      </c>
      <c r="F45" s="158"/>
      <c r="G45" s="158"/>
      <c r="H45" s="158">
        <f>'実質公債費比率（分子）の構造'!M$49</f>
        <v>32</v>
      </c>
      <c r="I45" s="158"/>
      <c r="J45" s="158"/>
      <c r="K45" s="158">
        <f>'実質公債費比率（分子）の構造'!N$49</f>
        <v>32</v>
      </c>
      <c r="L45" s="158"/>
      <c r="M45" s="158"/>
      <c r="N45" s="158">
        <f>'実質公債費比率（分子）の構造'!O$49</f>
        <v>32</v>
      </c>
      <c r="O45" s="158"/>
      <c r="P45" s="158"/>
    </row>
    <row r="46" spans="1:16" x14ac:dyDescent="0.2">
      <c r="A46" s="158" t="s">
        <v>64</v>
      </c>
      <c r="B46" s="158">
        <f>'実質公債費比率（分子）の構造'!K$48</f>
        <v>17</v>
      </c>
      <c r="C46" s="158"/>
      <c r="D46" s="158"/>
      <c r="E46" s="158">
        <f>'実質公債費比率（分子）の構造'!L$48</f>
        <v>16</v>
      </c>
      <c r="F46" s="158"/>
      <c r="G46" s="158"/>
      <c r="H46" s="158">
        <f>'実質公債費比率（分子）の構造'!M$48</f>
        <v>17</v>
      </c>
      <c r="I46" s="158"/>
      <c r="J46" s="158"/>
      <c r="K46" s="158">
        <f>'実質公債費比率（分子）の構造'!N$48</f>
        <v>17</v>
      </c>
      <c r="L46" s="158"/>
      <c r="M46" s="158"/>
      <c r="N46" s="158">
        <f>'実質公債費比率（分子）の構造'!O$48</f>
        <v>13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862</v>
      </c>
      <c r="C49" s="158"/>
      <c r="D49" s="158"/>
      <c r="E49" s="158">
        <f>'実質公債費比率（分子）の構造'!L$45</f>
        <v>976</v>
      </c>
      <c r="F49" s="158"/>
      <c r="G49" s="158"/>
      <c r="H49" s="158">
        <f>'実質公債費比率（分子）の構造'!M$45</f>
        <v>1044</v>
      </c>
      <c r="I49" s="158"/>
      <c r="J49" s="158"/>
      <c r="K49" s="158">
        <f>'実質公債費比率（分子）の構造'!N$45</f>
        <v>1104</v>
      </c>
      <c r="L49" s="158"/>
      <c r="M49" s="158"/>
      <c r="N49" s="158">
        <f>'実質公債費比率（分子）の構造'!O$45</f>
        <v>1169</v>
      </c>
      <c r="O49" s="158"/>
      <c r="P49" s="158"/>
    </row>
    <row r="50" spans="1:16" x14ac:dyDescent="0.2">
      <c r="A50" s="158" t="s">
        <v>67</v>
      </c>
      <c r="B50" s="158" t="e">
        <f>NA()</f>
        <v>#N/A</v>
      </c>
      <c r="C50" s="158">
        <f>IF(ISNUMBER('実質公債費比率（分子）の構造'!K$53),'実質公債費比率（分子）の構造'!K$53,NA())</f>
        <v>333</v>
      </c>
      <c r="D50" s="158" t="e">
        <f>NA()</f>
        <v>#N/A</v>
      </c>
      <c r="E50" s="158" t="e">
        <f>NA()</f>
        <v>#N/A</v>
      </c>
      <c r="F50" s="158">
        <f>IF(ISNUMBER('実質公債費比率（分子）の構造'!L$53),'実質公債費比率（分子）の構造'!L$53,NA())</f>
        <v>388</v>
      </c>
      <c r="G50" s="158" t="e">
        <f>NA()</f>
        <v>#N/A</v>
      </c>
      <c r="H50" s="158" t="e">
        <f>NA()</f>
        <v>#N/A</v>
      </c>
      <c r="I50" s="158">
        <f>IF(ISNUMBER('実質公債費比率（分子）の構造'!M$53),'実質公債費比率（分子）の構造'!M$53,NA())</f>
        <v>409</v>
      </c>
      <c r="J50" s="158" t="e">
        <f>NA()</f>
        <v>#N/A</v>
      </c>
      <c r="K50" s="158" t="e">
        <f>NA()</f>
        <v>#N/A</v>
      </c>
      <c r="L50" s="158">
        <f>IF(ISNUMBER('実質公債費比率（分子）の構造'!N$53),'実質公債費比率（分子）の構造'!N$53,NA())</f>
        <v>426</v>
      </c>
      <c r="M50" s="158" t="e">
        <f>NA()</f>
        <v>#N/A</v>
      </c>
      <c r="N50" s="158" t="e">
        <f>NA()</f>
        <v>#N/A</v>
      </c>
      <c r="O50" s="158">
        <f>IF(ISNUMBER('実質公債費比率（分子）の構造'!O$53),'実質公債費比率（分子）の構造'!O$53,NA())</f>
        <v>387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6673</v>
      </c>
      <c r="E56" s="157"/>
      <c r="F56" s="157"/>
      <c r="G56" s="157">
        <f>'将来負担比率（分子）の構造'!J$52</f>
        <v>6650</v>
      </c>
      <c r="H56" s="157"/>
      <c r="I56" s="157"/>
      <c r="J56" s="157">
        <f>'将来負担比率（分子）の構造'!K$52</f>
        <v>6183</v>
      </c>
      <c r="K56" s="157"/>
      <c r="L56" s="157"/>
      <c r="M56" s="157">
        <f>'将来負担比率（分子）の構造'!L$52</f>
        <v>5737</v>
      </c>
      <c r="N56" s="157"/>
      <c r="O56" s="157"/>
      <c r="P56" s="157">
        <f>'将来負担比率（分子）の構造'!M$52</f>
        <v>5472</v>
      </c>
    </row>
    <row r="57" spans="1:16" x14ac:dyDescent="0.2">
      <c r="A57" s="157" t="s">
        <v>42</v>
      </c>
      <c r="B57" s="157"/>
      <c r="C57" s="157"/>
      <c r="D57" s="157">
        <f>'将来負担比率（分子）の構造'!I$51</f>
        <v>473</v>
      </c>
      <c r="E57" s="157"/>
      <c r="F57" s="157"/>
      <c r="G57" s="157">
        <f>'将来負担比率（分子）の構造'!J$51</f>
        <v>312</v>
      </c>
      <c r="H57" s="157"/>
      <c r="I57" s="157"/>
      <c r="J57" s="157">
        <f>'将来負担比率（分子）の構造'!K$51</f>
        <v>150</v>
      </c>
      <c r="K57" s="157"/>
      <c r="L57" s="157"/>
      <c r="M57" s="157">
        <f>'将来負担比率（分子）の構造'!L$51</f>
        <v>13</v>
      </c>
      <c r="N57" s="157"/>
      <c r="O57" s="157"/>
      <c r="P57" s="157">
        <f>'将来負担比率（分子）の構造'!M$51</f>
        <v>153</v>
      </c>
    </row>
    <row r="58" spans="1:16" x14ac:dyDescent="0.2">
      <c r="A58" s="157" t="s">
        <v>41</v>
      </c>
      <c r="B58" s="157"/>
      <c r="C58" s="157"/>
      <c r="D58" s="157">
        <f>'将来負担比率（分子）の構造'!I$50</f>
        <v>1122</v>
      </c>
      <c r="E58" s="157"/>
      <c r="F58" s="157"/>
      <c r="G58" s="157">
        <f>'将来負担比率（分子）の構造'!J$50</f>
        <v>1534</v>
      </c>
      <c r="H58" s="157"/>
      <c r="I58" s="157"/>
      <c r="J58" s="157">
        <f>'将来負担比率（分子）の構造'!K$50</f>
        <v>1563</v>
      </c>
      <c r="K58" s="157"/>
      <c r="L58" s="157"/>
      <c r="M58" s="157">
        <f>'将来負担比率（分子）の構造'!L$50</f>
        <v>1506</v>
      </c>
      <c r="N58" s="157"/>
      <c r="O58" s="157"/>
      <c r="P58" s="157">
        <f>'将来負担比率（分子）の構造'!M$50</f>
        <v>1657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1333</v>
      </c>
      <c r="C62" s="157"/>
      <c r="D62" s="157"/>
      <c r="E62" s="157">
        <f>'将来負担比率（分子）の構造'!J$45</f>
        <v>1305</v>
      </c>
      <c r="F62" s="157"/>
      <c r="G62" s="157"/>
      <c r="H62" s="157">
        <f>'将来負担比率（分子）の構造'!K$45</f>
        <v>1325</v>
      </c>
      <c r="I62" s="157"/>
      <c r="J62" s="157"/>
      <c r="K62" s="157">
        <f>'将来負担比率（分子）の構造'!L$45</f>
        <v>1297</v>
      </c>
      <c r="L62" s="157"/>
      <c r="M62" s="157"/>
      <c r="N62" s="157">
        <f>'将来負担比率（分子）の構造'!M$45</f>
        <v>1286</v>
      </c>
      <c r="O62" s="157"/>
      <c r="P62" s="157"/>
    </row>
    <row r="63" spans="1:16" x14ac:dyDescent="0.2">
      <c r="A63" s="157" t="s">
        <v>34</v>
      </c>
      <c r="B63" s="157">
        <f>'将来負担比率（分子）の構造'!I$44</f>
        <v>194</v>
      </c>
      <c r="C63" s="157"/>
      <c r="D63" s="157"/>
      <c r="E63" s="157">
        <f>'将来負担比率（分子）の構造'!J$44</f>
        <v>163</v>
      </c>
      <c r="F63" s="157"/>
      <c r="G63" s="157"/>
      <c r="H63" s="157">
        <f>'将来負担比率（分子）の構造'!K$44</f>
        <v>131</v>
      </c>
      <c r="I63" s="157"/>
      <c r="J63" s="157"/>
      <c r="K63" s="157">
        <f>'将来負担比率（分子）の構造'!L$44</f>
        <v>100</v>
      </c>
      <c r="L63" s="157"/>
      <c r="M63" s="157"/>
      <c r="N63" s="157">
        <f>'将来負担比率（分子）の構造'!M$44</f>
        <v>69</v>
      </c>
      <c r="O63" s="157"/>
      <c r="P63" s="157"/>
    </row>
    <row r="64" spans="1:16" x14ac:dyDescent="0.2">
      <c r="A64" s="157" t="s">
        <v>33</v>
      </c>
      <c r="B64" s="157">
        <f>'将来負担比率（分子）の構造'!I$43</f>
        <v>291</v>
      </c>
      <c r="C64" s="157"/>
      <c r="D64" s="157"/>
      <c r="E64" s="157">
        <f>'将来負担比率（分子）の構造'!J$43</f>
        <v>282</v>
      </c>
      <c r="F64" s="157"/>
      <c r="G64" s="157"/>
      <c r="H64" s="157">
        <f>'将来負担比率（分子）の構造'!K$43</f>
        <v>304</v>
      </c>
      <c r="I64" s="157"/>
      <c r="J64" s="157"/>
      <c r="K64" s="157">
        <f>'将来負担比率（分子）の構造'!L$43</f>
        <v>323</v>
      </c>
      <c r="L64" s="157"/>
      <c r="M64" s="157"/>
      <c r="N64" s="157">
        <f>'将来負担比率（分子）の構造'!M$43</f>
        <v>387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10022</v>
      </c>
      <c r="C66" s="157"/>
      <c r="D66" s="157"/>
      <c r="E66" s="157">
        <f>'将来負担比率（分子）の構造'!J$41</f>
        <v>9831</v>
      </c>
      <c r="F66" s="157"/>
      <c r="G66" s="157"/>
      <c r="H66" s="157">
        <f>'将来負担比率（分子）の構造'!K$41</f>
        <v>9101</v>
      </c>
      <c r="I66" s="157"/>
      <c r="J66" s="157"/>
      <c r="K66" s="157">
        <f>'将来負担比率（分子）の構造'!L$41</f>
        <v>8434</v>
      </c>
      <c r="L66" s="157"/>
      <c r="M66" s="157"/>
      <c r="N66" s="157">
        <f>'将来負担比率（分子）の構造'!M$41</f>
        <v>8000</v>
      </c>
      <c r="O66" s="157"/>
      <c r="P66" s="157"/>
    </row>
    <row r="67" spans="1:16" x14ac:dyDescent="0.2">
      <c r="A67" s="157" t="s">
        <v>71</v>
      </c>
      <c r="B67" s="157" t="e">
        <f>NA()</f>
        <v>#N/A</v>
      </c>
      <c r="C67" s="157">
        <f>IF(ISNUMBER('将来負担比率（分子）の構造'!I$53), IF('将来負担比率（分子）の構造'!I$53 &lt; 0, 0, '将来負担比率（分子）の構造'!I$53), NA())</f>
        <v>3573</v>
      </c>
      <c r="D67" s="157" t="e">
        <f>NA()</f>
        <v>#N/A</v>
      </c>
      <c r="E67" s="157" t="e">
        <f>NA()</f>
        <v>#N/A</v>
      </c>
      <c r="F67" s="157">
        <f>IF(ISNUMBER('将来負担比率（分子）の構造'!J$53), IF('将来負担比率（分子）の構造'!J$53 &lt; 0, 0, '将来負担比率（分子）の構造'!J$53), NA())</f>
        <v>3084</v>
      </c>
      <c r="G67" s="157" t="e">
        <f>NA()</f>
        <v>#N/A</v>
      </c>
      <c r="H67" s="157" t="e">
        <f>NA()</f>
        <v>#N/A</v>
      </c>
      <c r="I67" s="157">
        <f>IF(ISNUMBER('将来負担比率（分子）の構造'!K$53), IF('将来負担比率（分子）の構造'!K$53 &lt; 0, 0, '将来負担比率（分子）の構造'!K$53), NA())</f>
        <v>2966</v>
      </c>
      <c r="J67" s="157" t="e">
        <f>NA()</f>
        <v>#N/A</v>
      </c>
      <c r="K67" s="157" t="e">
        <f>NA()</f>
        <v>#N/A</v>
      </c>
      <c r="L67" s="157">
        <f>IF(ISNUMBER('将来負担比率（分子）の構造'!L$53), IF('将来負担比率（分子）の構造'!L$53 &lt; 0, 0, '将来負担比率（分子）の構造'!L$53), NA())</f>
        <v>2898</v>
      </c>
      <c r="M67" s="157" t="e">
        <f>NA()</f>
        <v>#N/A</v>
      </c>
      <c r="N67" s="157" t="e">
        <f>NA()</f>
        <v>#N/A</v>
      </c>
      <c r="O67" s="157">
        <f>IF(ISNUMBER('将来負担比率（分子）の構造'!M$53), IF('将来負担比率（分子）の構造'!M$53 &lt; 0, 0, '将来負担比率（分子）の構造'!M$53), NA())</f>
        <v>2461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778</v>
      </c>
      <c r="C72" s="161">
        <f>基金残高に係る経年分析!G55</f>
        <v>788</v>
      </c>
      <c r="D72" s="161">
        <f>基金残高に係る経年分析!H55</f>
        <v>1003</v>
      </c>
    </row>
    <row r="73" spans="1:16" x14ac:dyDescent="0.2">
      <c r="A73" s="160" t="s">
        <v>74</v>
      </c>
      <c r="B73" s="161">
        <f>基金残高に係る経年分析!F56</f>
        <v>323</v>
      </c>
      <c r="C73" s="161">
        <f>基金残高に係る経年分析!G56</f>
        <v>323</v>
      </c>
      <c r="D73" s="161">
        <f>基金残高に係る経年分析!H56</f>
        <v>330</v>
      </c>
    </row>
    <row r="74" spans="1:16" x14ac:dyDescent="0.2">
      <c r="A74" s="160" t="s">
        <v>75</v>
      </c>
      <c r="B74" s="161">
        <f>基金残高に係る経年分析!F57</f>
        <v>562</v>
      </c>
      <c r="C74" s="161">
        <f>基金残高に係る経年分析!G57</f>
        <v>481</v>
      </c>
      <c r="D74" s="161">
        <f>基金残高に係る経年分析!H57</f>
        <v>345</v>
      </c>
    </row>
  </sheetData>
  <sheetProtection algorithmName="SHA-512" hashValue="y/0watn8pI/BRMx58O1mDnbwQ+ml3SB17Uz7wpVp0eRhxRdqzn5q46NEJDvikOjXX+GcxnKyJ8Akln3RFwIEtg==" saltValue="lkQM3CMHXOrFtRF2pGQqr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2026-03-12T05:33:24Z</cp:lastPrinted>
  <dcterms:created xsi:type="dcterms:W3CDTF">2026-02-23T05:58:50Z</dcterms:created>
  <dcterms:modified xsi:type="dcterms:W3CDTF">2026-09-14T05:15:57Z</dcterms:modified>
  <cp:category/>
</cp:coreProperties>
</file>