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3149\Desktop\回答準備\"/>
    </mc:Choice>
  </mc:AlternateContent>
  <xr:revisionPtr revIDLastSave="0" documentId="8_{97502132-1094-452A-9F42-AAB2453DE6EA}" xr6:coauthVersionLast="47" xr6:coauthVersionMax="47" xr10:uidLastSave="{00000000-0000-0000-0000-000000000000}"/>
  <workbookProtection workbookAlgorithmName="SHA-512" workbookHashValue="0q42Vf+zn4EQfL+8NErwtzN36aAX4JMOW7YbombFOM2ezifBa37jlW55/bDNDnb0gEyVzUII57+z0EzESr7GFQ==" workbookSaltValue="dBZbu6/EkLfoqS7nuPxRpw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JC31" i="4" s="1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BI7" i="5"/>
  <c r="BH7" i="5"/>
  <c r="BG7" i="5"/>
  <c r="BF7" i="5"/>
  <c r="EL52" i="4" s="1"/>
  <c r="BD7" i="5"/>
  <c r="BC7" i="5"/>
  <c r="BB7" i="5"/>
  <c r="BA7" i="5"/>
  <c r="AN53" i="4" s="1"/>
  <c r="AZ7" i="5"/>
  <c r="AY7" i="5"/>
  <c r="CS52" i="4" s="1"/>
  <c r="AX7" i="5"/>
  <c r="AW7" i="5"/>
  <c r="AV7" i="5"/>
  <c r="AU7" i="5"/>
  <c r="AS7" i="5"/>
  <c r="AR7" i="5"/>
  <c r="GQ32" i="4" s="1"/>
  <c r="AQ7" i="5"/>
  <c r="AP7" i="5"/>
  <c r="AO7" i="5"/>
  <c r="AN7" i="5"/>
  <c r="AM7" i="5"/>
  <c r="AL7" i="5"/>
  <c r="FX31" i="4" s="1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JC53" i="4"/>
  <c r="HJ53" i="4"/>
  <c r="FX53" i="4"/>
  <c r="EL53" i="4"/>
  <c r="CS53" i="4"/>
  <c r="BZ53" i="4"/>
  <c r="BG53" i="4"/>
  <c r="U53" i="4"/>
  <c r="MA52" i="4"/>
  <c r="LH52" i="4"/>
  <c r="KO52" i="4"/>
  <c r="JV52" i="4"/>
  <c r="JC52" i="4"/>
  <c r="HJ52" i="4"/>
  <c r="GQ52" i="4"/>
  <c r="FX52" i="4"/>
  <c r="FE52" i="4"/>
  <c r="BZ52" i="4"/>
  <c r="BG52" i="4"/>
  <c r="AN52" i="4"/>
  <c r="U52" i="4"/>
  <c r="MA32" i="4"/>
  <c r="LH32" i="4"/>
  <c r="KO32" i="4"/>
  <c r="JV32" i="4"/>
  <c r="JC32" i="4"/>
  <c r="HJ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CF8" i="4"/>
  <c r="AQ8" i="4"/>
  <c r="B8" i="4"/>
  <c r="B6" i="4" l="1"/>
  <c r="MI76" i="4"/>
  <c r="HJ30" i="4"/>
  <c r="CS30" i="4"/>
  <c r="BZ76" i="4"/>
  <c r="MA51" i="4"/>
  <c r="HJ51" i="4"/>
  <c r="MA30" i="4"/>
  <c r="IT76" i="4"/>
  <c r="CS51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KA76" i="4"/>
  <c r="GL76" i="4"/>
  <c r="U30" i="4"/>
  <c r="R76" i="4"/>
  <c r="JC51" i="4"/>
  <c r="EL51" i="4"/>
  <c r="JC30" i="4"/>
  <c r="U51" i="4"/>
  <c r="EL30" i="4"/>
  <c r="BK76" i="4"/>
  <c r="LT76" i="4"/>
  <c r="GQ51" i="4"/>
  <c r="IE76" i="4"/>
  <c r="BZ51" i="4"/>
  <c r="GQ30" i="4"/>
  <c r="BZ30" i="4"/>
  <c r="LH51" i="4"/>
  <c r="LH30" i="4"/>
  <c r="HA76" i="4"/>
  <c r="AG76" i="4"/>
  <c r="JV51" i="4"/>
  <c r="KP76" i="4"/>
  <c r="FE51" i="4"/>
  <c r="JV30" i="4"/>
  <c r="AN51" i="4"/>
  <c r="FE30" i="4"/>
  <c r="AN30" i="4"/>
</calcChain>
</file>

<file path=xl/sharedStrings.xml><?xml version="1.0" encoding="utf-8"?>
<sst xmlns="http://schemas.openxmlformats.org/spreadsheetml/2006/main" count="278" uniqueCount="143">
  <si>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</si>
  <si>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</si>
  <si>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</si>
  <si>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</si>
  <si>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</si>
  <si>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</si>
  <si>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</si>
  <si>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</si>
  <si>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</si>
  <si>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</si>
  <si>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</si>
  <si>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</si>
  <si>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</si>
  <si>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</si>
  <si>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</si>
  <si>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</si>
  <si>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</si>
  <si>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</si>
  <si>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</si>
  <si>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</si>
  <si>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</si>
  <si>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</si>
  <si>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</si>
  <si>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</si>
  <si>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</si>
  <si>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</si>
  <si>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</si>
  <si>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</si>
  <si>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</si>
  <si>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</si>
  <si>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</si>
  <si>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</si>
  <si>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</si>
  <si>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</si>
  <si>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</si>
  <si>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</si>
  <si>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</si>
  <si>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</si>
  <si>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</si>
  <si>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</si>
  <si>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</si>
  <si>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</si>
  <si>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</si>
  <si>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</si>
  <si>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</si>
  <si>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</si>
  <si>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</si>
  <si>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</si>
  <si>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</si>
  <si>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</si>
  <si>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</si>
  <si>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</si>
  <si>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</si>
  <si>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</si>
  <si>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</si>
  <si>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</si>
  <si>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</si>
  <si>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</si>
  <si>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</si>
  <si>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</si>
  <si>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</si>
  <si>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</si>
  <si>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</si>
  <si>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</si>
  <si>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</si>
  <si>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</si>
  <si>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</si>
  <si>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</si>
  <si>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</si>
  <si>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</si>
  <si>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</si>
  <si>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</si>
  <si>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</si>
  <si>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</si>
  <si>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</si>
  <si>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</si>
  <si>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</si>
  <si>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</si>
  <si>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</si>
  <si>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</si>
  <si>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</si>
  <si>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</si>
  <si>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</si>
  <si>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</si>
  <si>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</si>
  <si>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</si>
  <si>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</si>
  <si>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</si>
  <si>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</si>
  <si>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</si>
  <si>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</si>
  <si>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</si>
  <si>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</si>
  <si>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</si>
  <si>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</si>
  <si>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</si>
  <si>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</si>
  <si>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</si>
  <si>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</si>
  <si>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</si>
  <si>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</si>
  <si>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</si>
  <si>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</si>
  <si>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</si>
  <si>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</si>
  <si>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</si>
  <si>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</si>
  <si>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</si>
  <si>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</si>
  <si>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</si>
  <si>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</si>
  <si>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</si>
  <si>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</si>
  <si>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</si>
  <si>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</si>
  <si>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</si>
  <si>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</si>
  <si>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</si>
  <si>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</si>
  <si>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</si>
  <si>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</si>
  <si>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立川市</t>
  </si>
  <si>
    <t>立川市北口第一駐車場</t>
  </si>
  <si>
    <t>法非適用</t>
  </si>
  <si>
    <t>駐車場整備事業</t>
  </si>
  <si>
    <t>-</t>
  </si>
  <si>
    <t>Ａ１Ｂ１</t>
  </si>
  <si>
    <t>非設置</t>
  </si>
  <si>
    <t>該当数値なし</t>
  </si>
  <si>
    <t>届出駐車場 附置義務駐車施設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</si>
  <si>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</si>
  <si>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</si>
  <si>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</si>
  <si>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</si>
  <si>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</si>
  <si>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</si>
  <si>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</si>
  <si>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</si>
  <si>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</si>
  <si>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r>
      <t>令和６年度の稼働率は186.1％となった。一日当たりの平均駐車台数は、</t>
    </r>
    <r>
      <rPr>
        <sz val="11"/>
        <rFont val="ＭＳ ゴシック"/>
        <family val="3"/>
        <charset val="128"/>
      </rPr>
      <t>令和５年度の405台から402台とほぼ横ばいである。</t>
    </r>
    <rPh sb="0" eb="2">
      <t>レイワ</t>
    </rPh>
    <rPh sb="3" eb="5">
      <t>ネンド</t>
    </rPh>
    <rPh sb="6" eb="9">
      <t>カドウリツ</t>
    </rPh>
    <rPh sb="21" eb="23">
      <t>イチニチ</t>
    </rPh>
    <rPh sb="23" eb="24">
      <t>ア</t>
    </rPh>
    <rPh sb="27" eb="31">
      <t>ヘイキンチュウシャ</t>
    </rPh>
    <rPh sb="31" eb="33">
      <t>ダイスウ</t>
    </rPh>
    <rPh sb="35" eb="37">
      <t>レイワ</t>
    </rPh>
    <rPh sb="38" eb="40">
      <t>ネンド</t>
    </rPh>
    <rPh sb="44" eb="45">
      <t>ダイ</t>
    </rPh>
    <rPh sb="50" eb="51">
      <t>ダイ</t>
    </rPh>
    <rPh sb="54" eb="55">
      <t>ヨコ</t>
    </rPh>
    <phoneticPr fontId="5"/>
  </si>
  <si>
    <t>市営駐車場の運営については、利用者サービスの向上と効果的かつ効率的な運営を図るべく、指定管理者制度を導入している。
施設の維持管理については、駐車場の劣化状況等を踏まえ、引き続き指定管理者と連携し、計画的かつ効率的な修繕を実施していく。</t>
    <rPh sb="0" eb="2">
      <t>シエイ</t>
    </rPh>
    <rPh sb="2" eb="5">
      <t>チュウシャジョウ</t>
    </rPh>
    <rPh sb="6" eb="8">
      <t>ウンエイ</t>
    </rPh>
    <rPh sb="14" eb="17">
      <t>リヨウシャ</t>
    </rPh>
    <rPh sb="22" eb="24">
      <t>コウジョウ</t>
    </rPh>
    <rPh sb="25" eb="28">
      <t>コウカテキ</t>
    </rPh>
    <rPh sb="30" eb="33">
      <t>コウリツテキ</t>
    </rPh>
    <rPh sb="34" eb="36">
      <t>ウンエイ</t>
    </rPh>
    <rPh sb="37" eb="38">
      <t>ハカ</t>
    </rPh>
    <rPh sb="42" eb="44">
      <t>シテイ</t>
    </rPh>
    <rPh sb="44" eb="47">
      <t>カンリシャ</t>
    </rPh>
    <rPh sb="47" eb="49">
      <t>セイド</t>
    </rPh>
    <rPh sb="50" eb="52">
      <t>ドウニュウ</t>
    </rPh>
    <rPh sb="58" eb="60">
      <t>シセツ</t>
    </rPh>
    <rPh sb="61" eb="65">
      <t>イジカンリ</t>
    </rPh>
    <rPh sb="71" eb="74">
      <t>チュウシャジョウ</t>
    </rPh>
    <rPh sb="75" eb="77">
      <t>レッカ</t>
    </rPh>
    <phoneticPr fontId="5"/>
  </si>
  <si>
    <r>
      <t>駐車場事業における①収益的収支比率は、163.3％と前年度より低下した。</t>
    </r>
    <r>
      <rPr>
        <sz val="11"/>
        <rFont val="ＭＳ ゴシック"/>
        <family val="3"/>
        <charset val="128"/>
      </rPr>
      <t>地方債償還金はない。収支バランスは駐車場事業財政調整基金で調整しており、他会計からの繰入金はないため、②他会計補助金比率は０％、③他会計補助金額は０円である。北口第一駐車場における④売上高GOP比率は61.5％と前年度から上昇し、⑤EBITDAは56,703千円と前年度よりは減少したものの平均値を大きく上回っている。</t>
    </r>
    <rPh sb="0" eb="3">
      <t>チュウシャジョウ</t>
    </rPh>
    <rPh sb="3" eb="5">
      <t>ジギョウ</t>
    </rPh>
    <rPh sb="10" eb="13">
      <t>シュウエキテキ</t>
    </rPh>
    <rPh sb="13" eb="15">
      <t>シュウシ</t>
    </rPh>
    <rPh sb="15" eb="17">
      <t>ヒリツ</t>
    </rPh>
    <rPh sb="26" eb="29">
      <t>ゼンネンド</t>
    </rPh>
    <rPh sb="31" eb="33">
      <t>テイカ</t>
    </rPh>
    <rPh sb="36" eb="39">
      <t>チホウサイ</t>
    </rPh>
    <rPh sb="39" eb="42">
      <t>ショウカンキン</t>
    </rPh>
    <rPh sb="46" eb="48">
      <t>シュウシ</t>
    </rPh>
    <rPh sb="53" eb="58">
      <t>チュウシャジョウジギョウ</t>
    </rPh>
    <rPh sb="58" eb="60">
      <t>ザイセイ</t>
    </rPh>
    <rPh sb="60" eb="62">
      <t>チョウセイ</t>
    </rPh>
    <rPh sb="62" eb="64">
      <t>キキン</t>
    </rPh>
    <rPh sb="65" eb="67">
      <t>チョウセイ</t>
    </rPh>
    <rPh sb="72" eb="75">
      <t>タカイケイ</t>
    </rPh>
    <rPh sb="78" eb="81">
      <t>クリイレキン</t>
    </rPh>
    <rPh sb="88" eb="89">
      <t>タ</t>
    </rPh>
    <rPh sb="89" eb="91">
      <t>カイケイ</t>
    </rPh>
    <rPh sb="91" eb="93">
      <t>ホジョ</t>
    </rPh>
    <rPh sb="93" eb="94">
      <t>キン</t>
    </rPh>
    <rPh sb="94" eb="96">
      <t>ヒリツ</t>
    </rPh>
    <rPh sb="101" eb="104">
      <t>タカイケイ</t>
    </rPh>
    <rPh sb="104" eb="108">
      <t>ホジョキンガク</t>
    </rPh>
    <rPh sb="110" eb="111">
      <t>エン</t>
    </rPh>
    <rPh sb="115" eb="122">
      <t>キタグチダイイチチュウシャジョウ</t>
    </rPh>
    <rPh sb="127" eb="130">
      <t>ウリアゲダカ</t>
    </rPh>
    <rPh sb="133" eb="135">
      <t>ヒリツ</t>
    </rPh>
    <rPh sb="142" eb="145">
      <t>ゼンネンド</t>
    </rPh>
    <rPh sb="147" eb="149">
      <t>ジョウショウ</t>
    </rPh>
    <rPh sb="165" eb="167">
      <t>センエン</t>
    </rPh>
    <rPh sb="168" eb="171">
      <t>ゼンネンド</t>
    </rPh>
    <rPh sb="174" eb="176">
      <t>ゲンショウ</t>
    </rPh>
    <rPh sb="181" eb="184">
      <t>ヘイキンチ</t>
    </rPh>
    <rPh sb="185" eb="186">
      <t>オオ</t>
    </rPh>
    <rPh sb="188" eb="190">
      <t>ウワマワ</t>
    </rPh>
    <phoneticPr fontId="5"/>
  </si>
  <si>
    <r>
      <t>北口第一駐車場は立体自走式駐車場であり、駐車場管理施設等は市の所有である。⑧設備投資見込額について、北口第一駐車場は、建築後30年</t>
    </r>
    <r>
      <rPr>
        <sz val="11"/>
        <rFont val="ＭＳ ゴシック"/>
        <family val="3"/>
        <charset val="128"/>
      </rPr>
      <t>以上</t>
    </r>
    <r>
      <rPr>
        <sz val="11"/>
        <color theme="1"/>
        <rFont val="ＭＳ ゴシック"/>
        <family val="3"/>
        <charset val="128"/>
      </rPr>
      <t>経過していることから、各所修繕が必要な状況である。市が負担金を支出しているファーレ立川センタースクエア管理組合にて、北口第一駐車場を含む共用部修繕計画を策定している。</t>
    </r>
    <r>
      <rPr>
        <sz val="11"/>
        <rFont val="ＭＳ ゴシック"/>
        <family val="3"/>
        <charset val="128"/>
      </rPr>
      <t>専有部は、床面劣化診断調査を踏まえ、今後の具体的な改修</t>
    </r>
    <r>
      <rPr>
        <sz val="11"/>
        <color theme="1"/>
        <rFont val="ＭＳ ゴシック"/>
        <family val="3"/>
        <charset val="128"/>
      </rPr>
      <t>計画を検討する。なお、累積欠損金、企業債はない。</t>
    </r>
    <rPh sb="0" eb="7">
      <t>キタグチダイイチチュウシャジョウ</t>
    </rPh>
    <rPh sb="8" eb="10">
      <t>リッタイ</t>
    </rPh>
    <rPh sb="10" eb="13">
      <t>ジソウシキ</t>
    </rPh>
    <rPh sb="13" eb="16">
      <t>チュウシャジョウ</t>
    </rPh>
    <rPh sb="20" eb="23">
      <t>チュウシャジョウ</t>
    </rPh>
    <rPh sb="23" eb="25">
      <t>カンリ</t>
    </rPh>
    <rPh sb="25" eb="27">
      <t>シセツ</t>
    </rPh>
    <rPh sb="27" eb="28">
      <t>ナド</t>
    </rPh>
    <rPh sb="29" eb="30">
      <t>シ</t>
    </rPh>
    <rPh sb="31" eb="33">
      <t>ショユウ</t>
    </rPh>
    <rPh sb="38" eb="42">
      <t>セツビトウシ</t>
    </rPh>
    <rPh sb="42" eb="44">
      <t>ミコ</t>
    </rPh>
    <rPh sb="44" eb="45">
      <t>ガク</t>
    </rPh>
    <rPh sb="50" eb="57">
      <t>キタグチダイイチチュウシャジョウ</t>
    </rPh>
    <rPh sb="59" eb="61">
      <t>ケンチク</t>
    </rPh>
    <rPh sb="61" eb="62">
      <t>ゴ</t>
    </rPh>
    <rPh sb="64" eb="65">
      <t>ネン</t>
    </rPh>
    <rPh sb="65" eb="67">
      <t>イジョウ</t>
    </rPh>
    <rPh sb="67" eb="69">
      <t>ケイカ</t>
    </rPh>
    <rPh sb="78" eb="80">
      <t>カクショ</t>
    </rPh>
    <rPh sb="80" eb="82">
      <t>シュウゼン</t>
    </rPh>
    <rPh sb="83" eb="85">
      <t>ヒツヨウ</t>
    </rPh>
    <rPh sb="86" eb="88">
      <t>ジョウキョウ</t>
    </rPh>
    <rPh sb="150" eb="153">
      <t>センユウブ</t>
    </rPh>
    <rPh sb="155" eb="159">
      <t>ユカメンレッカ</t>
    </rPh>
    <rPh sb="159" eb="161">
      <t>シンダン</t>
    </rPh>
    <rPh sb="161" eb="163">
      <t>チョウサ</t>
    </rPh>
    <rPh sb="164" eb="165">
      <t>フ</t>
    </rPh>
    <rPh sb="168" eb="170">
      <t>コンゴ</t>
    </rPh>
    <rPh sb="171" eb="174">
      <t>グタイテキ</t>
    </rPh>
    <rPh sb="175" eb="177">
      <t>カイシュウ</t>
    </rPh>
    <rPh sb="177" eb="179">
      <t>ケイカク</t>
    </rPh>
    <rPh sb="180" eb="182">
      <t>ケントウ</t>
    </rPh>
    <rPh sb="188" eb="190">
      <t>ルイセキ</t>
    </rPh>
    <rPh sb="190" eb="193">
      <t>ケッソンキン</t>
    </rPh>
    <rPh sb="194" eb="197">
      <t>キギョウサイ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</si>
</sst>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142.80000000000001</c:v>
                </c:pt>
                <c:pt idx="1">
                  <c:v>160.1</c:v>
                </c:pt>
                <c:pt idx="2">
                  <c:v>190.8</c:v>
                </c:pt>
                <c:pt idx="3">
                  <c:v>187.1</c:v>
                </c:pt>
                <c:pt idx="4">
                  <c:v>163.30000000000001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7-4FB7-A958-877517E0C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7-4FB7-A958-877517E0C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0-46CE-A0A7-4E8994A82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0-46CE-A0A7-4E8994A82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023-437F-A182-7F56555B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3-437F-A182-7F56555B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725-47B6-8D4D-F0C217773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5-47B6-8D4D-F0C217773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C2C-AF7E-0A3640E65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6-4C2C-AF7E-0A3640E65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2-49D5-AD6B-4A8E1311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2-49D5-AD6B-4A8E1311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165</c:v>
                </c:pt>
                <c:pt idx="1">
                  <c:v>148.6</c:v>
                </c:pt>
                <c:pt idx="2">
                  <c:v>175.9</c:v>
                </c:pt>
                <c:pt idx="3">
                  <c:v>184.1</c:v>
                </c:pt>
                <c:pt idx="4">
                  <c:v>186.1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C-42AB-9180-5AC8C15A3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C-42AB-9180-5AC8C15A3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70</c:v>
                </c:pt>
                <c:pt idx="1">
                  <c:v>66.7</c:v>
                </c:pt>
                <c:pt idx="2">
                  <c:v>52.9</c:v>
                </c:pt>
                <c:pt idx="3">
                  <c:v>53.4</c:v>
                </c:pt>
                <c:pt idx="4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1-4756-A9CD-D90EC17CF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1-4756-A9CD-D90EC17CF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37783</c:v>
                </c:pt>
                <c:pt idx="1">
                  <c:v>46540</c:v>
                </c:pt>
                <c:pt idx="2">
                  <c:v>65949</c:v>
                </c:pt>
                <c:pt idx="3">
                  <c:v>68150</c:v>
                </c:pt>
                <c:pt idx="4">
                  <c:v>56703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909-B1E2-4F02ADBEA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4-4909-B1E2-4F02ADBEA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7" zoomScaleNormal="87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東京都立川市　立川市北口第一駐車場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6968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129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216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500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141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142.80000000000001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160.1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190.8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187.1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163.30000000000001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165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148.6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175.9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184.1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186.1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130.19999999999999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136.5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183.5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4016.2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4556.8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8.6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4.2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105.7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104.3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114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119.1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119.9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142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139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70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66.7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52.9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53.4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61.5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37783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46540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65949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68150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56703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87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7646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53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558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7.1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5.6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18.100000000000001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24.8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-46.3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4211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10653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17717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21803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22649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140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1000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108.5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136.19999999999999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104.8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81.5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60.7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9ffaBu0if8AhRZFaQJbSIbYrTi/Gdifxh/pQ4wNqbJu5G9/oPJ6F2TdaIKWNNsQXdfoQUmBjQQOm25ZAlym8vg==" saltValue="+bvwP3uNC85OBFYfwZghW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90</v>
      </c>
      <c r="AW5" s="47" t="s">
        <v>105</v>
      </c>
      <c r="AX5" s="47" t="s">
        <v>106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107</v>
      </c>
      <c r="BG5" s="47" t="s">
        <v>108</v>
      </c>
      <c r="BH5" s="47" t="s">
        <v>91</v>
      </c>
      <c r="BI5" s="47" t="s">
        <v>102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104</v>
      </c>
      <c r="BR5" s="47" t="s">
        <v>109</v>
      </c>
      <c r="BS5" s="47" t="s">
        <v>105</v>
      </c>
      <c r="BT5" s="47" t="s">
        <v>102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108</v>
      </c>
      <c r="CD5" s="47" t="s">
        <v>110</v>
      </c>
      <c r="CE5" s="47" t="s">
        <v>111</v>
      </c>
      <c r="CF5" s="47" t="s">
        <v>112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104</v>
      </c>
      <c r="CP5" s="47" t="s">
        <v>113</v>
      </c>
      <c r="CQ5" s="47" t="s">
        <v>110</v>
      </c>
      <c r="CR5" s="47" t="s">
        <v>114</v>
      </c>
      <c r="CS5" s="47" t="s">
        <v>112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104</v>
      </c>
      <c r="DL5" s="47" t="s">
        <v>90</v>
      </c>
      <c r="DM5" s="47" t="s">
        <v>115</v>
      </c>
      <c r="DN5" s="47" t="s">
        <v>92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116</v>
      </c>
      <c r="B6" s="48">
        <f>B8</f>
        <v>2024</v>
      </c>
      <c r="C6" s="48">
        <f t="shared" ref="C6:X6" si="1">C8</f>
        <v>132021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東京都立川市</v>
      </c>
      <c r="I6" s="48" t="str">
        <f t="shared" si="1"/>
        <v>立川市北口第一駐車場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 附置義務駐車施設</v>
      </c>
      <c r="Q6" s="50" t="str">
        <f t="shared" si="1"/>
        <v>立体式</v>
      </c>
      <c r="R6" s="51">
        <f t="shared" si="1"/>
        <v>30</v>
      </c>
      <c r="S6" s="50" t="str">
        <f t="shared" si="1"/>
        <v>商業施設</v>
      </c>
      <c r="T6" s="50" t="str">
        <f t="shared" si="1"/>
        <v>無</v>
      </c>
      <c r="U6" s="51">
        <f t="shared" si="1"/>
        <v>6968</v>
      </c>
      <c r="V6" s="51">
        <f t="shared" si="1"/>
        <v>216</v>
      </c>
      <c r="W6" s="51">
        <f t="shared" si="1"/>
        <v>500</v>
      </c>
      <c r="X6" s="50" t="str">
        <f t="shared" si="1"/>
        <v>利用料金制</v>
      </c>
      <c r="Y6" s="52">
        <f>IF(Y8="-",NA(),Y8)</f>
        <v>142.80000000000001</v>
      </c>
      <c r="Z6" s="52">
        <f t="shared" ref="Z6:AH6" si="2">IF(Z8="-",NA(),Z8)</f>
        <v>160.1</v>
      </c>
      <c r="AA6" s="52">
        <f t="shared" si="2"/>
        <v>190.8</v>
      </c>
      <c r="AB6" s="52">
        <f t="shared" si="2"/>
        <v>187.1</v>
      </c>
      <c r="AC6" s="52">
        <f t="shared" si="2"/>
        <v>163.30000000000001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70</v>
      </c>
      <c r="BG6" s="52">
        <f t="shared" ref="BG6:BO6" si="5">IF(BG8="-",NA(),BG8)</f>
        <v>66.7</v>
      </c>
      <c r="BH6" s="52">
        <f t="shared" si="5"/>
        <v>52.9</v>
      </c>
      <c r="BI6" s="52">
        <f t="shared" si="5"/>
        <v>53.4</v>
      </c>
      <c r="BJ6" s="52">
        <f t="shared" si="5"/>
        <v>61.5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37783</v>
      </c>
      <c r="BR6" s="53">
        <f t="shared" ref="BR6:BZ6" si="6">IF(BR8="-",NA(),BR8)</f>
        <v>46540</v>
      </c>
      <c r="BS6" s="53">
        <f t="shared" si="6"/>
        <v>65949</v>
      </c>
      <c r="BT6" s="53">
        <f t="shared" si="6"/>
        <v>68150</v>
      </c>
      <c r="BU6" s="53">
        <f t="shared" si="6"/>
        <v>56703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117</v>
      </c>
      <c r="CM6" s="51">
        <f t="shared" ref="CM6:CN6" si="7">CM8</f>
        <v>1000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165</v>
      </c>
      <c r="DL6" s="52">
        <f t="shared" ref="DL6:DT6" si="9">IF(DL8="-",NA(),DL8)</f>
        <v>148.6</v>
      </c>
      <c r="DM6" s="52">
        <f t="shared" si="9"/>
        <v>175.9</v>
      </c>
      <c r="DN6" s="52">
        <f t="shared" si="9"/>
        <v>184.1</v>
      </c>
      <c r="DO6" s="52">
        <f t="shared" si="9"/>
        <v>186.1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118</v>
      </c>
      <c r="B7" s="48">
        <f t="shared" ref="B7:X7" si="10">B8</f>
        <v>2024</v>
      </c>
      <c r="C7" s="48">
        <f t="shared" si="10"/>
        <v>132021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東京都　立川市</v>
      </c>
      <c r="I7" s="48" t="str">
        <f t="shared" si="10"/>
        <v>立川市北口第一駐車場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 附置義務駐車施設</v>
      </c>
      <c r="Q7" s="50" t="str">
        <f t="shared" si="10"/>
        <v>立体式</v>
      </c>
      <c r="R7" s="51">
        <f t="shared" si="10"/>
        <v>30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6968</v>
      </c>
      <c r="V7" s="51">
        <f t="shared" si="10"/>
        <v>216</v>
      </c>
      <c r="W7" s="51">
        <f t="shared" si="10"/>
        <v>500</v>
      </c>
      <c r="X7" s="50" t="str">
        <f t="shared" si="10"/>
        <v>利用料金制</v>
      </c>
      <c r="Y7" s="52">
        <f>Y8</f>
        <v>142.80000000000001</v>
      </c>
      <c r="Z7" s="52">
        <f t="shared" ref="Z7:AH7" si="11">Z8</f>
        <v>160.1</v>
      </c>
      <c r="AA7" s="52">
        <f t="shared" si="11"/>
        <v>190.8</v>
      </c>
      <c r="AB7" s="52">
        <f t="shared" si="11"/>
        <v>187.1</v>
      </c>
      <c r="AC7" s="52">
        <f t="shared" si="11"/>
        <v>163.30000000000001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70</v>
      </c>
      <c r="BG7" s="52">
        <f t="shared" ref="BG7:BO7" si="14">BG8</f>
        <v>66.7</v>
      </c>
      <c r="BH7" s="52">
        <f t="shared" si="14"/>
        <v>52.9</v>
      </c>
      <c r="BI7" s="52">
        <f t="shared" si="14"/>
        <v>53.4</v>
      </c>
      <c r="BJ7" s="52">
        <f t="shared" si="14"/>
        <v>61.5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37783</v>
      </c>
      <c r="BR7" s="53">
        <f t="shared" ref="BR7:BZ7" si="15">BR8</f>
        <v>46540</v>
      </c>
      <c r="BS7" s="53">
        <f t="shared" si="15"/>
        <v>65949</v>
      </c>
      <c r="BT7" s="53">
        <f t="shared" si="15"/>
        <v>68150</v>
      </c>
      <c r="BU7" s="53">
        <f t="shared" si="15"/>
        <v>56703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119</v>
      </c>
      <c r="CC7" s="52" t="s">
        <v>119</v>
      </c>
      <c r="CD7" s="52" t="s">
        <v>119</v>
      </c>
      <c r="CE7" s="52" t="s">
        <v>119</v>
      </c>
      <c r="CF7" s="52" t="s">
        <v>119</v>
      </c>
      <c r="CG7" s="52" t="s">
        <v>119</v>
      </c>
      <c r="CH7" s="52" t="s">
        <v>119</v>
      </c>
      <c r="CI7" s="52" t="s">
        <v>119</v>
      </c>
      <c r="CJ7" s="52" t="s">
        <v>119</v>
      </c>
      <c r="CK7" s="52" t="s">
        <v>120</v>
      </c>
      <c r="CL7" s="49"/>
      <c r="CM7" s="51">
        <f>CM8</f>
        <v>1000</v>
      </c>
      <c r="CN7" s="51">
        <f>CN8</f>
        <v>0</v>
      </c>
      <c r="CO7" s="52" t="s">
        <v>119</v>
      </c>
      <c r="CP7" s="52" t="s">
        <v>119</v>
      </c>
      <c r="CQ7" s="52" t="s">
        <v>119</v>
      </c>
      <c r="CR7" s="52" t="s">
        <v>119</v>
      </c>
      <c r="CS7" s="52" t="s">
        <v>119</v>
      </c>
      <c r="CT7" s="52" t="s">
        <v>119</v>
      </c>
      <c r="CU7" s="52" t="s">
        <v>119</v>
      </c>
      <c r="CV7" s="52" t="s">
        <v>119</v>
      </c>
      <c r="CW7" s="52" t="s">
        <v>119</v>
      </c>
      <c r="CX7" s="52" t="s">
        <v>117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165</v>
      </c>
      <c r="DL7" s="52">
        <f t="shared" ref="DL7:DT7" si="17">DL8</f>
        <v>148.6</v>
      </c>
      <c r="DM7" s="52">
        <f t="shared" si="17"/>
        <v>175.9</v>
      </c>
      <c r="DN7" s="52">
        <f t="shared" si="17"/>
        <v>184.1</v>
      </c>
      <c r="DO7" s="52">
        <f t="shared" si="17"/>
        <v>186.1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15">
      <c r="A8" s="37"/>
      <c r="B8" s="55">
        <v>2024</v>
      </c>
      <c r="C8" s="55">
        <v>132021</v>
      </c>
      <c r="D8" s="55">
        <v>47</v>
      </c>
      <c r="E8" s="55">
        <v>14</v>
      </c>
      <c r="F8" s="55">
        <v>0</v>
      </c>
      <c r="G8" s="55">
        <v>5</v>
      </c>
      <c r="H8" s="55" t="s">
        <v>121</v>
      </c>
      <c r="I8" s="55" t="s">
        <v>122</v>
      </c>
      <c r="J8" s="55" t="s">
        <v>123</v>
      </c>
      <c r="K8" s="55" t="s">
        <v>124</v>
      </c>
      <c r="L8" s="55" t="s">
        <v>125</v>
      </c>
      <c r="M8" s="55" t="s">
        <v>126</v>
      </c>
      <c r="N8" s="55" t="s">
        <v>127</v>
      </c>
      <c r="O8" s="56" t="s">
        <v>128</v>
      </c>
      <c r="P8" s="57" t="s">
        <v>129</v>
      </c>
      <c r="Q8" s="57" t="s">
        <v>130</v>
      </c>
      <c r="R8" s="58">
        <v>30</v>
      </c>
      <c r="S8" s="57" t="s">
        <v>131</v>
      </c>
      <c r="T8" s="57" t="s">
        <v>132</v>
      </c>
      <c r="U8" s="58">
        <v>6968</v>
      </c>
      <c r="V8" s="58">
        <v>216</v>
      </c>
      <c r="W8" s="58">
        <v>500</v>
      </c>
      <c r="X8" s="57" t="s">
        <v>133</v>
      </c>
      <c r="Y8" s="59">
        <v>142.80000000000001</v>
      </c>
      <c r="Z8" s="59">
        <v>160.1</v>
      </c>
      <c r="AA8" s="59">
        <v>190.8</v>
      </c>
      <c r="AB8" s="59">
        <v>187.1</v>
      </c>
      <c r="AC8" s="59">
        <v>163.30000000000001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70</v>
      </c>
      <c r="BG8" s="59">
        <v>66.7</v>
      </c>
      <c r="BH8" s="59">
        <v>52.9</v>
      </c>
      <c r="BI8" s="59">
        <v>53.4</v>
      </c>
      <c r="BJ8" s="59">
        <v>61.5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37783</v>
      </c>
      <c r="BR8" s="60">
        <v>46540</v>
      </c>
      <c r="BS8" s="60">
        <v>65949</v>
      </c>
      <c r="BT8" s="61">
        <v>68150</v>
      </c>
      <c r="BU8" s="61">
        <v>56703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125</v>
      </c>
      <c r="CC8" s="59" t="s">
        <v>125</v>
      </c>
      <c r="CD8" s="59" t="s">
        <v>125</v>
      </c>
      <c r="CE8" s="59" t="s">
        <v>125</v>
      </c>
      <c r="CF8" s="59" t="s">
        <v>125</v>
      </c>
      <c r="CG8" s="59" t="s">
        <v>125</v>
      </c>
      <c r="CH8" s="59" t="s">
        <v>125</v>
      </c>
      <c r="CI8" s="59" t="s">
        <v>125</v>
      </c>
      <c r="CJ8" s="59" t="s">
        <v>125</v>
      </c>
      <c r="CK8" s="59" t="s">
        <v>125</v>
      </c>
      <c r="CL8" s="56" t="s">
        <v>125</v>
      </c>
      <c r="CM8" s="58">
        <v>1000</v>
      </c>
      <c r="CN8" s="58">
        <v>0</v>
      </c>
      <c r="CO8" s="59" t="s">
        <v>125</v>
      </c>
      <c r="CP8" s="59" t="s">
        <v>125</v>
      </c>
      <c r="CQ8" s="59" t="s">
        <v>125</v>
      </c>
      <c r="CR8" s="59" t="s">
        <v>125</v>
      </c>
      <c r="CS8" s="59" t="s">
        <v>125</v>
      </c>
      <c r="CT8" s="59" t="s">
        <v>125</v>
      </c>
      <c r="CU8" s="59" t="s">
        <v>125</v>
      </c>
      <c r="CV8" s="59" t="s">
        <v>125</v>
      </c>
      <c r="CW8" s="59" t="s">
        <v>125</v>
      </c>
      <c r="CX8" s="59" t="s">
        <v>125</v>
      </c>
      <c r="CY8" s="56" t="s">
        <v>125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165</v>
      </c>
      <c r="DL8" s="59">
        <v>148.6</v>
      </c>
      <c r="DM8" s="59">
        <v>175.9</v>
      </c>
      <c r="DN8" s="59">
        <v>184.1</v>
      </c>
      <c r="DO8" s="59">
        <v>186.1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134</v>
      </c>
      <c r="C10" s="64" t="s">
        <v>135</v>
      </c>
      <c r="D10" s="64" t="s">
        <v>136</v>
      </c>
      <c r="E10" s="64" t="s">
        <v>137</v>
      </c>
      <c r="F10" s="64" t="s">
        <v>138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英昭</cp:lastModifiedBy>
  <cp:lastPrinted>2026-01-27T01:06:24Z</cp:lastPrinted>
  <dcterms:created xsi:type="dcterms:W3CDTF">2025-12-12T09:28:09Z</dcterms:created>
  <dcterms:modified xsi:type="dcterms:W3CDTF">2026-01-27T02:45:12Z</dcterms:modified>
  <cp:category/>
</cp:coreProperties>
</file>